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worksheets/sheet43.xml" ContentType="application/vnd.openxmlformats-officedocument.spreadsheetml.worksheet+xml"/>
  <Override PartName="/xl/drawings/drawing43.xml" ContentType="application/vnd.openxmlformats-officedocument.drawing+xml"/>
  <Override PartName="/xl/worksheets/sheet44.xml" ContentType="application/vnd.openxmlformats-officedocument.spreadsheetml.worksheet+xml"/>
  <Override PartName="/xl/drawings/drawing44.xml" ContentType="application/vnd.openxmlformats-officedocument.drawing+xml"/>
  <Override PartName="/xl/worksheets/sheet45.xml" ContentType="application/vnd.openxmlformats-officedocument.spreadsheetml.worksheet+xml"/>
  <Override PartName="/xl/drawings/drawing45.xml" ContentType="application/vnd.openxmlformats-officedocument.drawing+xml"/>
  <Override PartName="/xl/worksheets/sheet46.xml" ContentType="application/vnd.openxmlformats-officedocument.spreadsheetml.worksheet+xml"/>
  <Override PartName="/xl/drawings/drawing46.xml" ContentType="application/vnd.openxmlformats-officedocument.drawing+xml"/>
  <Override PartName="/xl/worksheets/sheet47.xml" ContentType="application/vnd.openxmlformats-officedocument.spreadsheetml.worksheet+xml"/>
  <Override PartName="/xl/drawings/drawing47.xml" ContentType="application/vnd.openxmlformats-officedocument.drawing+xml"/>
  <Override PartName="/xl/worksheets/sheet48.xml" ContentType="application/vnd.openxmlformats-officedocument.spreadsheetml.worksheet+xml"/>
  <Override PartName="/xl/drawings/drawing48.xml" ContentType="application/vnd.openxmlformats-officedocument.drawing+xml"/>
  <Override PartName="/xl/worksheets/sheet49.xml" ContentType="application/vnd.openxmlformats-officedocument.spreadsheetml.worksheet+xml"/>
  <Override PartName="/xl/drawings/drawing49.xml" ContentType="application/vnd.openxmlformats-officedocument.drawing+xml"/>
  <Override PartName="/xl/worksheets/sheet50.xml" ContentType="application/vnd.openxmlformats-officedocument.spreadsheetml.worksheet+xml"/>
  <Override PartName="/xl/drawings/drawing50.xml" ContentType="application/vnd.openxmlformats-officedocument.drawing+xml"/>
  <Override PartName="/xl/worksheets/sheet51.xml" ContentType="application/vnd.openxmlformats-officedocument.spreadsheetml.worksheet+xml"/>
  <Override PartName="/xl/drawings/drawing51.xml" ContentType="application/vnd.openxmlformats-officedocument.drawing+xml"/>
  <Override PartName="/xl/worksheets/sheet52.xml" ContentType="application/vnd.openxmlformats-officedocument.spreadsheetml.worksheet+xml"/>
  <Override PartName="/xl/drawings/drawing52.xml" ContentType="application/vnd.openxmlformats-officedocument.drawing+xml"/>
  <Override PartName="/xl/worksheets/sheet53.xml" ContentType="application/vnd.openxmlformats-officedocument.spreadsheetml.worksheet+xml"/>
  <Override PartName="/xl/drawings/drawing53.xml" ContentType="application/vnd.openxmlformats-officedocument.drawing+xml"/>
  <Override PartName="/xl/worksheets/sheet54.xml" ContentType="application/vnd.openxmlformats-officedocument.spreadsheetml.worksheet+xml"/>
  <Override PartName="/xl/drawings/drawing54.xml" ContentType="application/vnd.openxmlformats-officedocument.drawing+xml"/>
  <Override PartName="/xl/worksheets/sheet55.xml" ContentType="application/vnd.openxmlformats-officedocument.spreadsheetml.worksheet+xml"/>
  <Override PartName="/xl/drawings/drawing55.xml" ContentType="application/vnd.openxmlformats-officedocument.drawing+xml"/>
  <Override PartName="/xl/worksheets/sheet56.xml" ContentType="application/vnd.openxmlformats-officedocument.spreadsheetml.worksheet+xml"/>
  <Override PartName="/xl/drawings/drawing56.xml" ContentType="application/vnd.openxmlformats-officedocument.drawing+xml"/>
  <Override PartName="/xl/worksheets/sheet57.xml" ContentType="application/vnd.openxmlformats-officedocument.spreadsheetml.worksheet+xml"/>
  <Override PartName="/xl/drawings/drawing57.xml" ContentType="application/vnd.openxmlformats-officedocument.drawing+xml"/>
  <Override PartName="/xl/worksheets/sheet58.xml" ContentType="application/vnd.openxmlformats-officedocument.spreadsheetml.worksheet+xml"/>
  <Override PartName="/xl/drawings/drawing58.xml" ContentType="application/vnd.openxmlformats-officedocument.drawing+xml"/>
  <Override PartName="/xl/worksheets/sheet59.xml" ContentType="application/vnd.openxmlformats-officedocument.spreadsheetml.worksheet+xml"/>
  <Override PartName="/xl/drawings/drawing59.xml" ContentType="application/vnd.openxmlformats-officedocument.drawing+xml"/>
  <Override PartName="/xl/worksheets/sheet60.xml" ContentType="application/vnd.openxmlformats-officedocument.spreadsheetml.worksheet+xml"/>
  <Override PartName="/xl/drawings/drawing60.xml" ContentType="application/vnd.openxmlformats-officedocument.drawing+xml"/>
  <Override PartName="/xl/worksheets/sheet61.xml" ContentType="application/vnd.openxmlformats-officedocument.spreadsheetml.worksheet+xml"/>
  <Override PartName="/xl/drawings/drawing61.xml" ContentType="application/vnd.openxmlformats-officedocument.drawing+xml"/>
  <Override PartName="/xl/worksheets/sheet62.xml" ContentType="application/vnd.openxmlformats-officedocument.spreadsheetml.worksheet+xml"/>
  <Override PartName="/xl/drawings/drawing62.xml" ContentType="application/vnd.openxmlformats-officedocument.drawing+xml"/>
  <Override PartName="/xl/worksheets/sheet63.xml" ContentType="application/vnd.openxmlformats-officedocument.spreadsheetml.worksheet+xml"/>
  <Override PartName="/xl/drawings/drawing63.xml" ContentType="application/vnd.openxmlformats-officedocument.drawing+xml"/>
  <Override PartName="/xl/worksheets/sheet64.xml" ContentType="application/vnd.openxmlformats-officedocument.spreadsheetml.worksheet+xml"/>
  <Override PartName="/xl/drawings/drawing64.xml" ContentType="application/vnd.openxmlformats-officedocument.drawing+xml"/>
  <Override PartName="/xl/worksheets/sheet65.xml" ContentType="application/vnd.openxmlformats-officedocument.spreadsheetml.worksheet+xml"/>
  <Override PartName="/xl/drawings/drawing65.xml" ContentType="application/vnd.openxmlformats-officedocument.drawing+xml"/>
  <Override PartName="/xl/worksheets/sheet66.xml" ContentType="application/vnd.openxmlformats-officedocument.spreadsheetml.worksheet+xml"/>
  <Override PartName="/xl/drawings/drawing66.xml" ContentType="application/vnd.openxmlformats-officedocument.drawing+xml"/>
  <Override PartName="/xl/worksheets/sheet67.xml" ContentType="application/vnd.openxmlformats-officedocument.spreadsheetml.worksheet+xml"/>
  <Override PartName="/xl/drawings/drawing67.xml" ContentType="application/vnd.openxmlformats-officedocument.drawing+xml"/>
  <Override PartName="/xl/worksheets/sheet68.xml" ContentType="application/vnd.openxmlformats-officedocument.spreadsheetml.worksheet+xml"/>
  <Override PartName="/xl/drawings/drawing68.xml" ContentType="application/vnd.openxmlformats-officedocument.drawing+xml"/>
  <Override PartName="/xl/worksheets/sheet69.xml" ContentType="application/vnd.openxmlformats-officedocument.spreadsheetml.worksheet+xml"/>
  <Override PartName="/xl/drawings/drawing69.xml" ContentType="application/vnd.openxmlformats-officedocument.drawing+xml"/>
  <Override PartName="/xl/worksheets/sheet70.xml" ContentType="application/vnd.openxmlformats-officedocument.spreadsheetml.worksheet+xml"/>
  <Override PartName="/xl/drawings/drawing70.xml" ContentType="application/vnd.openxmlformats-officedocument.drawing+xml"/>
  <Override PartName="/xl/worksheets/sheet71.xml" ContentType="application/vnd.openxmlformats-officedocument.spreadsheetml.worksheet+xml"/>
  <Override PartName="/xl/drawings/drawing71.xml" ContentType="application/vnd.openxmlformats-officedocument.drawing+xml"/>
  <Override PartName="/xl/worksheets/sheet72.xml" ContentType="application/vnd.openxmlformats-officedocument.spreadsheetml.worksheet+xml"/>
  <Override PartName="/xl/drawings/drawing72.xml" ContentType="application/vnd.openxmlformats-officedocument.drawing+xml"/>
  <Override PartName="/xl/worksheets/sheet73.xml" ContentType="application/vnd.openxmlformats-officedocument.spreadsheetml.worksheet+xml"/>
  <Override PartName="/xl/drawings/drawing73.xml" ContentType="application/vnd.openxmlformats-officedocument.drawing+xml"/>
  <Override PartName="/xl/worksheets/sheet74.xml" ContentType="application/vnd.openxmlformats-officedocument.spreadsheetml.worksheet+xml"/>
  <Override PartName="/xl/drawings/drawing74.xml" ContentType="application/vnd.openxmlformats-officedocument.drawing+xml"/>
  <Override PartName="/xl/worksheets/sheet75.xml" ContentType="application/vnd.openxmlformats-officedocument.spreadsheetml.worksheet+xml"/>
  <Override PartName="/xl/drawings/drawing75.xml" ContentType="application/vnd.openxmlformats-officedocument.drawing+xml"/>
  <Override PartName="/xl/worksheets/sheet76.xml" ContentType="application/vnd.openxmlformats-officedocument.spreadsheetml.worksheet+xml"/>
  <Override PartName="/xl/drawings/drawing76.xml" ContentType="application/vnd.openxmlformats-officedocument.drawing+xml"/>
  <Override PartName="/xl/worksheets/sheet77.xml" ContentType="application/vnd.openxmlformats-officedocument.spreadsheetml.worksheet+xml"/>
  <Override PartName="/xl/drawings/drawing77.xml" ContentType="application/vnd.openxmlformats-officedocument.drawing+xml"/>
  <Override PartName="/xl/worksheets/sheet78.xml" ContentType="application/vnd.openxmlformats-officedocument.spreadsheetml.worksheet+xml"/>
  <Override PartName="/xl/drawings/drawing78.xml" ContentType="application/vnd.openxmlformats-officedocument.drawing+xml"/>
  <Override PartName="/xl/worksheets/sheet79.xml" ContentType="application/vnd.openxmlformats-officedocument.spreadsheetml.worksheet+xml"/>
  <Override PartName="/xl/drawings/drawing79.xml" ContentType="application/vnd.openxmlformats-officedocument.drawing+xml"/>
  <Override PartName="/xl/worksheets/sheet80.xml" ContentType="application/vnd.openxmlformats-officedocument.spreadsheetml.worksheet+xml"/>
  <Override PartName="/xl/drawings/drawing80.xml" ContentType="application/vnd.openxmlformats-officedocument.drawing+xml"/>
  <Override PartName="/xl/worksheets/sheet81.xml" ContentType="application/vnd.openxmlformats-officedocument.spreadsheetml.worksheet+xml"/>
  <Override PartName="/xl/drawings/drawing81.xml" ContentType="application/vnd.openxmlformats-officedocument.drawing+xml"/>
  <Override PartName="/xl/worksheets/sheet82.xml" ContentType="application/vnd.openxmlformats-officedocument.spreadsheetml.worksheet+xml"/>
  <Override PartName="/xl/drawings/drawing82.xml" ContentType="application/vnd.openxmlformats-officedocument.drawing+xml"/>
  <Override PartName="/xl/worksheets/sheet83.xml" ContentType="application/vnd.openxmlformats-officedocument.spreadsheetml.worksheet+xml"/>
  <Override PartName="/xl/drawings/drawing83.xml" ContentType="application/vnd.openxmlformats-officedocument.drawing+xml"/>
  <Override PartName="/xl/worksheets/sheet84.xml" ContentType="application/vnd.openxmlformats-officedocument.spreadsheetml.worksheet+xml"/>
  <Override PartName="/xl/drawings/drawing84.xml" ContentType="application/vnd.openxmlformats-officedocument.drawing+xml"/>
  <Override PartName="/xl/worksheets/sheet85.xml" ContentType="application/vnd.openxmlformats-officedocument.spreadsheetml.worksheet+xml"/>
  <Override PartName="/xl/drawings/drawing85.xml" ContentType="application/vnd.openxmlformats-officedocument.drawing+xml"/>
  <Override PartName="/xl/worksheets/sheet86.xml" ContentType="application/vnd.openxmlformats-officedocument.spreadsheetml.worksheet+xml"/>
  <Override PartName="/xl/drawings/drawing86.xml" ContentType="application/vnd.openxmlformats-officedocument.drawing+xml"/>
  <Override PartName="/xl/worksheets/sheet87.xml" ContentType="application/vnd.openxmlformats-officedocument.spreadsheetml.worksheet+xml"/>
  <Override PartName="/xl/drawings/drawing87.xml" ContentType="application/vnd.openxmlformats-officedocument.drawing+xml"/>
  <Override PartName="/xl/worksheets/sheet88.xml" ContentType="application/vnd.openxmlformats-officedocument.spreadsheetml.worksheet+xml"/>
  <Override PartName="/xl/drawings/drawing88.xml" ContentType="application/vnd.openxmlformats-officedocument.drawing+xml"/>
  <Override PartName="/xl/worksheets/sheet89.xml" ContentType="application/vnd.openxmlformats-officedocument.spreadsheetml.worksheet+xml"/>
  <Override PartName="/xl/drawings/drawing89.xml" ContentType="application/vnd.openxmlformats-officedocument.drawing+xml"/>
  <Override PartName="/xl/worksheets/sheet90.xml" ContentType="application/vnd.openxmlformats-officedocument.spreadsheetml.worksheet+xml"/>
  <Override PartName="/xl/drawings/drawing90.xml" ContentType="application/vnd.openxmlformats-officedocument.drawing+xml"/>
  <Override PartName="/xl/worksheets/sheet91.xml" ContentType="application/vnd.openxmlformats-officedocument.spreadsheetml.worksheet+xml"/>
  <Override PartName="/xl/drawings/drawing91.xml" ContentType="application/vnd.openxmlformats-officedocument.drawing+xml"/>
  <Override PartName="/xl/worksheets/sheet92.xml" ContentType="application/vnd.openxmlformats-officedocument.spreadsheetml.worksheet+xml"/>
  <Override PartName="/xl/drawings/drawing92.xml" ContentType="application/vnd.openxmlformats-officedocument.drawing+xml"/>
  <Override PartName="/xl/worksheets/sheet93.xml" ContentType="application/vnd.openxmlformats-officedocument.spreadsheetml.worksheet+xml"/>
  <Override PartName="/xl/drawings/drawing93.xml" ContentType="application/vnd.openxmlformats-officedocument.drawing+xml"/>
  <Override PartName="/xl/worksheets/sheet94.xml" ContentType="application/vnd.openxmlformats-officedocument.spreadsheetml.worksheet+xml"/>
  <Override PartName="/xl/drawings/drawing94.xml" ContentType="application/vnd.openxmlformats-officedocument.drawing+xml"/>
  <Override PartName="/xl/worksheets/sheet95.xml" ContentType="application/vnd.openxmlformats-officedocument.spreadsheetml.worksheet+xml"/>
  <Override PartName="/xl/drawings/drawing95.xml" ContentType="application/vnd.openxmlformats-officedocument.drawing+xml"/>
  <Override PartName="/xl/worksheets/sheet96.xml" ContentType="application/vnd.openxmlformats-officedocument.spreadsheetml.worksheet+xml"/>
  <Override PartName="/xl/drawings/drawing96.xml" ContentType="application/vnd.openxmlformats-officedocument.drawing+xml"/>
  <Override PartName="/xl/worksheets/sheet97.xml" ContentType="application/vnd.openxmlformats-officedocument.spreadsheetml.worksheet+xml"/>
  <Override PartName="/xl/drawings/drawing97.xml" ContentType="application/vnd.openxmlformats-officedocument.drawing+xml"/>
  <Override PartName="/xl/worksheets/sheet98.xml" ContentType="application/vnd.openxmlformats-officedocument.spreadsheetml.worksheet+xml"/>
  <Override PartName="/xl/drawings/drawing98.xml" ContentType="application/vnd.openxmlformats-officedocument.drawing+xml"/>
  <Override PartName="/xl/worksheets/sheet99.xml" ContentType="application/vnd.openxmlformats-officedocument.spreadsheetml.worksheet+xml"/>
  <Override PartName="/xl/drawings/drawing99.xml" ContentType="application/vnd.openxmlformats-officedocument.drawing+xml"/>
  <Override PartName="/xl/worksheets/sheet100.xml" ContentType="application/vnd.openxmlformats-officedocument.spreadsheetml.worksheet+xml"/>
  <Override PartName="/xl/drawings/drawing100.xml" ContentType="application/vnd.openxmlformats-officedocument.drawing+xml"/>
  <Override PartName="/xl/worksheets/sheet101.xml" ContentType="application/vnd.openxmlformats-officedocument.spreadsheetml.worksheet+xml"/>
  <Override PartName="/xl/drawings/drawing101.xml" ContentType="application/vnd.openxmlformats-officedocument.drawing+xml"/>
  <Override PartName="/xl/worksheets/sheet102.xml" ContentType="application/vnd.openxmlformats-officedocument.spreadsheetml.worksheet+xml"/>
  <Override PartName="/xl/drawings/drawing102.xml" ContentType="application/vnd.openxmlformats-officedocument.drawing+xml"/>
  <Override PartName="/xl/worksheets/sheet103.xml" ContentType="application/vnd.openxmlformats-officedocument.spreadsheetml.worksheet+xml"/>
  <Override PartName="/xl/drawings/drawing103.xml" ContentType="application/vnd.openxmlformats-officedocument.drawing+xml"/>
  <Override PartName="/xl/worksheets/sheet104.xml" ContentType="application/vnd.openxmlformats-officedocument.spreadsheetml.worksheet+xml"/>
  <Override PartName="/xl/drawings/drawing104.xml" ContentType="application/vnd.openxmlformats-officedocument.drawing+xml"/>
  <Override PartName="/xl/worksheets/sheet105.xml" ContentType="application/vnd.openxmlformats-officedocument.spreadsheetml.worksheet+xml"/>
  <Override PartName="/xl/drawings/drawing105.xml" ContentType="application/vnd.openxmlformats-officedocument.drawing+xml"/>
  <Override PartName="/xl/worksheets/sheet106.xml" ContentType="application/vnd.openxmlformats-officedocument.spreadsheetml.worksheet+xml"/>
  <Override PartName="/xl/drawings/drawing106.xml" ContentType="application/vnd.openxmlformats-officedocument.drawing+xml"/>
  <Override PartName="/xl/worksheets/sheet107.xml" ContentType="application/vnd.openxmlformats-officedocument.spreadsheetml.worksheet+xml"/>
  <Override PartName="/xl/drawings/drawing107.xml" ContentType="application/vnd.openxmlformats-officedocument.drawing+xml"/>
  <Override PartName="/xl/worksheets/sheet108.xml" ContentType="application/vnd.openxmlformats-officedocument.spreadsheetml.worksheet+xml"/>
  <Override PartName="/xl/drawings/drawing108.xml" ContentType="application/vnd.openxmlformats-officedocument.drawing+xml"/>
  <Override PartName="/xl/worksheets/sheet109.xml" ContentType="application/vnd.openxmlformats-officedocument.spreadsheetml.worksheet+xml"/>
  <Override PartName="/xl/drawings/drawing109.xml" ContentType="application/vnd.openxmlformats-officedocument.drawing+xml"/>
  <Override PartName="/xl/worksheets/sheet110.xml" ContentType="application/vnd.openxmlformats-officedocument.spreadsheetml.worksheet+xml"/>
  <Override PartName="/xl/drawings/drawing110.xml" ContentType="application/vnd.openxmlformats-officedocument.drawing+xml"/>
  <Override PartName="/xl/worksheets/sheet111.xml" ContentType="application/vnd.openxmlformats-officedocument.spreadsheetml.worksheet+xml"/>
  <Override PartName="/xl/drawings/drawing111.xml" ContentType="application/vnd.openxmlformats-officedocument.drawing+xml"/>
  <Override PartName="/xl/worksheets/sheet112.xml" ContentType="application/vnd.openxmlformats-officedocument.spreadsheetml.worksheet+xml"/>
  <Override PartName="/xl/drawings/drawing112.xml" ContentType="application/vnd.openxmlformats-officedocument.drawing+xml"/>
  <Override PartName="/xl/worksheets/sheet113.xml" ContentType="application/vnd.openxmlformats-officedocument.spreadsheetml.worksheet+xml"/>
  <Override PartName="/xl/drawings/drawing113.xml" ContentType="application/vnd.openxmlformats-officedocument.drawing+xml"/>
  <Override PartName="/xl/worksheets/sheet114.xml" ContentType="application/vnd.openxmlformats-officedocument.spreadsheetml.worksheet+xml"/>
  <Override PartName="/xl/drawings/drawing114.xml" ContentType="application/vnd.openxmlformats-officedocument.drawing+xml"/>
  <Override PartName="/xl/worksheets/sheet115.xml" ContentType="application/vnd.openxmlformats-officedocument.spreadsheetml.worksheet+xml"/>
  <Override PartName="/xl/drawings/drawing115.xml" ContentType="application/vnd.openxmlformats-officedocument.drawing+xml"/>
  <Override PartName="/xl/worksheets/sheet116.xml" ContentType="application/vnd.openxmlformats-officedocument.spreadsheetml.worksheet+xml"/>
  <Override PartName="/xl/drawings/drawing116.xml" ContentType="application/vnd.openxmlformats-officedocument.drawing+xml"/>
  <Override PartName="/xl/worksheets/sheet117.xml" ContentType="application/vnd.openxmlformats-officedocument.spreadsheetml.worksheet+xml"/>
  <Override PartName="/xl/drawings/drawing117.xml" ContentType="application/vnd.openxmlformats-officedocument.drawing+xml"/>
  <Override PartName="/xl/worksheets/sheet118.xml" ContentType="application/vnd.openxmlformats-officedocument.spreadsheetml.worksheet+xml"/>
  <Override PartName="/xl/drawings/drawing118.xml" ContentType="application/vnd.openxmlformats-officedocument.drawing+xml"/>
  <Override PartName="/xl/worksheets/sheet119.xml" ContentType="application/vnd.openxmlformats-officedocument.spreadsheetml.worksheet+xml"/>
  <Override PartName="/xl/drawings/drawing119.xml" ContentType="application/vnd.openxmlformats-officedocument.drawing+xml"/>
  <Override PartName="/xl/worksheets/sheet120.xml" ContentType="application/vnd.openxmlformats-officedocument.spreadsheetml.worksheet+xml"/>
  <Override PartName="/xl/drawings/drawing120.xml" ContentType="application/vnd.openxmlformats-officedocument.drawing+xml"/>
  <Override PartName="/xl/worksheets/sheet121.xml" ContentType="application/vnd.openxmlformats-officedocument.spreadsheetml.worksheet+xml"/>
  <Override PartName="/xl/drawings/drawing121.xml" ContentType="application/vnd.openxmlformats-officedocument.drawing+xml"/>
  <Override PartName="/xl/worksheets/sheet122.xml" ContentType="application/vnd.openxmlformats-officedocument.spreadsheetml.worksheet+xml"/>
  <Override PartName="/xl/drawings/drawing122.xml" ContentType="application/vnd.openxmlformats-officedocument.drawing+xml"/>
  <Override PartName="/xl/worksheets/sheet123.xml" ContentType="application/vnd.openxmlformats-officedocument.spreadsheetml.worksheet+xml"/>
  <Override PartName="/xl/drawings/drawing123.xml" ContentType="application/vnd.openxmlformats-officedocument.drawing+xml"/>
  <Override PartName="/xl/worksheets/sheet124.xml" ContentType="application/vnd.openxmlformats-officedocument.spreadsheetml.worksheet+xml"/>
  <Override PartName="/xl/drawings/drawing124.xml" ContentType="application/vnd.openxmlformats-officedocument.drawing+xml"/>
  <Override PartName="/xl/worksheets/sheet125.xml" ContentType="application/vnd.openxmlformats-officedocument.spreadsheetml.worksheet+xml"/>
  <Override PartName="/xl/drawings/drawing125.xml" ContentType="application/vnd.openxmlformats-officedocument.drawing+xml"/>
  <Override PartName="/xl/worksheets/sheet126.xml" ContentType="application/vnd.openxmlformats-officedocument.spreadsheetml.worksheet+xml"/>
  <Override PartName="/xl/drawings/drawing126.xml" ContentType="application/vnd.openxmlformats-officedocument.drawing+xml"/>
  <Override PartName="/xl/worksheets/sheet127.xml" ContentType="application/vnd.openxmlformats-officedocument.spreadsheetml.worksheet+xml"/>
  <Override PartName="/xl/drawings/drawing127.xml" ContentType="application/vnd.openxmlformats-officedocument.drawing+xml"/>
  <Override PartName="/xl/worksheets/sheet128.xml" ContentType="application/vnd.openxmlformats-officedocument.spreadsheetml.worksheet+xml"/>
  <Override PartName="/xl/drawings/drawing128.xml" ContentType="application/vnd.openxmlformats-officedocument.drawing+xml"/>
  <Override PartName="/xl/worksheets/sheet129.xml" ContentType="application/vnd.openxmlformats-officedocument.spreadsheetml.worksheet+xml"/>
  <Override PartName="/xl/drawings/drawing129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egend" sheetId="1" state="visible" r:id="rId1"/>
    <sheet name="I_Soft_DB" sheetId="4354" state="visible" r:id="rId2"/>
    <sheet name="I_OIPP" sheetId="4355" state="visible" r:id="rId3"/>
    <sheet name="I_RD" sheetId="4356" state="visible" r:id="rId4"/>
    <sheet name="I_Design" sheetId="4357" state="visible" r:id="rId5"/>
    <sheet name="I_NFP" sheetId="4358" state="visible" r:id="rId6"/>
    <sheet name="I_Innovprop" sheetId="4359" state="visible" r:id="rId7"/>
    <sheet name="I_Brand" sheetId="4360" state="visible" r:id="rId8"/>
    <sheet name="I_OrgCap" sheetId="4361" state="visible" r:id="rId9"/>
    <sheet name="I_Train" sheetId="4362" state="visible" r:id="rId10"/>
    <sheet name="I_EconComp" sheetId="4363" state="visible" r:id="rId11"/>
    <sheet name="I_NonNatAcc" sheetId="4364" state="visible" r:id="rId12"/>
    <sheet name="I_NatAcc" sheetId="4365" state="visible" r:id="rId13"/>
    <sheet name="I_Intang" sheetId="4366" state="visible" r:id="rId14"/>
    <sheet name="I_TangNRes" sheetId="4367" state="visible" r:id="rId15"/>
    <sheet name="I_Tang" sheetId="4368" state="visible" r:id="rId16"/>
    <sheet name="VAadj" sheetId="4369" state="visible" r:id="rId17"/>
    <sheet name="VA_CP" sheetId="4370" state="visible" r:id="rId18"/>
    <sheet name="Ipyp_Soft_DB" sheetId="4371" state="visible" r:id="rId19"/>
    <sheet name="Ipyp_OIPP" sheetId="4372" state="visible" r:id="rId20"/>
    <sheet name="Ipyp_RD" sheetId="4373" state="visible" r:id="rId21"/>
    <sheet name="Ipyp_Design" sheetId="4374" state="visible" r:id="rId22"/>
    <sheet name="Ipyp_NFP" sheetId="4375" state="visible" r:id="rId23"/>
    <sheet name="Ipyp_Innovprop" sheetId="4376" state="visible" r:id="rId24"/>
    <sheet name="Ipyp_Brand" sheetId="4377" state="visible" r:id="rId25"/>
    <sheet name="Ipyp_OrgCap" sheetId="4378" state="visible" r:id="rId26"/>
    <sheet name="Ipyp_Train" sheetId="4379" state="visible" r:id="rId27"/>
    <sheet name="Ipyp_EconComp" sheetId="4380" state="visible" r:id="rId28"/>
    <sheet name="Ipyp_NonNatAcc" sheetId="4381" state="visible" r:id="rId29"/>
    <sheet name="Ipyp_NatAcc" sheetId="4382" state="visible" r:id="rId30"/>
    <sheet name="Ipyp_Intang" sheetId="4383" state="visible" r:id="rId31"/>
    <sheet name="Ipyp_TangNRes" sheetId="4384" state="visible" r:id="rId32"/>
    <sheet name="Ipyp_Tang" sheetId="4385" state="visible" r:id="rId33"/>
    <sheet name="VAadj_pyp" sheetId="4386" state="visible" r:id="rId34"/>
    <sheet name="VA_PYP" sheetId="4387" state="visible" r:id="rId35"/>
    <sheet name="Iq_Soft_DB" sheetId="4388" state="visible" r:id="rId36"/>
    <sheet name="Iq_OIPP" sheetId="4389" state="visible" r:id="rId37"/>
    <sheet name="Iq_RD" sheetId="4390" state="visible" r:id="rId38"/>
    <sheet name="Iq_Design" sheetId="4391" state="visible" r:id="rId39"/>
    <sheet name="Iq_NFP" sheetId="4392" state="visible" r:id="rId40"/>
    <sheet name="Iq_Innovprop" sheetId="4393" state="visible" r:id="rId41"/>
    <sheet name="Iq_Brand" sheetId="4394" state="visible" r:id="rId42"/>
    <sheet name="Iq_OrgCap" sheetId="4395" state="visible" r:id="rId43"/>
    <sheet name="Iq_Train" sheetId="4396" state="visible" r:id="rId44"/>
    <sheet name="Iq_EconComp" sheetId="4397" state="visible" r:id="rId45"/>
    <sheet name="Iq_NonNatAcc" sheetId="4398" state="visible" r:id="rId46"/>
    <sheet name="Iq_NatAcc" sheetId="4399" state="visible" r:id="rId47"/>
    <sheet name="Iq_Intang" sheetId="4400" state="visible" r:id="rId48"/>
    <sheet name="Iq_TangNRes" sheetId="4401" state="visible" r:id="rId49"/>
    <sheet name="Iq_Tang" sheetId="4402" state="visible" r:id="rId50"/>
    <sheet name="VAadj_q" sheetId="4403" state="visible" r:id="rId51"/>
    <sheet name="VA_PI" sheetId="4404" state="visible" r:id="rId52"/>
    <sheet name="Ip_Soft_DB" sheetId="4405" state="visible" r:id="rId53"/>
    <sheet name="Ip_OIPP" sheetId="4406" state="visible" r:id="rId54"/>
    <sheet name="Ip_RD" sheetId="4407" state="visible" r:id="rId55"/>
    <sheet name="Ip_Design" sheetId="4408" state="visible" r:id="rId56"/>
    <sheet name="Ip_NFP" sheetId="4409" state="visible" r:id="rId57"/>
    <sheet name="Ip_Innovprop" sheetId="4410" state="visible" r:id="rId58"/>
    <sheet name="Ip_Brand" sheetId="4411" state="visible" r:id="rId59"/>
    <sheet name="Ip_OrgCap" sheetId="4412" state="visible" r:id="rId60"/>
    <sheet name="Ip_Train" sheetId="4413" state="visible" r:id="rId61"/>
    <sheet name="Ip_EconComp" sheetId="4414" state="visible" r:id="rId62"/>
    <sheet name="Ip_NonNatAcc" sheetId="4415" state="visible" r:id="rId63"/>
    <sheet name="Ip_NatAcc" sheetId="4416" state="visible" r:id="rId64"/>
    <sheet name="Ip_Intang" sheetId="4417" state="visible" r:id="rId65"/>
    <sheet name="Ip_TangNRes" sheetId="4418" state="visible" r:id="rId66"/>
    <sheet name="Ip_Tang" sheetId="4419" state="visible" r:id="rId67"/>
    <sheet name="VAadj_pi" sheetId="4420" state="visible" r:id="rId68"/>
    <sheet name="VA_Q" sheetId="4421" state="visible" r:id="rId69"/>
    <sheet name="K_Soft_DB" sheetId="4422" state="visible" r:id="rId70"/>
    <sheet name="K_OIPP" sheetId="4423" state="visible" r:id="rId71"/>
    <sheet name="K_RD" sheetId="4424" state="visible" r:id="rId72"/>
    <sheet name="K_Design" sheetId="4425" state="visible" r:id="rId73"/>
    <sheet name="K_NFP" sheetId="4426" state="visible" r:id="rId74"/>
    <sheet name="K_Innovprop" sheetId="4427" state="visible" r:id="rId75"/>
    <sheet name="K_Brand" sheetId="4428" state="visible" r:id="rId76"/>
    <sheet name="K_OrgCap" sheetId="4429" state="visible" r:id="rId77"/>
    <sheet name="K_Train" sheetId="4430" state="visible" r:id="rId78"/>
    <sheet name="K_EconComp" sheetId="4431" state="visible" r:id="rId79"/>
    <sheet name="K_NonNatAcc" sheetId="4432" state="visible" r:id="rId80"/>
    <sheet name="K_NatAcc" sheetId="4433" state="visible" r:id="rId81"/>
    <sheet name="K_Intang" sheetId="4434" state="visible" r:id="rId82"/>
    <sheet name="K_TangNRes" sheetId="4435" state="visible" r:id="rId83"/>
    <sheet name="K_Tang" sheetId="4436" state="visible" r:id="rId84"/>
    <sheet name="Kpyp_Soft_DB" sheetId="4437" state="visible" r:id="rId85"/>
    <sheet name="Kpyp_OIPP" sheetId="4438" state="visible" r:id="rId86"/>
    <sheet name="Kpyp_RD" sheetId="4439" state="visible" r:id="rId87"/>
    <sheet name="Kpyp_Design" sheetId="4440" state="visible" r:id="rId88"/>
    <sheet name="Kpyp_NFP" sheetId="4441" state="visible" r:id="rId89"/>
    <sheet name="Kpyp_Innovprop" sheetId="4442" state="visible" r:id="rId90"/>
    <sheet name="Kpyp_Brand" sheetId="4443" state="visible" r:id="rId91"/>
    <sheet name="Kpyp_OrgCap" sheetId="4444" state="visible" r:id="rId92"/>
    <sheet name="Kpyp_Train" sheetId="4445" state="visible" r:id="rId93"/>
    <sheet name="Kpyp_EconComp" sheetId="4446" state="visible" r:id="rId94"/>
    <sheet name="Kpyp_NonNatAcc" sheetId="4447" state="visible" r:id="rId95"/>
    <sheet name="Kpyp_NatAcc" sheetId="4448" state="visible" r:id="rId96"/>
    <sheet name="Kpyp_Intang" sheetId="4449" state="visible" r:id="rId97"/>
    <sheet name="Kpyp_TangNRes" sheetId="4450" state="visible" r:id="rId98"/>
    <sheet name="Kpyp_Tang" sheetId="4451" state="visible" r:id="rId99"/>
    <sheet name="Kq_Soft_DB" sheetId="4452" state="visible" r:id="rId100"/>
    <sheet name="Kq_OIPP" sheetId="4453" state="visible" r:id="rId101"/>
    <sheet name="Kq_RD" sheetId="4454" state="visible" r:id="rId102"/>
    <sheet name="Kq_Design" sheetId="4455" state="visible" r:id="rId103"/>
    <sheet name="Kq_NFP" sheetId="4456" state="visible" r:id="rId104"/>
    <sheet name="Kq_Innovprop" sheetId="4457" state="visible" r:id="rId105"/>
    <sheet name="Kq_Brand" sheetId="4458" state="visible" r:id="rId106"/>
    <sheet name="Kq_OrgCap" sheetId="4459" state="visible" r:id="rId107"/>
    <sheet name="Kq_Train" sheetId="4460" state="visible" r:id="rId108"/>
    <sheet name="Kq_EconComp" sheetId="4461" state="visible" r:id="rId109"/>
    <sheet name="Kq_NonNatAcc" sheetId="4462" state="visible" r:id="rId110"/>
    <sheet name="Kq_NatAcc" sheetId="4463" state="visible" r:id="rId111"/>
    <sheet name="Kq_Intang" sheetId="4464" state="visible" r:id="rId112"/>
    <sheet name="Kq_TangNRes" sheetId="4465" state="visible" r:id="rId113"/>
    <sheet name="Kq_Tang" sheetId="4466" state="visible" r:id="rId114"/>
    <sheet name="HK_TangNRes" sheetId="4467" state="visible" r:id="rId115"/>
    <sheet name="HK_NatAcc" sheetId="4468" state="visible" r:id="rId116"/>
    <sheet name="HK_Tang" sheetId="4469" state="visible" r:id="rId117"/>
    <sheet name="HK_Innovprop" sheetId="4470" state="visible" r:id="rId118"/>
    <sheet name="HK_Intang" sheetId="4471" state="visible" r:id="rId119"/>
    <sheet name="HKpyp_TangNRes" sheetId="4472" state="visible" r:id="rId120"/>
    <sheet name="HKpyp_NatAcc" sheetId="4473" state="visible" r:id="rId121"/>
    <sheet name="HKpyp_Tang" sheetId="4474" state="visible" r:id="rId122"/>
    <sheet name="HKpyp_Innovprop" sheetId="4475" state="visible" r:id="rId123"/>
    <sheet name="HKpyp_Intang" sheetId="4476" state="visible" r:id="rId124"/>
    <sheet name="HKq_TangNRes" sheetId="4477" state="visible" r:id="rId125"/>
    <sheet name="HKq_NatAcc" sheetId="4478" state="visible" r:id="rId126"/>
    <sheet name="HKq_Tang" sheetId="4479" state="visible" r:id="rId127"/>
    <sheet name="HKq_Innovprop" sheetId="4480" state="visible" r:id="rId128"/>
    <sheet name="HKq_Intang" sheetId="4481" state="visible" r:id="rId129"/>
  </sheets>
</workbook>
</file>

<file path=xl/sharedStrings.xml><?xml version="1.0" encoding="utf-8"?>
<sst xmlns="http://schemas.openxmlformats.org/spreadsheetml/2006/main" count="488" uniqueCount="488">
  <si>
    <t xml:space="preserve">Variable</t>
  </si>
  <si>
    <t xml:space="preserve">Description</t>
  </si>
  <si>
    <t xml:space="preserve">GFCF, current prices, millions of national currency</t>
  </si>
  <si>
    <t xml:space="preserve">I_Soft_DB</t>
  </si>
  <si>
    <t xml:space="preserve">Computer software and databases</t>
  </si>
  <si>
    <t xml:space="preserve">I_OIPP</t>
  </si>
  <si>
    <t xml:space="preserve">Entertainment, artistic and literary originals + mineral explorations</t>
  </si>
  <si>
    <t xml:space="preserve">I_RD</t>
  </si>
  <si>
    <t xml:space="preserve">Research and development</t>
  </si>
  <si>
    <t xml:space="preserve">I_Design</t>
  </si>
  <si>
    <t xml:space="preserve">Industrial design</t>
  </si>
  <si>
    <t xml:space="preserve">I_NFP</t>
  </si>
  <si>
    <t xml:space="preserve">New product development costs in the financial industry</t>
  </si>
  <si>
    <t xml:space="preserve">I_Innovprop</t>
  </si>
  <si>
    <t xml:space="preserve">Innovative property</t>
  </si>
  <si>
    <t xml:space="preserve">I_Brand</t>
  </si>
  <si>
    <t xml:space="preserve">Brand</t>
  </si>
  <si>
    <t xml:space="preserve">I_OrgCap</t>
  </si>
  <si>
    <t xml:space="preserve">Organisational capital</t>
  </si>
  <si>
    <t xml:space="preserve">I_Train</t>
  </si>
  <si>
    <t xml:space="preserve">Training</t>
  </si>
  <si>
    <t xml:space="preserve">I_EconComp</t>
  </si>
  <si>
    <t xml:space="preserve">Economic competencies</t>
  </si>
  <si>
    <t xml:space="preserve">I_NonNatAcc</t>
  </si>
  <si>
    <t xml:space="preserve">Total intangibles not included in national accounts</t>
  </si>
  <si>
    <t xml:space="preserve">I_NatAcc</t>
  </si>
  <si>
    <t xml:space="preserve">Total Intangibles from national accounts</t>
  </si>
  <si>
    <t xml:space="preserve">I_Intang</t>
  </si>
  <si>
    <t xml:space="preserve">Total intangibles</t>
  </si>
  <si>
    <t xml:space="preserve">I_TangNRes</t>
  </si>
  <si>
    <t xml:space="preserve">Total tangible assets, excluding non residential buildings</t>
  </si>
  <si>
    <t xml:space="preserve">I_Tang</t>
  </si>
  <si>
    <t xml:space="preserve">Total tangible assets</t>
  </si>
  <si>
    <t xml:space="preserve">VAadj</t>
  </si>
  <si>
    <t xml:space="preserve">Gross value added consistent with new intangible GFCF</t>
  </si>
  <si>
    <t xml:space="preserve">VA_CP</t>
  </si>
  <si>
    <t xml:space="preserve">Gross value added from national accounts</t>
  </si>
  <si>
    <t xml:space="preserve">GFCF, previous year prices, millions of national currency</t>
  </si>
  <si>
    <t xml:space="preserve">Ipyp_Soft_DB</t>
  </si>
  <si>
    <t xml:space="preserve">Computer software and databases, previous year prices</t>
  </si>
  <si>
    <t xml:space="preserve">Ipyp_OIPP</t>
  </si>
  <si>
    <t xml:space="preserve">Entertainment, artistic and literary originals + mineral explorations, previous year prices</t>
  </si>
  <si>
    <t xml:space="preserve">Ipyp_RD</t>
  </si>
  <si>
    <t xml:space="preserve">Research and development, previous year prices</t>
  </si>
  <si>
    <t xml:space="preserve">Ipyp_Design</t>
  </si>
  <si>
    <t xml:space="preserve">Industrial design, previous year prices</t>
  </si>
  <si>
    <t xml:space="preserve">Ipyp_NFP</t>
  </si>
  <si>
    <t xml:space="preserve">New product development costs in the financial industry, previous year prices</t>
  </si>
  <si>
    <t xml:space="preserve">Ipyp_Innovprop</t>
  </si>
  <si>
    <t xml:space="preserve">Innovative property, previous year prices</t>
  </si>
  <si>
    <t xml:space="preserve">Ipyp_Brand</t>
  </si>
  <si>
    <t xml:space="preserve">Brand, previous year prices</t>
  </si>
  <si>
    <t xml:space="preserve">Ipyp_OrgCap</t>
  </si>
  <si>
    <t xml:space="preserve">Organisational capital, previous year prices</t>
  </si>
  <si>
    <t xml:space="preserve">Ipyp_Train</t>
  </si>
  <si>
    <t xml:space="preserve">Training, previous year prices</t>
  </si>
  <si>
    <t xml:space="preserve">Ipyp_EconComp</t>
  </si>
  <si>
    <t xml:space="preserve">Economic competencies, previous year prices</t>
  </si>
  <si>
    <t xml:space="preserve">Ipyp_NonNatAcc</t>
  </si>
  <si>
    <t xml:space="preserve">Total intangibles not included in national accounts, previous year prices</t>
  </si>
  <si>
    <t xml:space="preserve">Ipyp_NatAcc</t>
  </si>
  <si>
    <t xml:space="preserve">Total Intangibles from national accounts, previous year prices</t>
  </si>
  <si>
    <t xml:space="preserve">Ipyp_Intang</t>
  </si>
  <si>
    <t xml:space="preserve">Total intangibles, previous year prices</t>
  </si>
  <si>
    <t xml:space="preserve">Ipyp_TangNRes</t>
  </si>
  <si>
    <t xml:space="preserve">Total tangible assets, excluding non residential buildings, previous year prices</t>
  </si>
  <si>
    <t xml:space="preserve">Ipyp_Tang</t>
  </si>
  <si>
    <t xml:space="preserve">Total tangible assets, previous year prices</t>
  </si>
  <si>
    <t xml:space="preserve">VAadj_pyp</t>
  </si>
  <si>
    <t xml:space="preserve">Gross value added consistent with new intangible GFCF, previous year prices</t>
  </si>
  <si>
    <t xml:space="preserve">VA_PYP</t>
  </si>
  <si>
    <t xml:space="preserve">Gross value added from national accounts, previous year prices</t>
  </si>
  <si>
    <t xml:space="preserve">GFCF, chained linked volumes (2020), millions of national currency</t>
  </si>
  <si>
    <t xml:space="preserve">Iq_Soft_DB</t>
  </si>
  <si>
    <t xml:space="preserve">Computer software and databases, volume 2020 ref. prices</t>
  </si>
  <si>
    <t xml:space="preserve">Iq_OIPP</t>
  </si>
  <si>
    <t xml:space="preserve">Entertainment, artistic and literary originals + mineral explorations, volume 2020 ref. prices</t>
  </si>
  <si>
    <t xml:space="preserve">Iq_RD</t>
  </si>
  <si>
    <t xml:space="preserve">Research and development, volume 2020 ref. prices</t>
  </si>
  <si>
    <t xml:space="preserve">Iq_Design</t>
  </si>
  <si>
    <t xml:space="preserve">Industrial design, volume 2020 ref. prices</t>
  </si>
  <si>
    <t xml:space="preserve">Iq_NFP</t>
  </si>
  <si>
    <t xml:space="preserve">New product development costs in the financial industry, volume 2020 ref. prices</t>
  </si>
  <si>
    <t xml:space="preserve">Iq_Innovprop</t>
  </si>
  <si>
    <t xml:space="preserve">Innovative property, volume 2020 ref. prices</t>
  </si>
  <si>
    <t xml:space="preserve">Iq_Brand</t>
  </si>
  <si>
    <t xml:space="preserve">Brand, volume 2020 ref. prices</t>
  </si>
  <si>
    <t xml:space="preserve">Iq_OrgCap</t>
  </si>
  <si>
    <t xml:space="preserve">Organisational capital, volume 2020 ref. prices</t>
  </si>
  <si>
    <t xml:space="preserve">Iq_Train</t>
  </si>
  <si>
    <t xml:space="preserve">Training, volume 2020 ref. prices</t>
  </si>
  <si>
    <t xml:space="preserve">Iq_EconComp</t>
  </si>
  <si>
    <t xml:space="preserve">Economic competencies, volume 2020 ref. prices</t>
  </si>
  <si>
    <t xml:space="preserve">Iq_NonNatAcc</t>
  </si>
  <si>
    <t xml:space="preserve">Total intangibles not included in national accounts, volume 2020 ref. prices</t>
  </si>
  <si>
    <t xml:space="preserve">Iq_NatAcc</t>
  </si>
  <si>
    <t xml:space="preserve">Total Intangibles from national accounts, volume 2020 ref. prices</t>
  </si>
  <si>
    <t xml:space="preserve">Iq_Intang</t>
  </si>
  <si>
    <t xml:space="preserve">Total intangibles, volume 2020 ref. prices</t>
  </si>
  <si>
    <t xml:space="preserve">Iq_TangNRes</t>
  </si>
  <si>
    <t xml:space="preserve">Total tangible assets, excluding non residential buildings, volume 2020 ref. prices</t>
  </si>
  <si>
    <t xml:space="preserve">Iq_Tang</t>
  </si>
  <si>
    <t xml:space="preserve">Total tangible assets, volume 2020 ref. prices</t>
  </si>
  <si>
    <t xml:space="preserve">VAadj_q</t>
  </si>
  <si>
    <t xml:space="preserve">Gross value added consistent with new intangible GFCF, volume 2020 ref. prices</t>
  </si>
  <si>
    <t xml:space="preserve">VA_Q</t>
  </si>
  <si>
    <t xml:space="preserve">Gross value added from national accounts, price index 2020 = 100</t>
  </si>
  <si>
    <t xml:space="preserve">GFCF, price indexes (2020)</t>
  </si>
  <si>
    <t xml:space="preserve">Ip_Soft_DB</t>
  </si>
  <si>
    <t xml:space="preserve">Computer software and databases, price index 2020 = 100</t>
  </si>
  <si>
    <t xml:space="preserve">Ip_OIPP</t>
  </si>
  <si>
    <t xml:space="preserve">Entertainment, artistic and literary originals + mineral explorations, price index 2020 = 100</t>
  </si>
  <si>
    <t xml:space="preserve">Ip_RD</t>
  </si>
  <si>
    <t xml:space="preserve">Research and development, price index 2020 = 100</t>
  </si>
  <si>
    <t xml:space="preserve">Ip_Design</t>
  </si>
  <si>
    <t xml:space="preserve">Industrial design, price index 2020 = 100</t>
  </si>
  <si>
    <t xml:space="preserve">Ip_NFP</t>
  </si>
  <si>
    <t xml:space="preserve">New product development costs in the financial industry, price index 2020 = 100</t>
  </si>
  <si>
    <t xml:space="preserve">Ip_Innovprop</t>
  </si>
  <si>
    <t xml:space="preserve">Innovative property, price index 2020 = 100</t>
  </si>
  <si>
    <t xml:space="preserve">Ip_Brand</t>
  </si>
  <si>
    <t xml:space="preserve">Brand, price index 2020 = 100</t>
  </si>
  <si>
    <t xml:space="preserve">Ip_OrgCap</t>
  </si>
  <si>
    <t xml:space="preserve">Organisational capital, price index 2020 = 100</t>
  </si>
  <si>
    <t xml:space="preserve">Ip_Train</t>
  </si>
  <si>
    <t xml:space="preserve">Training, price index 2020 = 100</t>
  </si>
  <si>
    <t xml:space="preserve">Ip_EconComp</t>
  </si>
  <si>
    <t xml:space="preserve">Economic competencies, price index 2020 = 100</t>
  </si>
  <si>
    <t xml:space="preserve">Ip_NonNatAcc</t>
  </si>
  <si>
    <t xml:space="preserve">Total intangibles not included in national accounts, price index 2020 = 100</t>
  </si>
  <si>
    <t xml:space="preserve">Ip_NatAcc</t>
  </si>
  <si>
    <t xml:space="preserve">Total Intangibles from national accounts, price index 2020 = 100</t>
  </si>
  <si>
    <t xml:space="preserve">Ip_Intang</t>
  </si>
  <si>
    <t xml:space="preserve">Total intangibles, price index 2020 = 100</t>
  </si>
  <si>
    <t xml:space="preserve">Ip_TangNRes</t>
  </si>
  <si>
    <t xml:space="preserve">Total tangible assets, excluding non residential buildings, price index 2020 = 100</t>
  </si>
  <si>
    <t xml:space="preserve">Ip_Tang</t>
  </si>
  <si>
    <t xml:space="preserve">Total tangible assets, price index 2020 = 100</t>
  </si>
  <si>
    <t xml:space="preserve">VA_PI</t>
  </si>
  <si>
    <t xml:space="preserve">Gross value added from national accounts, volume 2020 ref. prices</t>
  </si>
  <si>
    <t xml:space="preserve">VAadj_pi</t>
  </si>
  <si>
    <t xml:space="preserve">Gross value added consistent with new intangible GFCF, price index 2020 = 100</t>
  </si>
  <si>
    <t xml:space="preserve">Capital stock net, current prices, millions of national currency</t>
  </si>
  <si>
    <t xml:space="preserve">K_Soft_DB</t>
  </si>
  <si>
    <t xml:space="preserve">K_OIPP</t>
  </si>
  <si>
    <t xml:space="preserve">K_RD</t>
  </si>
  <si>
    <t xml:space="preserve">K_Design</t>
  </si>
  <si>
    <t xml:space="preserve">K_NFP</t>
  </si>
  <si>
    <t xml:space="preserve">K_Innovprop</t>
  </si>
  <si>
    <t xml:space="preserve">K_Brand</t>
  </si>
  <si>
    <t xml:space="preserve">K_OrgCap</t>
  </si>
  <si>
    <t xml:space="preserve">K_Train</t>
  </si>
  <si>
    <t xml:space="preserve">K_EconComp</t>
  </si>
  <si>
    <t xml:space="preserve">K_NonNatAcc</t>
  </si>
  <si>
    <t xml:space="preserve">K_NatAcc</t>
  </si>
  <si>
    <t xml:space="preserve">K_Intang</t>
  </si>
  <si>
    <t xml:space="preserve">K_TangNRes</t>
  </si>
  <si>
    <t xml:space="preserve">K_Tang</t>
  </si>
  <si>
    <t xml:space="preserve">HK_TangNRes</t>
  </si>
  <si>
    <t xml:space="preserve">Total tangible assets, non residential - Capital stock; harmonised NA stocks</t>
  </si>
  <si>
    <t xml:space="preserve">HK_NatAcc</t>
  </si>
  <si>
    <t xml:space="preserve">Total intangibles from national accounts - Capital stock; harmonised NA stocks</t>
  </si>
  <si>
    <t xml:space="preserve">HK_Tang</t>
  </si>
  <si>
    <t xml:space="preserve">Total tangible assets - Capital stock; harmonised NA stocks</t>
  </si>
  <si>
    <t xml:space="preserve">HK_Innovprop</t>
  </si>
  <si>
    <t xml:space="preserve">Innovation related assets - Capital stock; harmonised NA stocks</t>
  </si>
  <si>
    <t xml:space="preserve">HK_Intang</t>
  </si>
  <si>
    <t xml:space="preserve">Total intangibles - Capital stock; harmonised NA stocks</t>
  </si>
  <si>
    <t xml:space="preserve">Capital stock net, previous year prices, millions of national currency</t>
  </si>
  <si>
    <t xml:space="preserve">Kpyp_Soft_DB</t>
  </si>
  <si>
    <t xml:space="preserve">Computer software and databases,stocks at previous year prices</t>
  </si>
  <si>
    <t xml:space="preserve">Kpyp_OIPP</t>
  </si>
  <si>
    <t xml:space="preserve">Entertainment, artistic and literary originals + mineral explorations,stocks at previous year prices</t>
  </si>
  <si>
    <t xml:space="preserve">Kpyp_RD</t>
  </si>
  <si>
    <t xml:space="preserve">Research and development,stocks at previous year prices</t>
  </si>
  <si>
    <t xml:space="preserve">Kpyp_Design</t>
  </si>
  <si>
    <t xml:space="preserve">Industrial design,stocks at previous year prices</t>
  </si>
  <si>
    <t xml:space="preserve">Kpyp_NFP</t>
  </si>
  <si>
    <t xml:space="preserve">New product development costs in the financial industry,stocks at previous year prices</t>
  </si>
  <si>
    <t xml:space="preserve">Kpyp_Innovprop</t>
  </si>
  <si>
    <t xml:space="preserve">Innovative property,stocks at previous year prices</t>
  </si>
  <si>
    <t xml:space="preserve">Kpyp_Brand</t>
  </si>
  <si>
    <t xml:space="preserve">Brand,stocks at previous year prices</t>
  </si>
  <si>
    <t xml:space="preserve">Kpyp_OrgCap</t>
  </si>
  <si>
    <t xml:space="preserve">Organisational capital,stocks at previous year prices</t>
  </si>
  <si>
    <t xml:space="preserve">Kpyp_Train</t>
  </si>
  <si>
    <t xml:space="preserve">Training,stocks at previous year prices</t>
  </si>
  <si>
    <t xml:space="preserve">Kpyp_EconComp</t>
  </si>
  <si>
    <t xml:space="preserve">Economic competencies,stocks at previous year prices</t>
  </si>
  <si>
    <t xml:space="preserve">Kpyp_NonNatAcc</t>
  </si>
  <si>
    <t xml:space="preserve">Total intangibles not included in national accounts,stocks at previous year prices</t>
  </si>
  <si>
    <t xml:space="preserve">Kpyp_NatAcc</t>
  </si>
  <si>
    <t xml:space="preserve">Total Intangibles from national accounts,stocks at previous year prices</t>
  </si>
  <si>
    <t xml:space="preserve">Kpyp_Intang</t>
  </si>
  <si>
    <t xml:space="preserve">Total intangibles,stocks at previous year prices</t>
  </si>
  <si>
    <t xml:space="preserve">Kpyp_TangNRes</t>
  </si>
  <si>
    <t xml:space="preserve">Total tangible assets, excluding non residential buildings,stocks at previous year prices</t>
  </si>
  <si>
    <t xml:space="preserve">Kpyp_Tang</t>
  </si>
  <si>
    <t xml:space="preserve">Total tangible assets,stocks at previous year prices</t>
  </si>
  <si>
    <t xml:space="preserve">HKpyp_TangNRes</t>
  </si>
  <si>
    <t xml:space="preserve">Total tangible assets, non residential ,previous year prices - Capital stock; harmonised NA stocks</t>
  </si>
  <si>
    <t xml:space="preserve">HKpyp_NatAcc</t>
  </si>
  <si>
    <t xml:space="preserve">Total intangibles from national accounts ,previous year prices - Capital stock; harmonised NA stocks</t>
  </si>
  <si>
    <t xml:space="preserve">HKpyp_Tang</t>
  </si>
  <si>
    <t xml:space="preserve">Total tangible assets ,previous year prices - Capital stock; harmonised NA stocks</t>
  </si>
  <si>
    <t xml:space="preserve">HKpyp_Innovprop</t>
  </si>
  <si>
    <t xml:space="preserve">Innovation related assets ,previous year prices - Capital stock; harmonised NA stocks</t>
  </si>
  <si>
    <t xml:space="preserve">HKpyp_Intang</t>
  </si>
  <si>
    <t xml:space="preserve">Total intangibles ,previous year prices - Capital stock; harmonised NA stocks</t>
  </si>
  <si>
    <t xml:space="preserve">Capital stock net, chained linked volumes (2020), millions of national currency</t>
  </si>
  <si>
    <t xml:space="preserve">Kq_Soft_DB</t>
  </si>
  <si>
    <t xml:space="preserve">Computer software and databases, chained linked volumes (2020), millions of national currency</t>
  </si>
  <si>
    <t xml:space="preserve">Kq_OIPP</t>
  </si>
  <si>
    <t xml:space="preserve">Entertainment, artistic and literary originals + mineral explorations, chained linked volumes (2020), millions of national currency</t>
  </si>
  <si>
    <t xml:space="preserve">Kq_RD</t>
  </si>
  <si>
    <t xml:space="preserve">Research and development, chained linked volumes (2020), millions of national currency</t>
  </si>
  <si>
    <t xml:space="preserve">Kq_Design</t>
  </si>
  <si>
    <t xml:space="preserve">Industrial design, chained linked volumes (2020), millions of national currency</t>
  </si>
  <si>
    <t xml:space="preserve">Kq_NFP</t>
  </si>
  <si>
    <t xml:space="preserve">New product development costs in the financial industry, chained linked volumes (2020), millions of national currency</t>
  </si>
  <si>
    <t xml:space="preserve">Kq_Innovprop</t>
  </si>
  <si>
    <t xml:space="preserve">Innovative property, chained linked volumes (2020), millions of national currency</t>
  </si>
  <si>
    <t xml:space="preserve">Kq_Brand</t>
  </si>
  <si>
    <t xml:space="preserve">Brand, chained linked volumes (2020), millions of national currency</t>
  </si>
  <si>
    <t xml:space="preserve">Kq_OrgCap</t>
  </si>
  <si>
    <t xml:space="preserve">Organisational capital, chained linked volumes (2020), millions of national currency</t>
  </si>
  <si>
    <t xml:space="preserve">Kq_Train</t>
  </si>
  <si>
    <t xml:space="preserve">Training, chained linked volumes (2020), millions of national currency</t>
  </si>
  <si>
    <t xml:space="preserve">Kq_EconComp</t>
  </si>
  <si>
    <t xml:space="preserve">Economic competencies, chained linked volumes (2020), millions of national currency</t>
  </si>
  <si>
    <t xml:space="preserve">Kq_NonNatAcc</t>
  </si>
  <si>
    <t xml:space="preserve">Total intangibles not included in national accounts, chained linked volumes (2020), millions of national currency</t>
  </si>
  <si>
    <t xml:space="preserve">Kq_NatAcc</t>
  </si>
  <si>
    <t xml:space="preserve">Total Intangibles from national accounts, chained linked volumes (2020), millions of national currency</t>
  </si>
  <si>
    <t xml:space="preserve">Kq_Intang</t>
  </si>
  <si>
    <t xml:space="preserve">Total intangibles, chained linked volumes (2020), millions of national currency</t>
  </si>
  <si>
    <t xml:space="preserve">Kq_TangNRes</t>
  </si>
  <si>
    <t xml:space="preserve">Total tangible assets, excluding non residential buildings, chained linked volumes (2020), millions of national currency</t>
  </si>
  <si>
    <t xml:space="preserve">Kq_Tang</t>
  </si>
  <si>
    <t xml:space="preserve">Total tangible assets, chained linked volumes (2020), millions of national currency</t>
  </si>
  <si>
    <t xml:space="preserve">HKq_TangNRes</t>
  </si>
  <si>
    <t xml:space="preserve">Total tangible assets, non residential , chained linked volumes (2020) - Capital stock; harmonised NA stocks</t>
  </si>
  <si>
    <t xml:space="preserve">HKq_NatAcc</t>
  </si>
  <si>
    <t xml:space="preserve">Total intangibles from national accounts , chained linked volumes (2020) - Capital stock; harmonised NA stocks</t>
  </si>
  <si>
    <t xml:space="preserve">HKq_Tang</t>
  </si>
  <si>
    <t xml:space="preserve">Total tangible assets , chained linked volumes (2020) - Capital stock; harmonised NA stocks</t>
  </si>
  <si>
    <t xml:space="preserve">HKq_Innovprop</t>
  </si>
  <si>
    <t xml:space="preserve">Innovation related assets , chained linked volumes (2020) - Capital stock; harmonised NA stocks</t>
  </si>
  <si>
    <t xml:space="preserve">HKq_Intang</t>
  </si>
  <si>
    <t xml:space="preserve">Total intangibles , chained linked volumes (2020) - Capital stock; harmonised NA stocks</t>
  </si>
  <si>
    <t xml:space="preserve">Intangibles - Analytical</t>
  </si>
  <si>
    <t xml:space="preserve">Source: Euklems &amp; INTANProd database, 2024 release</t>
  </si>
  <si>
    <t xml:space="preserve">When using this database please quote: Bontadini F., Corrado C., Haskel J., Iommi M., Jona-Lasinio C. (2023), EUKLEMS &amp; INTANProd: industry productivity accounts with intangibles - Sources of growth and productivity trends: methods and main measurement challenges</t>
  </si>
  <si>
    <t xml:space="preserve"/>
  </si>
  <si>
    <t xml:space="preserve">Notes</t>
  </si>
  <si>
    <t xml:space="preserve">Numbers displayed are in accordance with the industry classification (NACE Rev. 2/ISIC Rev. 4) and the European System of Capital Accounts (ESA 2010).</t>
  </si>
  <si>
    <t xml:space="preserve">Extracted from Eurostat:		08/04/2024</t>
  </si>
  <si>
    <t xml:space="preserve">For more information and updates, see: https://euklems-intanprod-llee.luiss.it/</t>
  </si>
  <si>
    <t xml:space="preserve">Acknowledgements and disclaimer</t>
  </si>
  <si>
    <t xml:space="preserve">This update of the EUKLEMS &amp; INTANProd database 2024 has been funded by the WIPO:</t>
  </si>
  <si>
    <t xml:space="preserve">Procurement procedure ECFIN/2020/OP/0001 – Provision of Industry level growth and productivity data with special focus on intangible assets – 2020/S 114-275561</t>
  </si>
  <si>
    <t xml:space="preserve">Any errors or omissions are entirely the responsibility of the Luiss Lab of European Economics - LLEE</t>
  </si>
  <si>
    <t xml:space="preserve">For comments and suggestions please send an email to euklems-intanprod@luiss.it</t>
  </si>
  <si>
    <t xml:space="preserve">var</t>
  </si>
  <si>
    <t xml:space="preserve">nace_r2_code</t>
  </si>
  <si>
    <t xml:space="preserve">geo_code</t>
  </si>
  <si>
    <t xml:space="preserve">nace_r2_name</t>
  </si>
  <si>
    <t xml:space="preserve">geo_name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</si>
  <si>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</si>
  <si>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</si>
  <si>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</si>
  <si>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</si>
  <si>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</si>
  <si>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</si>
  <si>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</si>
  <si>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</si>
  <si>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</si>
  <si>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</si>
  <si>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</si>
  <si>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</si>
  <si>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</si>
  <si>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</si>
  <si>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</si>
  <si>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</si>
  <si>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</si>
  <si>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</si>
  <si>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</si>
  <si>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</si>
  <si>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</si>
  <si>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</si>
  <si>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</si>
  <si>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</si>
  <si>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</si>
  <si>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</si>
  <si>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</si>
  <si>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A</t>
  </si>
  <si>
    <t xml:space="preserve">AT</t>
  </si>
  <si>
    <t xml:space="preserve">Agriculture, forestry and fishing</t>
  </si>
  <si>
    <t xml:space="preserve">Austria</t>
  </si>
  <si>
    <t xml:space="preserve">BE</t>
  </si>
  <si>
    <t xml:space="preserve">Belgium</t>
  </si>
  <si>
    <t xml:space="preserve">BG</t>
  </si>
  <si>
    <t xml:space="preserve">Bulgaria</t>
  </si>
  <si>
    <t xml:space="preserve">CY</t>
  </si>
  <si>
    <t xml:space="preserve">Cyprus</t>
  </si>
  <si>
    <t xml:space="preserve">CZ</t>
  </si>
  <si>
    <t xml:space="preserve">Czechia</t>
  </si>
  <si>
    <t xml:space="preserve">DE</t>
  </si>
  <si>
    <t xml:space="preserve">Germany</t>
  </si>
  <si>
    <t xml:space="preserve">DK</t>
  </si>
  <si>
    <t xml:space="preserve">Denmark</t>
  </si>
  <si>
    <t xml:space="preserve">EA19</t>
  </si>
  <si>
    <t xml:space="preserve">Euro area - 19 countries  (from 2020)</t>
  </si>
  <si>
    <t xml:space="preserve">EE</t>
  </si>
  <si>
    <t xml:space="preserve">Estonia</t>
  </si>
  <si>
    <t xml:space="preserve">EL</t>
  </si>
  <si>
    <t xml:space="preserve">Greece</t>
  </si>
  <si>
    <t xml:space="preserve">ES</t>
  </si>
  <si>
    <t xml:space="preserve">Spain</t>
  </si>
  <si>
    <t xml:space="preserve">EU11</t>
  </si>
  <si>
    <t xml:space="preserve">EU12 without UK</t>
  </si>
  <si>
    <t xml:space="preserve">EU12</t>
  </si>
  <si>
    <t xml:space="preserve">AT, BE, CZ, DE, DK, ES, FI, FR, IT, NL, SE and UK</t>
  </si>
  <si>
    <t xml:space="preserve">EU15</t>
  </si>
  <si>
    <t xml:space="preserve">European Union - 15 countries (1995-2004)</t>
  </si>
  <si>
    <t xml:space="preserve">EU19</t>
  </si>
  <si>
    <t xml:space="preserve">EU20 without the UK</t>
  </si>
  <si>
    <t xml:space="preserve">EU20</t>
  </si>
  <si>
    <t xml:space="preserve">AT, BE, CZ, DE, DK, EE, ES, FI, FR, HU, IT, LT, LU, LV, NL, RO, SE, SI, SK and UK</t>
  </si>
  <si>
    <t xml:space="preserve">EU27</t>
  </si>
  <si>
    <t xml:space="preserve">European Union - 27 countries (from 2020)</t>
  </si>
  <si>
    <t xml:space="preserve">EU27_2020</t>
  </si>
  <si>
    <t xml:space="preserve">EU28</t>
  </si>
  <si>
    <t xml:space="preserve">European Union - 28 countries (2013-2020)</t>
  </si>
  <si>
    <t xml:space="preserve">FI</t>
  </si>
  <si>
    <t xml:space="preserve">Finland</t>
  </si>
  <si>
    <t xml:space="preserve">FR</t>
  </si>
  <si>
    <t xml:space="preserve">France</t>
  </si>
  <si>
    <t xml:space="preserve">HR</t>
  </si>
  <si>
    <t xml:space="preserve">Croatia</t>
  </si>
  <si>
    <t xml:space="preserve">HU</t>
  </si>
  <si>
    <t xml:space="preserve">Hungary</t>
  </si>
  <si>
    <t xml:space="preserve">IE</t>
  </si>
  <si>
    <t xml:space="preserve">Ireland</t>
  </si>
  <si>
    <t xml:space="preserve">IT</t>
  </si>
  <si>
    <t xml:space="preserve">Italy</t>
  </si>
  <si>
    <t xml:space="preserve">JP</t>
  </si>
  <si>
    <t xml:space="preserve">Japan</t>
  </si>
  <si>
    <t xml:space="preserve">LT</t>
  </si>
  <si>
    <t xml:space="preserve">Lithuania</t>
  </si>
  <si>
    <t xml:space="preserve">LU</t>
  </si>
  <si>
    <t xml:space="preserve">Luxembourg</t>
  </si>
  <si>
    <t xml:space="preserve">LV</t>
  </si>
  <si>
    <t xml:space="preserve">Latvia</t>
  </si>
  <si>
    <t xml:space="preserve">MT</t>
  </si>
  <si>
    <t xml:space="preserve">Malta</t>
  </si>
  <si>
    <t xml:space="preserve">NL</t>
  </si>
  <si>
    <t xml:space="preserve">Netherlands</t>
  </si>
  <si>
    <t xml:space="preserve">PL</t>
  </si>
  <si>
    <t xml:space="preserve">Poland</t>
  </si>
  <si>
    <t xml:space="preserve">PT</t>
  </si>
  <si>
    <t xml:space="preserve">Portugal</t>
  </si>
  <si>
    <t xml:space="preserve">RO</t>
  </si>
  <si>
    <t xml:space="preserve">Romania</t>
  </si>
  <si>
    <t xml:space="preserve">SE</t>
  </si>
  <si>
    <t xml:space="preserve">Sweden</t>
  </si>
  <si>
    <t xml:space="preserve">SI</t>
  </si>
  <si>
    <t xml:space="preserve">Slovenia</t>
  </si>
  <si>
    <t xml:space="preserve">SK</t>
  </si>
  <si>
    <t xml:space="preserve">Slovakia</t>
  </si>
  <si>
    <t xml:space="preserve">UK</t>
  </si>
  <si>
    <t xml:space="preserve">United Kingdom</t>
  </si>
  <si>
    <t xml:space="preserve">US</t>
  </si>
  <si>
    <t xml:space="preserve">United States</t>
  </si>
  <si>
    <t xml:space="preserve">B</t>
  </si>
  <si>
    <t xml:space="preserve">Mining and quarrying</t>
  </si>
  <si>
    <t xml:space="preserve">C</t>
  </si>
  <si>
    <t xml:space="preserve">Manufacturing</t>
  </si>
  <si>
    <t xml:space="preserve">C10-C12</t>
  </si>
  <si>
    <t xml:space="preserve">Manufacture of food products; beverages and tobacco products</t>
  </si>
  <si>
    <t xml:space="preserve">C13-C15</t>
  </si>
  <si>
    <t xml:space="preserve">Manufacture of textiles, wearing apparel, leather and related products</t>
  </si>
  <si>
    <t xml:space="preserve">C16-C18</t>
  </si>
  <si>
    <t xml:space="preserve">Manufacture of wood, paper, printing and reproduction</t>
  </si>
  <si>
    <t xml:space="preserve">C19</t>
  </si>
  <si>
    <t xml:space="preserve">Manufacture of coke and refined petroleum products</t>
  </si>
  <si>
    <t xml:space="preserve">C20</t>
  </si>
  <si>
    <t xml:space="preserve">Manufacture of chemicals and chemical products</t>
  </si>
  <si>
    <t xml:space="preserve">C20-C21</t>
  </si>
  <si>
    <t xml:space="preserve">Chemicals; basic pharmaceutical products</t>
  </si>
  <si>
    <t xml:space="preserve">C21</t>
  </si>
  <si>
    <t xml:space="preserve">Manufacture of basic pharmaceutical products and pharmaceutical preparations</t>
  </si>
  <si>
    <t xml:space="preserve">C22-C23</t>
  </si>
  <si>
    <t xml:space="preserve">Manufacture of rubber and plastic products and other non-metallic mineral products</t>
  </si>
  <si>
    <t xml:space="preserve">C24-C25</t>
  </si>
  <si>
    <t xml:space="preserve">Manufacture of basic metals and fabricated metal products, except machinery and equipment</t>
  </si>
  <si>
    <t xml:space="preserve">C26</t>
  </si>
  <si>
    <t xml:space="preserve">Manufacture of computer, electronic and optical products</t>
  </si>
  <si>
    <t xml:space="preserve">C26-C27</t>
  </si>
  <si>
    <t xml:space="preserve">Computer, electronic, optical products; electrical equipment</t>
  </si>
  <si>
    <t xml:space="preserve">C27</t>
  </si>
  <si>
    <t xml:space="preserve">Manufacture of electrical equipment</t>
  </si>
  <si>
    <t xml:space="preserve">C28</t>
  </si>
  <si>
    <t xml:space="preserve">Manufacture of machinery and equipment n.e.c.</t>
  </si>
  <si>
    <t xml:space="preserve">C29-C30</t>
  </si>
  <si>
    <t xml:space="preserve">Manufacture of motor vehicles, trailers, semi-trailers and of other transport equipment</t>
  </si>
  <si>
    <t xml:space="preserve">C31-C33</t>
  </si>
  <si>
    <t xml:space="preserve">Manufacture of furniture; jewellery, musical instruments, toys; repair and installation of machinery and equipment</t>
  </si>
  <si>
    <t xml:space="preserve">D</t>
  </si>
  <si>
    <t xml:space="preserve">Electricity, gas, steam and air conditioning supply</t>
  </si>
  <si>
    <t xml:space="preserve">D-E</t>
  </si>
  <si>
    <t xml:space="preserve">Electricity, gas, steam; water supply, sewerage, waste management</t>
  </si>
  <si>
    <t xml:space="preserve">E</t>
  </si>
  <si>
    <t xml:space="preserve">Water supply; sewerage, waste management and remediation activities</t>
  </si>
  <si>
    <t xml:space="preserve">F</t>
  </si>
  <si>
    <t xml:space="preserve">Construction</t>
  </si>
  <si>
    <t xml:space="preserve">G</t>
  </si>
  <si>
    <t xml:space="preserve">Wholesale and retail trade; repair of motor vehicles and motorcycles</t>
  </si>
  <si>
    <t xml:space="preserve">G45</t>
  </si>
  <si>
    <t xml:space="preserve">Wholesale and retail trade and repair of motor vehicles and motorcycles</t>
  </si>
  <si>
    <t xml:space="preserve">G46</t>
  </si>
  <si>
    <t xml:space="preserve">Wholesale trade, except of motor vehicles and motorcycles</t>
  </si>
  <si>
    <t xml:space="preserve">G47</t>
  </si>
  <si>
    <t xml:space="preserve">Retail trade, except of motor vehicles and motorcycles</t>
  </si>
  <si>
    <t xml:space="preserve">H</t>
  </si>
  <si>
    <t xml:space="preserve">Transportation and storage</t>
  </si>
  <si>
    <t xml:space="preserve">H49</t>
  </si>
  <si>
    <t xml:space="preserve">Land transport and transport via pipelines</t>
  </si>
  <si>
    <t xml:space="preserve">H50</t>
  </si>
  <si>
    <t xml:space="preserve">Water transport</t>
  </si>
  <si>
    <t xml:space="preserve">H51</t>
  </si>
  <si>
    <t xml:space="preserve">Air transport</t>
  </si>
  <si>
    <t xml:space="preserve">H52</t>
  </si>
  <si>
    <t xml:space="preserve">Warehousing and support activities for transportation</t>
  </si>
  <si>
    <t xml:space="preserve">H53</t>
  </si>
  <si>
    <t xml:space="preserve">Postal and courier activities</t>
  </si>
  <si>
    <t xml:space="preserve">I</t>
  </si>
  <si>
    <t xml:space="preserve">Accommodation and food service activities</t>
  </si>
  <si>
    <t xml:space="preserve">J</t>
  </si>
  <si>
    <t xml:space="preserve">Information and communication</t>
  </si>
  <si>
    <t xml:space="preserve">J58-J60</t>
  </si>
  <si>
    <t xml:space="preserve">Publishing, motion picture, video, television programme production; sound recording, programming and broadcasting activities</t>
  </si>
  <si>
    <t xml:space="preserve">J61</t>
  </si>
  <si>
    <t xml:space="preserve">Telecommunications</t>
  </si>
  <si>
    <t xml:space="preserve">J62-J63</t>
  </si>
  <si>
    <t xml:space="preserve">Computer programming, consultancy, and information service activities</t>
  </si>
  <si>
    <t xml:space="preserve">K</t>
  </si>
  <si>
    <t xml:space="preserve">Financial and insurance activities</t>
  </si>
  <si>
    <t xml:space="preserve">L</t>
  </si>
  <si>
    <t xml:space="preserve">Real estate activities</t>
  </si>
  <si>
    <t xml:space="preserve">L68A</t>
  </si>
  <si>
    <t xml:space="preserve">Imputed rents of owner-occupied dwellings</t>
  </si>
  <si>
    <t xml:space="preserve">M</t>
  </si>
  <si>
    <t xml:space="preserve">Professional, scientific and technical activities</t>
  </si>
  <si>
    <t xml:space="preserve">M-N</t>
  </si>
  <si>
    <t xml:space="preserve">Professional, scientific and technical activities; administrative and support service activities</t>
  </si>
  <si>
    <t xml:space="preserve">MARKT</t>
  </si>
  <si>
    <t xml:space="preserve">Market economy (all industries excluding L, O, P, Q, T and U)</t>
  </si>
  <si>
    <t xml:space="preserve">MARKTxAG</t>
  </si>
  <si>
    <t xml:space="preserve">Non-agricultural market economy (Market economy less industry A)</t>
  </si>
  <si>
    <t xml:space="preserve">N</t>
  </si>
  <si>
    <t xml:space="preserve">Administrative and support service activities</t>
  </si>
  <si>
    <t xml:space="preserve">O</t>
  </si>
  <si>
    <t xml:space="preserve">Public administration and defence; compulsory social security</t>
  </si>
  <si>
    <t xml:space="preserve">O-Q</t>
  </si>
  <si>
    <t xml:space="preserve">Public administration, defence, education, human health and social work activities</t>
  </si>
  <si>
    <t xml:space="preserve">P</t>
  </si>
  <si>
    <t xml:space="preserve">Education</t>
  </si>
  <si>
    <t xml:space="preserve">Q</t>
  </si>
  <si>
    <t xml:space="preserve">Human health and social work activities</t>
  </si>
  <si>
    <t xml:space="preserve">Q86</t>
  </si>
  <si>
    <t xml:space="preserve">Human health activities</t>
  </si>
  <si>
    <t xml:space="preserve">Q87-Q88</t>
  </si>
  <si>
    <t xml:space="preserve">Residential care activities and social work activities without accommodation</t>
  </si>
  <si>
    <t xml:space="preserve">R</t>
  </si>
  <si>
    <t xml:space="preserve">Arts, entertainment and recreation</t>
  </si>
  <si>
    <t xml:space="preserve">R-S</t>
  </si>
  <si>
    <t xml:space="preserve">Arts, entertainment, recreation; other services and service activities, etc.</t>
  </si>
  <si>
    <t xml:space="preserve">S</t>
  </si>
  <si>
    <t xml:space="preserve">Other service activities</t>
  </si>
  <si>
    <t xml:space="preserve">T</t>
  </si>
  <si>
    <t xml:space="preserve">Activities of households as employers; undifferentiated goods- and services-producing activities of households for own use</t>
  </si>
  <si>
    <t xml:space="preserve">TOT</t>
  </si>
  <si>
    <t xml:space="preserve">Total - all NACE activities</t>
  </si>
  <si>
    <t xml:space="preserve">TOT_IND</t>
  </si>
  <si>
    <t xml:space="preserve">Total industries (A-S)</t>
  </si>
  <si>
    <t xml:space="preserve">U</t>
  </si>
  <si>
    <t xml:space="preserve">Activities of extraterritorial organisations and bodies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</si>
</sst>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4"/>
      <color rgb="FFFFFFFF"/>
      <name val="Calibri"/>
      <b/>
    </font>
    <font>
      <sz val="14"/>
      <color rgb="FF000000"/>
      <name val="Calibri"/>
      <b/>
    </font>
    <font>
      <sz val="8"/>
      <color rgb="FF000000"/>
      <name val="Calibri"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093170"/>
      </patternFill>
    </fill>
    <fill>
      <patternFill patternType="solid">
        <fgColor rgb="FFD8DE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theme" Target="theme/theme1.xml"/><Relationship Id="rId131" Type="http://schemas.openxmlformats.org/officeDocument/2006/relationships/styles" Target="styles.xml"/><Relationship Id="rId13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Relationship Id="rIdvml" Type="http://schemas.openxmlformats.org/officeDocument/2006/relationships/vmlDrawing" Target="../drawings/vmlDrawing25.vml"/></Relationships>
</file>

<file path=xl/worksheets/_rels/sheet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printerSettings" Target="../printerSettings/printerSettings26.bin"/><Relationship Id="rIdvml" Type="http://schemas.openxmlformats.org/officeDocument/2006/relationships/vmlDrawing" Target="../drawings/vmlDrawing26.vml"/></Relationships>
</file>

<file path=xl/worksheets/_rels/sheet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7.xml"/><Relationship Id="rId2" Type="http://schemas.openxmlformats.org/officeDocument/2006/relationships/printerSettings" Target="../printerSettings/printerSettings27.bin"/><Relationship Id="rIdvml" Type="http://schemas.openxmlformats.org/officeDocument/2006/relationships/vmlDrawing" Target="../drawings/vmlDrawing27.vml"/></Relationships>
</file>

<file path=xl/worksheets/_rels/sheet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8.xml"/><Relationship Id="rId2" Type="http://schemas.openxmlformats.org/officeDocument/2006/relationships/printerSettings" Target="../printerSettings/printerSettings28.bin"/><Relationship Id="rIdvml" Type="http://schemas.openxmlformats.org/officeDocument/2006/relationships/vmlDrawing" Target="../drawings/vmlDrawing28.vml"/></Relationships>
</file>

<file path=xl/worksheets/_rels/sheet2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9.xml"/><Relationship Id="rId2" Type="http://schemas.openxmlformats.org/officeDocument/2006/relationships/printerSettings" Target="../printerSettings/printerSettings29.bin"/><Relationship Id="rIdvml" Type="http://schemas.openxmlformats.org/officeDocument/2006/relationships/vmlDrawing" Target="../drawings/vmlDrawing29.vml"/></Relationships>
</file>

<file path=xl/worksheets/_rels/sheet3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printerSettings" Target="../printerSettings/printerSettings30.bin"/><Relationship Id="rIdvml" Type="http://schemas.openxmlformats.org/officeDocument/2006/relationships/vmlDrawing" Target="../drawings/vmlDrawing30.vml"/></Relationships>
</file>

<file path=xl/worksheets/_rels/sheet3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1.xml"/><Relationship Id="rId2" Type="http://schemas.openxmlformats.org/officeDocument/2006/relationships/printerSettings" Target="../printerSettings/printerSettings31.bin"/><Relationship Id="rIdvml" Type="http://schemas.openxmlformats.org/officeDocument/2006/relationships/vmlDrawing" Target="../drawings/vmlDrawing31.vml"/></Relationships>
</file>

<file path=xl/worksheets/_rels/sheet3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2.xml"/><Relationship Id="rId2" Type="http://schemas.openxmlformats.org/officeDocument/2006/relationships/printerSettings" Target="../printerSettings/printerSettings32.bin"/><Relationship Id="rIdvml" Type="http://schemas.openxmlformats.org/officeDocument/2006/relationships/vmlDrawing" Target="../drawings/vmlDrawing32.vml"/></Relationships>
</file>

<file path=xl/worksheets/_rels/sheet3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3.xml"/><Relationship Id="rId2" Type="http://schemas.openxmlformats.org/officeDocument/2006/relationships/printerSettings" Target="../printerSettings/printerSettings33.bin"/><Relationship Id="rIdvml" Type="http://schemas.openxmlformats.org/officeDocument/2006/relationships/vmlDrawing" Target="../drawings/vmlDrawing33.vml"/></Relationships>
</file>

<file path=xl/worksheets/_rels/sheet3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4.xml"/><Relationship Id="rId2" Type="http://schemas.openxmlformats.org/officeDocument/2006/relationships/printerSettings" Target="../printerSettings/printerSettings34.bin"/><Relationship Id="rIdvml" Type="http://schemas.openxmlformats.org/officeDocument/2006/relationships/vmlDrawing" Target="../drawings/vmlDrawing34.vml"/></Relationships>
</file>

<file path=xl/worksheets/_rels/sheet3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printerSettings" Target="../printerSettings/printerSettings35.bin"/><Relationship Id="rIdvml" Type="http://schemas.openxmlformats.org/officeDocument/2006/relationships/vmlDrawing" Target="../drawings/vmlDrawing35.vml"/></Relationships>
</file>

<file path=xl/worksheets/_rels/sheet3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6.xml"/><Relationship Id="rId2" Type="http://schemas.openxmlformats.org/officeDocument/2006/relationships/printerSettings" Target="../printerSettings/printerSettings36.bin"/><Relationship Id="rIdvml" Type="http://schemas.openxmlformats.org/officeDocument/2006/relationships/vmlDrawing" Target="../drawings/vmlDrawing36.vml"/></Relationships>
</file>

<file path=xl/worksheets/_rels/sheet3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7.xml"/><Relationship Id="rId2" Type="http://schemas.openxmlformats.org/officeDocument/2006/relationships/printerSettings" Target="../printerSettings/printerSettings37.bin"/><Relationship Id="rIdvml" Type="http://schemas.openxmlformats.org/officeDocument/2006/relationships/vmlDrawing" Target="../drawings/vmlDrawing37.vml"/></Relationships>
</file>

<file path=xl/worksheets/_rels/sheet3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8.xml"/><Relationship Id="rId2" Type="http://schemas.openxmlformats.org/officeDocument/2006/relationships/printerSettings" Target="../printerSettings/printerSettings38.bin"/><Relationship Id="rIdvml" Type="http://schemas.openxmlformats.org/officeDocument/2006/relationships/vmlDrawing" Target="../drawings/vmlDrawing38.vml"/></Relationships>
</file>

<file path=xl/worksheets/_rels/sheet3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9.xml"/><Relationship Id="rId2" Type="http://schemas.openxmlformats.org/officeDocument/2006/relationships/printerSettings" Target="../printerSettings/printerSettings39.bin"/><Relationship Id="rIdvml" Type="http://schemas.openxmlformats.org/officeDocument/2006/relationships/vmlDrawing" Target="../drawings/vmlDrawing39.vml"/></Relationships>
</file>

<file path=xl/worksheets/_rels/sheet4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0.xml"/><Relationship Id="rId2" Type="http://schemas.openxmlformats.org/officeDocument/2006/relationships/printerSettings" Target="../printerSettings/printerSettings40.bin"/><Relationship Id="rIdvml" Type="http://schemas.openxmlformats.org/officeDocument/2006/relationships/vmlDrawing" Target="../drawings/vmlDrawing40.vml"/></Relationships>
</file>

<file path=xl/worksheets/_rels/sheet4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1.xml"/><Relationship Id="rId2" Type="http://schemas.openxmlformats.org/officeDocument/2006/relationships/printerSettings" Target="../printerSettings/printerSettings41.bin"/><Relationship Id="rIdvml" Type="http://schemas.openxmlformats.org/officeDocument/2006/relationships/vmlDrawing" Target="../drawings/vmlDrawing41.vml"/></Relationships>
</file>

<file path=xl/worksheets/_rels/sheet4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2.xml"/><Relationship Id="rId2" Type="http://schemas.openxmlformats.org/officeDocument/2006/relationships/printerSettings" Target="../printerSettings/printerSettings42.bin"/><Relationship Id="rIdvml" Type="http://schemas.openxmlformats.org/officeDocument/2006/relationships/vmlDrawing" Target="../drawings/vmlDrawing42.vml"/></Relationships>
</file>

<file path=xl/worksheets/_rels/sheet4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3.xml"/><Relationship Id="rId2" Type="http://schemas.openxmlformats.org/officeDocument/2006/relationships/printerSettings" Target="../printerSettings/printerSettings43.bin"/><Relationship Id="rIdvml" Type="http://schemas.openxmlformats.org/officeDocument/2006/relationships/vmlDrawing" Target="../drawings/vmlDrawing43.vml"/></Relationships>
</file>

<file path=xl/worksheets/_rels/sheet4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4.xml"/><Relationship Id="rId2" Type="http://schemas.openxmlformats.org/officeDocument/2006/relationships/printerSettings" Target="../printerSettings/printerSettings44.bin"/><Relationship Id="rIdvml" Type="http://schemas.openxmlformats.org/officeDocument/2006/relationships/vmlDrawing" Target="../drawings/vmlDrawing44.vml"/></Relationships>
</file>

<file path=xl/worksheets/_rels/sheet4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5.xml"/><Relationship Id="rId2" Type="http://schemas.openxmlformats.org/officeDocument/2006/relationships/printerSettings" Target="../printerSettings/printerSettings45.bin"/><Relationship Id="rIdvml" Type="http://schemas.openxmlformats.org/officeDocument/2006/relationships/vmlDrawing" Target="../drawings/vmlDrawing45.vml"/></Relationships>
</file>

<file path=xl/worksheets/_rels/sheet4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6.xml"/><Relationship Id="rId2" Type="http://schemas.openxmlformats.org/officeDocument/2006/relationships/printerSettings" Target="../printerSettings/printerSettings46.bin"/><Relationship Id="rIdvml" Type="http://schemas.openxmlformats.org/officeDocument/2006/relationships/vmlDrawing" Target="../drawings/vmlDrawing46.vml"/></Relationships>
</file>

<file path=xl/worksheets/_rels/sheet4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7.xml"/><Relationship Id="rId2" Type="http://schemas.openxmlformats.org/officeDocument/2006/relationships/printerSettings" Target="../printerSettings/printerSettings47.bin"/><Relationship Id="rIdvml" Type="http://schemas.openxmlformats.org/officeDocument/2006/relationships/vmlDrawing" Target="../drawings/vmlDrawing47.vml"/></Relationships>
</file>

<file path=xl/worksheets/_rels/sheet4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8.xml"/><Relationship Id="rId2" Type="http://schemas.openxmlformats.org/officeDocument/2006/relationships/printerSettings" Target="../printerSettings/printerSettings48.bin"/><Relationship Id="rIdvml" Type="http://schemas.openxmlformats.org/officeDocument/2006/relationships/vmlDrawing" Target="../drawings/vmlDrawing48.vml"/></Relationships>
</file>

<file path=xl/worksheets/_rels/sheet4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9.xml"/><Relationship Id="rId2" Type="http://schemas.openxmlformats.org/officeDocument/2006/relationships/printerSettings" Target="../printerSettings/printerSettings49.bin"/><Relationship Id="rIdvml" Type="http://schemas.openxmlformats.org/officeDocument/2006/relationships/vmlDrawing" Target="../drawings/vmlDrawing49.vml"/></Relationships>
</file>

<file path=xl/worksheets/_rels/sheet5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0.xml"/><Relationship Id="rId2" Type="http://schemas.openxmlformats.org/officeDocument/2006/relationships/printerSettings" Target="../printerSettings/printerSettings50.bin"/><Relationship Id="rIdvml" Type="http://schemas.openxmlformats.org/officeDocument/2006/relationships/vmlDrawing" Target="../drawings/vmlDrawing50.vml"/></Relationships>
</file>

<file path=xl/worksheets/_rels/sheet5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1.xml"/><Relationship Id="rId2" Type="http://schemas.openxmlformats.org/officeDocument/2006/relationships/printerSettings" Target="../printerSettings/printerSettings51.bin"/><Relationship Id="rIdvml" Type="http://schemas.openxmlformats.org/officeDocument/2006/relationships/vmlDrawing" Target="../drawings/vmlDrawing51.vml"/></Relationships>
</file>

<file path=xl/worksheets/_rels/sheet5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2.xml"/><Relationship Id="rId2" Type="http://schemas.openxmlformats.org/officeDocument/2006/relationships/printerSettings" Target="../printerSettings/printerSettings52.bin"/><Relationship Id="rIdvml" Type="http://schemas.openxmlformats.org/officeDocument/2006/relationships/vmlDrawing" Target="../drawings/vmlDrawing52.vml"/></Relationships>
</file>

<file path=xl/worksheets/_rels/sheet5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3.xml"/><Relationship Id="rId2" Type="http://schemas.openxmlformats.org/officeDocument/2006/relationships/printerSettings" Target="../printerSettings/printerSettings53.bin"/><Relationship Id="rIdvml" Type="http://schemas.openxmlformats.org/officeDocument/2006/relationships/vmlDrawing" Target="../drawings/vmlDrawing53.vml"/></Relationships>
</file>

<file path=xl/worksheets/_rels/sheet5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4.xml"/><Relationship Id="rId2" Type="http://schemas.openxmlformats.org/officeDocument/2006/relationships/printerSettings" Target="../printerSettings/printerSettings54.bin"/><Relationship Id="rIdvml" Type="http://schemas.openxmlformats.org/officeDocument/2006/relationships/vmlDrawing" Target="../drawings/vmlDrawing54.vml"/></Relationships>
</file>

<file path=xl/worksheets/_rels/sheet5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5.xml"/><Relationship Id="rId2" Type="http://schemas.openxmlformats.org/officeDocument/2006/relationships/printerSettings" Target="../printerSettings/printerSettings55.bin"/><Relationship Id="rIdvml" Type="http://schemas.openxmlformats.org/officeDocument/2006/relationships/vmlDrawing" Target="../drawings/vmlDrawing55.vml"/></Relationships>
</file>

<file path=xl/worksheets/_rels/sheet5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6.xml"/><Relationship Id="rId2" Type="http://schemas.openxmlformats.org/officeDocument/2006/relationships/printerSettings" Target="../printerSettings/printerSettings56.bin"/><Relationship Id="rIdvml" Type="http://schemas.openxmlformats.org/officeDocument/2006/relationships/vmlDrawing" Target="../drawings/vmlDrawing56.vml"/></Relationships>
</file>

<file path=xl/worksheets/_rels/sheet5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7.xml"/><Relationship Id="rId2" Type="http://schemas.openxmlformats.org/officeDocument/2006/relationships/printerSettings" Target="../printerSettings/printerSettings57.bin"/><Relationship Id="rIdvml" Type="http://schemas.openxmlformats.org/officeDocument/2006/relationships/vmlDrawing" Target="../drawings/vmlDrawing57.vml"/></Relationships>
</file>

<file path=xl/worksheets/_rels/sheet5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8.xml"/><Relationship Id="rId2" Type="http://schemas.openxmlformats.org/officeDocument/2006/relationships/printerSettings" Target="../printerSettings/printerSettings58.bin"/><Relationship Id="rIdvml" Type="http://schemas.openxmlformats.org/officeDocument/2006/relationships/vmlDrawing" Target="../drawings/vmlDrawing58.vml"/></Relationships>
</file>

<file path=xl/worksheets/_rels/sheet5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9.xml"/><Relationship Id="rId2" Type="http://schemas.openxmlformats.org/officeDocument/2006/relationships/printerSettings" Target="../printerSettings/printerSettings59.bin"/><Relationship Id="rIdvml" Type="http://schemas.openxmlformats.org/officeDocument/2006/relationships/vmlDrawing" Target="../drawings/vmlDrawing59.vml"/></Relationships>
</file>

<file path=xl/worksheets/_rels/sheet6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0.xml"/><Relationship Id="rId2" Type="http://schemas.openxmlformats.org/officeDocument/2006/relationships/printerSettings" Target="../printerSettings/printerSettings60.bin"/><Relationship Id="rIdvml" Type="http://schemas.openxmlformats.org/officeDocument/2006/relationships/vmlDrawing" Target="../drawings/vmlDrawing60.vml"/></Relationships>
</file>

<file path=xl/worksheets/_rels/sheet6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1.xml"/><Relationship Id="rId2" Type="http://schemas.openxmlformats.org/officeDocument/2006/relationships/printerSettings" Target="../printerSettings/printerSettings61.bin"/><Relationship Id="rIdvml" Type="http://schemas.openxmlformats.org/officeDocument/2006/relationships/vmlDrawing" Target="../drawings/vmlDrawing61.vml"/></Relationships>
</file>

<file path=xl/worksheets/_rels/sheet6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2.xml"/><Relationship Id="rId2" Type="http://schemas.openxmlformats.org/officeDocument/2006/relationships/printerSettings" Target="../printerSettings/printerSettings62.bin"/><Relationship Id="rIdvml" Type="http://schemas.openxmlformats.org/officeDocument/2006/relationships/vmlDrawing" Target="../drawings/vmlDrawing62.vml"/></Relationships>
</file>

<file path=xl/worksheets/_rels/sheet6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3.xml"/><Relationship Id="rId2" Type="http://schemas.openxmlformats.org/officeDocument/2006/relationships/printerSettings" Target="../printerSettings/printerSettings63.bin"/><Relationship Id="rIdvml" Type="http://schemas.openxmlformats.org/officeDocument/2006/relationships/vmlDrawing" Target="../drawings/vmlDrawing63.vml"/></Relationships>
</file>

<file path=xl/worksheets/_rels/sheet6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4.xml"/><Relationship Id="rId2" Type="http://schemas.openxmlformats.org/officeDocument/2006/relationships/printerSettings" Target="../printerSettings/printerSettings64.bin"/><Relationship Id="rIdvml" Type="http://schemas.openxmlformats.org/officeDocument/2006/relationships/vmlDrawing" Target="../drawings/vmlDrawing64.vml"/></Relationships>
</file>

<file path=xl/worksheets/_rels/sheet6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5.xml"/><Relationship Id="rId2" Type="http://schemas.openxmlformats.org/officeDocument/2006/relationships/printerSettings" Target="../printerSettings/printerSettings65.bin"/><Relationship Id="rIdvml" Type="http://schemas.openxmlformats.org/officeDocument/2006/relationships/vmlDrawing" Target="../drawings/vmlDrawing65.vml"/></Relationships>
</file>

<file path=xl/worksheets/_rels/sheet6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6.xml"/><Relationship Id="rId2" Type="http://schemas.openxmlformats.org/officeDocument/2006/relationships/printerSettings" Target="../printerSettings/printerSettings66.bin"/><Relationship Id="rIdvml" Type="http://schemas.openxmlformats.org/officeDocument/2006/relationships/vmlDrawing" Target="../drawings/vmlDrawing66.vml"/></Relationships>
</file>

<file path=xl/worksheets/_rels/sheet6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7.xml"/><Relationship Id="rId2" Type="http://schemas.openxmlformats.org/officeDocument/2006/relationships/printerSettings" Target="../printerSettings/printerSettings67.bin"/><Relationship Id="rIdvml" Type="http://schemas.openxmlformats.org/officeDocument/2006/relationships/vmlDrawing" Target="../drawings/vmlDrawing67.vml"/></Relationships>
</file>

<file path=xl/worksheets/_rels/sheet6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8.xml"/><Relationship Id="rId2" Type="http://schemas.openxmlformats.org/officeDocument/2006/relationships/printerSettings" Target="../printerSettings/printerSettings68.bin"/><Relationship Id="rIdvml" Type="http://schemas.openxmlformats.org/officeDocument/2006/relationships/vmlDrawing" Target="../drawings/vmlDrawing68.vml"/></Relationships>
</file>

<file path=xl/worksheets/_rels/sheet6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9.xml"/><Relationship Id="rId2" Type="http://schemas.openxmlformats.org/officeDocument/2006/relationships/printerSettings" Target="../printerSettings/printerSettings69.bin"/><Relationship Id="rIdvml" Type="http://schemas.openxmlformats.org/officeDocument/2006/relationships/vmlDrawing" Target="../drawings/vmlDrawing69.vml"/></Relationships>
</file>

<file path=xl/worksheets/_rels/sheet7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0.xml"/><Relationship Id="rId2" Type="http://schemas.openxmlformats.org/officeDocument/2006/relationships/printerSettings" Target="../printerSettings/printerSettings70.bin"/><Relationship Id="rIdvml" Type="http://schemas.openxmlformats.org/officeDocument/2006/relationships/vmlDrawing" Target="../drawings/vmlDrawing70.vml"/></Relationships>
</file>

<file path=xl/worksheets/_rels/sheet7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1.xml"/><Relationship Id="rId2" Type="http://schemas.openxmlformats.org/officeDocument/2006/relationships/printerSettings" Target="../printerSettings/printerSettings71.bin"/><Relationship Id="rIdvml" Type="http://schemas.openxmlformats.org/officeDocument/2006/relationships/vmlDrawing" Target="../drawings/vmlDrawing71.vml"/></Relationships>
</file>

<file path=xl/worksheets/_rels/sheet7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2.xml"/><Relationship Id="rId2" Type="http://schemas.openxmlformats.org/officeDocument/2006/relationships/printerSettings" Target="../printerSettings/printerSettings72.bin"/><Relationship Id="rIdvml" Type="http://schemas.openxmlformats.org/officeDocument/2006/relationships/vmlDrawing" Target="../drawings/vmlDrawing72.vml"/></Relationships>
</file>

<file path=xl/worksheets/_rels/sheet7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3.xml"/><Relationship Id="rId2" Type="http://schemas.openxmlformats.org/officeDocument/2006/relationships/printerSettings" Target="../printerSettings/printerSettings73.bin"/><Relationship Id="rIdvml" Type="http://schemas.openxmlformats.org/officeDocument/2006/relationships/vmlDrawing" Target="../drawings/vmlDrawing73.vml"/></Relationships>
</file>

<file path=xl/worksheets/_rels/sheet7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4.xml"/><Relationship Id="rId2" Type="http://schemas.openxmlformats.org/officeDocument/2006/relationships/printerSettings" Target="../printerSettings/printerSettings74.bin"/><Relationship Id="rIdvml" Type="http://schemas.openxmlformats.org/officeDocument/2006/relationships/vmlDrawing" Target="../drawings/vmlDrawing74.vml"/></Relationships>
</file>

<file path=xl/worksheets/_rels/sheet7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5.xml"/><Relationship Id="rId2" Type="http://schemas.openxmlformats.org/officeDocument/2006/relationships/printerSettings" Target="../printerSettings/printerSettings75.bin"/><Relationship Id="rIdvml" Type="http://schemas.openxmlformats.org/officeDocument/2006/relationships/vmlDrawing" Target="../drawings/vmlDrawing75.vml"/></Relationships>
</file>

<file path=xl/worksheets/_rels/sheet7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6.xml"/><Relationship Id="rId2" Type="http://schemas.openxmlformats.org/officeDocument/2006/relationships/printerSettings" Target="../printerSettings/printerSettings76.bin"/><Relationship Id="rIdvml" Type="http://schemas.openxmlformats.org/officeDocument/2006/relationships/vmlDrawing" Target="../drawings/vmlDrawing76.vml"/></Relationships>
</file>

<file path=xl/worksheets/_rels/sheet7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7.xml"/><Relationship Id="rId2" Type="http://schemas.openxmlformats.org/officeDocument/2006/relationships/printerSettings" Target="../printerSettings/printerSettings77.bin"/><Relationship Id="rIdvml" Type="http://schemas.openxmlformats.org/officeDocument/2006/relationships/vmlDrawing" Target="../drawings/vmlDrawing77.vml"/></Relationships>
</file>

<file path=xl/worksheets/_rels/sheet7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8.xml"/><Relationship Id="rId2" Type="http://schemas.openxmlformats.org/officeDocument/2006/relationships/printerSettings" Target="../printerSettings/printerSettings78.bin"/><Relationship Id="rIdvml" Type="http://schemas.openxmlformats.org/officeDocument/2006/relationships/vmlDrawing" Target="../drawings/vmlDrawing78.vml"/></Relationships>
</file>

<file path=xl/worksheets/_rels/sheet7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9.xml"/><Relationship Id="rId2" Type="http://schemas.openxmlformats.org/officeDocument/2006/relationships/printerSettings" Target="../printerSettings/printerSettings79.bin"/><Relationship Id="rIdvml" Type="http://schemas.openxmlformats.org/officeDocument/2006/relationships/vmlDrawing" Target="../drawings/vmlDrawing79.vml"/></Relationships>
</file>

<file path=xl/worksheets/_rels/sheet8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0.xml"/><Relationship Id="rId2" Type="http://schemas.openxmlformats.org/officeDocument/2006/relationships/printerSettings" Target="../printerSettings/printerSettings80.bin"/><Relationship Id="rIdvml" Type="http://schemas.openxmlformats.org/officeDocument/2006/relationships/vmlDrawing" Target="../drawings/vmlDrawing80.vml"/></Relationships>
</file>

<file path=xl/worksheets/_rels/sheet8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1.xml"/><Relationship Id="rId2" Type="http://schemas.openxmlformats.org/officeDocument/2006/relationships/printerSettings" Target="../printerSettings/printerSettings81.bin"/><Relationship Id="rIdvml" Type="http://schemas.openxmlformats.org/officeDocument/2006/relationships/vmlDrawing" Target="../drawings/vmlDrawing81.vml"/></Relationships>
</file>

<file path=xl/worksheets/_rels/sheet8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2.xml"/><Relationship Id="rId2" Type="http://schemas.openxmlformats.org/officeDocument/2006/relationships/printerSettings" Target="../printerSettings/printerSettings82.bin"/><Relationship Id="rIdvml" Type="http://schemas.openxmlformats.org/officeDocument/2006/relationships/vmlDrawing" Target="../drawings/vmlDrawing82.vml"/></Relationships>
</file>

<file path=xl/worksheets/_rels/sheet8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3.xml"/><Relationship Id="rId2" Type="http://schemas.openxmlformats.org/officeDocument/2006/relationships/printerSettings" Target="../printerSettings/printerSettings83.bin"/><Relationship Id="rIdvml" Type="http://schemas.openxmlformats.org/officeDocument/2006/relationships/vmlDrawing" Target="../drawings/vmlDrawing83.vml"/></Relationships>
</file>

<file path=xl/worksheets/_rels/sheet8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4.xml"/><Relationship Id="rId2" Type="http://schemas.openxmlformats.org/officeDocument/2006/relationships/printerSettings" Target="../printerSettings/printerSettings84.bin"/><Relationship Id="rIdvml" Type="http://schemas.openxmlformats.org/officeDocument/2006/relationships/vmlDrawing" Target="../drawings/vmlDrawing84.vml"/></Relationships>
</file>

<file path=xl/worksheets/_rels/sheet8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5.xml"/><Relationship Id="rId2" Type="http://schemas.openxmlformats.org/officeDocument/2006/relationships/printerSettings" Target="../printerSettings/printerSettings85.bin"/><Relationship Id="rIdvml" Type="http://schemas.openxmlformats.org/officeDocument/2006/relationships/vmlDrawing" Target="../drawings/vmlDrawing85.vml"/></Relationships>
</file>

<file path=xl/worksheets/_rels/sheet8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6.xml"/><Relationship Id="rId2" Type="http://schemas.openxmlformats.org/officeDocument/2006/relationships/printerSettings" Target="../printerSettings/printerSettings86.bin"/><Relationship Id="rIdvml" Type="http://schemas.openxmlformats.org/officeDocument/2006/relationships/vmlDrawing" Target="../drawings/vmlDrawing86.vml"/></Relationships>
</file>

<file path=xl/worksheets/_rels/sheet8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7.xml"/><Relationship Id="rId2" Type="http://schemas.openxmlformats.org/officeDocument/2006/relationships/printerSettings" Target="../printerSettings/printerSettings87.bin"/><Relationship Id="rIdvml" Type="http://schemas.openxmlformats.org/officeDocument/2006/relationships/vmlDrawing" Target="../drawings/vmlDrawing87.vml"/></Relationships>
</file>

<file path=xl/worksheets/_rels/sheet8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8.xml"/><Relationship Id="rId2" Type="http://schemas.openxmlformats.org/officeDocument/2006/relationships/printerSettings" Target="../printerSettings/printerSettings88.bin"/><Relationship Id="rIdvml" Type="http://schemas.openxmlformats.org/officeDocument/2006/relationships/vmlDrawing" Target="../drawings/vmlDrawing88.vml"/></Relationships>
</file>

<file path=xl/worksheets/_rels/sheet8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9.xml"/><Relationship Id="rId2" Type="http://schemas.openxmlformats.org/officeDocument/2006/relationships/printerSettings" Target="../printerSettings/printerSettings89.bin"/><Relationship Id="rIdvml" Type="http://schemas.openxmlformats.org/officeDocument/2006/relationships/vmlDrawing" Target="../drawings/vmlDrawing89.vml"/></Relationships>
</file>

<file path=xl/worksheets/_rels/sheet9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0.xml"/><Relationship Id="rId2" Type="http://schemas.openxmlformats.org/officeDocument/2006/relationships/printerSettings" Target="../printerSettings/printerSettings90.bin"/><Relationship Id="rIdvml" Type="http://schemas.openxmlformats.org/officeDocument/2006/relationships/vmlDrawing" Target="../drawings/vmlDrawing90.vml"/></Relationships>
</file>

<file path=xl/worksheets/_rels/sheet9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1.xml"/><Relationship Id="rId2" Type="http://schemas.openxmlformats.org/officeDocument/2006/relationships/printerSettings" Target="../printerSettings/printerSettings91.bin"/><Relationship Id="rIdvml" Type="http://schemas.openxmlformats.org/officeDocument/2006/relationships/vmlDrawing" Target="../drawings/vmlDrawing91.vml"/></Relationships>
</file>

<file path=xl/worksheets/_rels/sheet9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2.xml"/><Relationship Id="rId2" Type="http://schemas.openxmlformats.org/officeDocument/2006/relationships/printerSettings" Target="../printerSettings/printerSettings92.bin"/><Relationship Id="rIdvml" Type="http://schemas.openxmlformats.org/officeDocument/2006/relationships/vmlDrawing" Target="../drawings/vmlDrawing92.vml"/></Relationships>
</file>

<file path=xl/worksheets/_rels/sheet9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3.xml"/><Relationship Id="rId2" Type="http://schemas.openxmlformats.org/officeDocument/2006/relationships/printerSettings" Target="../printerSettings/printerSettings93.bin"/><Relationship Id="rIdvml" Type="http://schemas.openxmlformats.org/officeDocument/2006/relationships/vmlDrawing" Target="../drawings/vmlDrawing93.vml"/></Relationships>
</file>

<file path=xl/worksheets/_rels/sheet9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4.xml"/><Relationship Id="rId2" Type="http://schemas.openxmlformats.org/officeDocument/2006/relationships/printerSettings" Target="../printerSettings/printerSettings94.bin"/><Relationship Id="rIdvml" Type="http://schemas.openxmlformats.org/officeDocument/2006/relationships/vmlDrawing" Target="../drawings/vmlDrawing94.vml"/></Relationships>
</file>

<file path=xl/worksheets/_rels/sheet9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5.xml"/><Relationship Id="rId2" Type="http://schemas.openxmlformats.org/officeDocument/2006/relationships/printerSettings" Target="../printerSettings/printerSettings95.bin"/><Relationship Id="rIdvml" Type="http://schemas.openxmlformats.org/officeDocument/2006/relationships/vmlDrawing" Target="../drawings/vmlDrawing95.vml"/></Relationships>
</file>

<file path=xl/worksheets/_rels/sheet9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6.xml"/><Relationship Id="rId2" Type="http://schemas.openxmlformats.org/officeDocument/2006/relationships/printerSettings" Target="../printerSettings/printerSettings96.bin"/><Relationship Id="rIdvml" Type="http://schemas.openxmlformats.org/officeDocument/2006/relationships/vmlDrawing" Target="../drawings/vmlDrawing96.vml"/></Relationships>
</file>

<file path=xl/worksheets/_rels/sheet9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7.xml"/><Relationship Id="rId2" Type="http://schemas.openxmlformats.org/officeDocument/2006/relationships/printerSettings" Target="../printerSettings/printerSettings97.bin"/><Relationship Id="rIdvml" Type="http://schemas.openxmlformats.org/officeDocument/2006/relationships/vmlDrawing" Target="../drawings/vmlDrawing97.vml"/></Relationships>
</file>

<file path=xl/worksheets/_rels/sheet9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8.xml"/><Relationship Id="rId2" Type="http://schemas.openxmlformats.org/officeDocument/2006/relationships/printerSettings" Target="../printerSettings/printerSettings98.bin"/><Relationship Id="rIdvml" Type="http://schemas.openxmlformats.org/officeDocument/2006/relationships/vmlDrawing" Target="../drawings/vmlDrawing98.vml"/></Relationships>
</file>

<file path=xl/worksheets/_rels/sheet9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9.xml"/><Relationship Id="rId2" Type="http://schemas.openxmlformats.org/officeDocument/2006/relationships/printerSettings" Target="../printerSettings/printerSettings99.bin"/><Relationship Id="rIdvml" Type="http://schemas.openxmlformats.org/officeDocument/2006/relationships/vmlDrawing" Target="../drawings/vmlDrawing99.vml"/></Relationships>
</file>

<file path=xl/worksheets/_rels/sheet10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0.xml"/><Relationship Id="rId2" Type="http://schemas.openxmlformats.org/officeDocument/2006/relationships/printerSettings" Target="../printerSettings/printerSettings100.bin"/><Relationship Id="rIdvml" Type="http://schemas.openxmlformats.org/officeDocument/2006/relationships/vmlDrawing" Target="../drawings/vmlDrawing100.vml"/></Relationships>
</file>

<file path=xl/worksheets/_rels/sheet10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1.xml"/><Relationship Id="rId2" Type="http://schemas.openxmlformats.org/officeDocument/2006/relationships/printerSettings" Target="../printerSettings/printerSettings101.bin"/><Relationship Id="rIdvml" Type="http://schemas.openxmlformats.org/officeDocument/2006/relationships/vmlDrawing" Target="../drawings/vmlDrawing101.vml"/></Relationships>
</file>

<file path=xl/worksheets/_rels/sheet10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2.xml"/><Relationship Id="rId2" Type="http://schemas.openxmlformats.org/officeDocument/2006/relationships/printerSettings" Target="../printerSettings/printerSettings102.bin"/><Relationship Id="rIdvml" Type="http://schemas.openxmlformats.org/officeDocument/2006/relationships/vmlDrawing" Target="../drawings/vmlDrawing102.vml"/></Relationships>
</file>

<file path=xl/worksheets/_rels/sheet10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3.xml"/><Relationship Id="rId2" Type="http://schemas.openxmlformats.org/officeDocument/2006/relationships/printerSettings" Target="../printerSettings/printerSettings103.bin"/><Relationship Id="rIdvml" Type="http://schemas.openxmlformats.org/officeDocument/2006/relationships/vmlDrawing" Target="../drawings/vmlDrawing103.vml"/></Relationships>
</file>

<file path=xl/worksheets/_rels/sheet10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4.xml"/><Relationship Id="rId2" Type="http://schemas.openxmlformats.org/officeDocument/2006/relationships/printerSettings" Target="../printerSettings/printerSettings104.bin"/><Relationship Id="rIdvml" Type="http://schemas.openxmlformats.org/officeDocument/2006/relationships/vmlDrawing" Target="../drawings/vmlDrawing104.vml"/></Relationships>
</file>

<file path=xl/worksheets/_rels/sheet10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5.xml"/><Relationship Id="rId2" Type="http://schemas.openxmlformats.org/officeDocument/2006/relationships/printerSettings" Target="../printerSettings/printerSettings105.bin"/><Relationship Id="rIdvml" Type="http://schemas.openxmlformats.org/officeDocument/2006/relationships/vmlDrawing" Target="../drawings/vmlDrawing105.vml"/></Relationships>
</file>

<file path=xl/worksheets/_rels/sheet10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6.xml"/><Relationship Id="rId2" Type="http://schemas.openxmlformats.org/officeDocument/2006/relationships/printerSettings" Target="../printerSettings/printerSettings106.bin"/><Relationship Id="rIdvml" Type="http://schemas.openxmlformats.org/officeDocument/2006/relationships/vmlDrawing" Target="../drawings/vmlDrawing106.vml"/></Relationships>
</file>

<file path=xl/worksheets/_rels/sheet10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7.xml"/><Relationship Id="rId2" Type="http://schemas.openxmlformats.org/officeDocument/2006/relationships/printerSettings" Target="../printerSettings/printerSettings107.bin"/><Relationship Id="rIdvml" Type="http://schemas.openxmlformats.org/officeDocument/2006/relationships/vmlDrawing" Target="../drawings/vmlDrawing107.vml"/></Relationships>
</file>

<file path=xl/worksheets/_rels/sheet10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8.xml"/><Relationship Id="rId2" Type="http://schemas.openxmlformats.org/officeDocument/2006/relationships/printerSettings" Target="../printerSettings/printerSettings108.bin"/><Relationship Id="rIdvml" Type="http://schemas.openxmlformats.org/officeDocument/2006/relationships/vmlDrawing" Target="../drawings/vmlDrawing108.vml"/></Relationships>
</file>

<file path=xl/worksheets/_rels/sheet10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9.xml"/><Relationship Id="rId2" Type="http://schemas.openxmlformats.org/officeDocument/2006/relationships/printerSettings" Target="../printerSettings/printerSettings109.bin"/><Relationship Id="rIdvml" Type="http://schemas.openxmlformats.org/officeDocument/2006/relationships/vmlDrawing" Target="../drawings/vmlDrawing109.vml"/></Relationships>
</file>

<file path=xl/worksheets/_rels/sheet1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0.xml"/><Relationship Id="rId2" Type="http://schemas.openxmlformats.org/officeDocument/2006/relationships/printerSettings" Target="../printerSettings/printerSettings110.bin"/><Relationship Id="rIdvml" Type="http://schemas.openxmlformats.org/officeDocument/2006/relationships/vmlDrawing" Target="../drawings/vmlDrawing110.vml"/></Relationships>
</file>

<file path=xl/worksheets/_rels/sheet1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1.xml"/><Relationship Id="rId2" Type="http://schemas.openxmlformats.org/officeDocument/2006/relationships/printerSettings" Target="../printerSettings/printerSettings111.bin"/><Relationship Id="rIdvml" Type="http://schemas.openxmlformats.org/officeDocument/2006/relationships/vmlDrawing" Target="../drawings/vmlDrawing111.vml"/></Relationships>
</file>

<file path=xl/worksheets/_rels/sheet1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2.xml"/><Relationship Id="rId2" Type="http://schemas.openxmlformats.org/officeDocument/2006/relationships/printerSettings" Target="../printerSettings/printerSettings112.bin"/><Relationship Id="rIdvml" Type="http://schemas.openxmlformats.org/officeDocument/2006/relationships/vmlDrawing" Target="../drawings/vmlDrawing112.vml"/></Relationships>
</file>

<file path=xl/worksheets/_rels/sheet1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3.xml"/><Relationship Id="rId2" Type="http://schemas.openxmlformats.org/officeDocument/2006/relationships/printerSettings" Target="../printerSettings/printerSettings113.bin"/><Relationship Id="rIdvml" Type="http://schemas.openxmlformats.org/officeDocument/2006/relationships/vmlDrawing" Target="../drawings/vmlDrawing113.vml"/></Relationships>
</file>

<file path=xl/worksheets/_rels/sheet1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4.xml"/><Relationship Id="rId2" Type="http://schemas.openxmlformats.org/officeDocument/2006/relationships/printerSettings" Target="../printerSettings/printerSettings114.bin"/><Relationship Id="rIdvml" Type="http://schemas.openxmlformats.org/officeDocument/2006/relationships/vmlDrawing" Target="../drawings/vmlDrawing114.vml"/></Relationships>
</file>

<file path=xl/worksheets/_rels/sheet1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5.xml"/><Relationship Id="rId2" Type="http://schemas.openxmlformats.org/officeDocument/2006/relationships/printerSettings" Target="../printerSettings/printerSettings115.bin"/><Relationship Id="rIdvml" Type="http://schemas.openxmlformats.org/officeDocument/2006/relationships/vmlDrawing" Target="../drawings/vmlDrawing115.vml"/></Relationships>
</file>

<file path=xl/worksheets/_rels/sheet1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6.xml"/><Relationship Id="rId2" Type="http://schemas.openxmlformats.org/officeDocument/2006/relationships/printerSettings" Target="../printerSettings/printerSettings116.bin"/><Relationship Id="rIdvml" Type="http://schemas.openxmlformats.org/officeDocument/2006/relationships/vmlDrawing" Target="../drawings/vmlDrawing116.vml"/></Relationships>
</file>

<file path=xl/worksheets/_rels/sheet1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7.xml"/><Relationship Id="rId2" Type="http://schemas.openxmlformats.org/officeDocument/2006/relationships/printerSettings" Target="../printerSettings/printerSettings117.bin"/><Relationship Id="rIdvml" Type="http://schemas.openxmlformats.org/officeDocument/2006/relationships/vmlDrawing" Target="../drawings/vmlDrawing117.vml"/></Relationships>
</file>

<file path=xl/worksheets/_rels/sheet1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8.xml"/><Relationship Id="rId2" Type="http://schemas.openxmlformats.org/officeDocument/2006/relationships/printerSettings" Target="../printerSettings/printerSettings118.bin"/><Relationship Id="rIdvml" Type="http://schemas.openxmlformats.org/officeDocument/2006/relationships/vmlDrawing" Target="../drawings/vmlDrawing118.vml"/></Relationships>
</file>

<file path=xl/worksheets/_rels/sheet1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9.xml"/><Relationship Id="rId2" Type="http://schemas.openxmlformats.org/officeDocument/2006/relationships/printerSettings" Target="../printerSettings/printerSettings119.bin"/><Relationship Id="rIdvml" Type="http://schemas.openxmlformats.org/officeDocument/2006/relationships/vmlDrawing" Target="../drawings/vmlDrawing119.vml"/></Relationships>
</file>

<file path=xl/worksheets/_rels/sheet1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0.xml"/><Relationship Id="rId2" Type="http://schemas.openxmlformats.org/officeDocument/2006/relationships/printerSettings" Target="../printerSettings/printerSettings120.bin"/><Relationship Id="rIdvml" Type="http://schemas.openxmlformats.org/officeDocument/2006/relationships/vmlDrawing" Target="../drawings/vmlDrawing120.vml"/></Relationships>
</file>

<file path=xl/worksheets/_rels/sheet1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1.xml"/><Relationship Id="rId2" Type="http://schemas.openxmlformats.org/officeDocument/2006/relationships/printerSettings" Target="../printerSettings/printerSettings121.bin"/><Relationship Id="rIdvml" Type="http://schemas.openxmlformats.org/officeDocument/2006/relationships/vmlDrawing" Target="../drawings/vmlDrawing121.vml"/></Relationships>
</file>

<file path=xl/worksheets/_rels/sheet1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2.xml"/><Relationship Id="rId2" Type="http://schemas.openxmlformats.org/officeDocument/2006/relationships/printerSettings" Target="../printerSettings/printerSettings122.bin"/><Relationship Id="rIdvml" Type="http://schemas.openxmlformats.org/officeDocument/2006/relationships/vmlDrawing" Target="../drawings/vmlDrawing122.vml"/></Relationships>
</file>

<file path=xl/worksheets/_rels/sheet1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3.xml"/><Relationship Id="rId2" Type="http://schemas.openxmlformats.org/officeDocument/2006/relationships/printerSettings" Target="../printerSettings/printerSettings123.bin"/><Relationship Id="rIdvml" Type="http://schemas.openxmlformats.org/officeDocument/2006/relationships/vmlDrawing" Target="../drawings/vmlDrawing123.vml"/></Relationships>
</file>

<file path=xl/worksheets/_rels/sheet1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4.xml"/><Relationship Id="rId2" Type="http://schemas.openxmlformats.org/officeDocument/2006/relationships/printerSettings" Target="../printerSettings/printerSettings124.bin"/><Relationship Id="rIdvml" Type="http://schemas.openxmlformats.org/officeDocument/2006/relationships/vmlDrawing" Target="../drawings/vmlDrawing124.vml"/></Relationships>
</file>

<file path=xl/worksheets/_rels/sheet1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5.xml"/><Relationship Id="rId2" Type="http://schemas.openxmlformats.org/officeDocument/2006/relationships/printerSettings" Target="../printerSettings/printerSettings125.bin"/><Relationship Id="rIdvml" Type="http://schemas.openxmlformats.org/officeDocument/2006/relationships/vmlDrawing" Target="../drawings/vmlDrawing125.vml"/></Relationships>
</file>

<file path=xl/worksheets/_rels/sheet12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6.xml"/><Relationship Id="rId2" Type="http://schemas.openxmlformats.org/officeDocument/2006/relationships/printerSettings" Target="../printerSettings/printerSettings126.bin"/><Relationship Id="rIdvml" Type="http://schemas.openxmlformats.org/officeDocument/2006/relationships/vmlDrawing" Target="../drawings/vmlDrawing126.vml"/></Relationships>
</file>

<file path=xl/worksheets/_rels/sheet12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7.xml"/><Relationship Id="rId2" Type="http://schemas.openxmlformats.org/officeDocument/2006/relationships/printerSettings" Target="../printerSettings/printerSettings127.bin"/><Relationship Id="rIdvml" Type="http://schemas.openxmlformats.org/officeDocument/2006/relationships/vmlDrawing" Target="../drawings/vmlDrawing127.vml"/></Relationships>
</file>

<file path=xl/worksheets/_rels/sheet12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8.xml"/><Relationship Id="rId2" Type="http://schemas.openxmlformats.org/officeDocument/2006/relationships/printerSettings" Target="../printerSettings/printerSettings128.bin"/><Relationship Id="rIdvml" Type="http://schemas.openxmlformats.org/officeDocument/2006/relationships/vmlDrawing" Target="../drawings/vmlDrawing128.vml"/></Relationships>
</file>

<file path=xl/worksheets/_rels/sheet12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9.xml"/><Relationship Id="rId2" Type="http://schemas.openxmlformats.org/officeDocument/2006/relationships/printerSettings" Target="../printerSettings/printerSettings129.bin"/><Relationship Id="rIdvml" Type="http://schemas.openxmlformats.org/officeDocument/2006/relationships/vmlDrawing" Target="../drawings/vmlDrawing12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360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 t="s">
        <v>250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t="s">
        <v>251</v>
      </c>
    </row>
    <row r="4">
      <c r="A4" t="s">
        <v>252</v>
      </c>
    </row>
    <row r="5">
      <c r="A5" t="s">
        <v>253</v>
      </c>
    </row>
    <row r="6">
      <c r="A6" s="1" t="s">
        <v>0</v>
      </c>
      <c r="B6" s="1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2" t="s">
        <v>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4" t="str">
        <f>=HYPERLINK("#'I_Soft_DB'!A1", "I_Soft_DB")</f>
      </c>
      <c r="B8" t="s">
        <v>4</v>
      </c>
    </row>
    <row r="9">
      <c r="A9" s="4" t="str">
        <f>=HYPERLINK("#'I_OIPP'!A1", "I_OIPP")</f>
      </c>
      <c r="B9" t="s">
        <v>6</v>
      </c>
    </row>
    <row r="10">
      <c r="A10" s="4" t="str">
        <f>=HYPERLINK("#'I_RD'!A1", "I_RD")</f>
      </c>
      <c r="B10" t="s">
        <v>8</v>
      </c>
    </row>
    <row r="11">
      <c r="A11" s="4" t="str">
        <f>=HYPERLINK("#'I_Design'!A1", "I_Design")</f>
      </c>
      <c r="B11" t="s">
        <v>10</v>
      </c>
    </row>
    <row r="12">
      <c r="A12" s="4" t="str">
        <f>=HYPERLINK("#'I_NFP'!A1", "I_NFP")</f>
      </c>
      <c r="B12" t="s">
        <v>12</v>
      </c>
    </row>
    <row r="13">
      <c r="A13" s="4" t="str">
        <f>=HYPERLINK("#'I_Innovprop'!A1", "I_Innovprop")</f>
      </c>
      <c r="B13" t="s">
        <v>14</v>
      </c>
    </row>
    <row r="14">
      <c r="A14" s="4" t="str">
        <f>=HYPERLINK("#'I_Brand'!A1", "I_Brand")</f>
      </c>
      <c r="B14" t="s">
        <v>16</v>
      </c>
    </row>
    <row r="15">
      <c r="A15" s="4" t="str">
        <f>=HYPERLINK("#'I_OrgCap'!A1", "I_OrgCap")</f>
      </c>
      <c r="B15" t="s">
        <v>18</v>
      </c>
    </row>
    <row r="16">
      <c r="A16" s="4" t="str">
        <f>=HYPERLINK("#'I_Train'!A1", "I_Train")</f>
      </c>
      <c r="B16" t="s">
        <v>20</v>
      </c>
    </row>
    <row r="17">
      <c r="A17" s="4" t="str">
        <f>=HYPERLINK("#'I_EconComp'!A1", "I_EconComp")</f>
      </c>
      <c r="B17" t="s">
        <v>22</v>
      </c>
    </row>
    <row r="18">
      <c r="A18" s="4" t="str">
        <f>=HYPERLINK("#'I_NonNatAcc'!A1", "I_NonNatAcc")</f>
      </c>
      <c r="B18" t="s">
        <v>24</v>
      </c>
    </row>
    <row r="19">
      <c r="A19" s="4" t="str">
        <f>=HYPERLINK("#'I_NatAcc'!A1", "I_NatAcc")</f>
      </c>
      <c r="B19" t="s">
        <v>26</v>
      </c>
    </row>
    <row r="20">
      <c r="A20" s="4" t="str">
        <f>=HYPERLINK("#'I_Intang'!A1", "I_Intang")</f>
      </c>
      <c r="B20" t="s">
        <v>28</v>
      </c>
    </row>
    <row r="21">
      <c r="A21" s="4" t="str">
        <f>=HYPERLINK("#'I_TangNRes'!A1", "I_TangNRes")</f>
      </c>
      <c r="B21" t="s">
        <v>30</v>
      </c>
    </row>
    <row r="22">
      <c r="A22" s="4" t="str">
        <f>=HYPERLINK("#'I_Tang'!A1", "I_Tang")</f>
      </c>
      <c r="B22" t="s">
        <v>32</v>
      </c>
    </row>
    <row r="23">
      <c r="A23" s="4" t="str">
        <f>=HYPERLINK("#'VAadj'!A1", "VAadj")</f>
      </c>
      <c r="B23" t="s">
        <v>34</v>
      </c>
    </row>
    <row r="24">
      <c r="A24" s="4" t="str">
        <f>=HYPERLINK("#'VA_CP'!A1", "VA_CP")</f>
      </c>
      <c r="B24" t="s">
        <v>36</v>
      </c>
    </row>
    <row r="25">
      <c r="A25" s="2" t="s">
        <v>37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4" t="str">
        <f>=HYPERLINK("#'Ipyp_Soft_DB'!A1", "Ipyp_Soft_DB")</f>
      </c>
      <c r="B26" t="s">
        <v>39</v>
      </c>
    </row>
    <row r="27">
      <c r="A27" s="4" t="str">
        <f>=HYPERLINK("#'Ipyp_OIPP'!A1", "Ipyp_OIPP")</f>
      </c>
      <c r="B27" t="s">
        <v>41</v>
      </c>
    </row>
    <row r="28">
      <c r="A28" s="4" t="str">
        <f>=HYPERLINK("#'Ipyp_RD'!A1", "Ipyp_RD")</f>
      </c>
      <c r="B28" t="s">
        <v>43</v>
      </c>
    </row>
    <row r="29">
      <c r="A29" s="4" t="str">
        <f>=HYPERLINK("#'Ipyp_Design'!A1", "Ipyp_Design")</f>
      </c>
      <c r="B29" t="s">
        <v>45</v>
      </c>
    </row>
    <row r="30">
      <c r="A30" s="4" t="str">
        <f>=HYPERLINK("#'Ipyp_NFP'!A1", "Ipyp_NFP")</f>
      </c>
      <c r="B30" t="s">
        <v>47</v>
      </c>
    </row>
    <row r="31">
      <c r="A31" s="4" t="str">
        <f>=HYPERLINK("#'Ipyp_Innovprop'!A1", "Ipyp_Innovprop")</f>
      </c>
      <c r="B31" t="s">
        <v>49</v>
      </c>
    </row>
    <row r="32">
      <c r="A32" s="4" t="str">
        <f>=HYPERLINK("#'Ipyp_Brand'!A1", "Ipyp_Brand")</f>
      </c>
      <c r="B32" t="s">
        <v>51</v>
      </c>
    </row>
    <row r="33">
      <c r="A33" s="4" t="str">
        <f>=HYPERLINK("#'Ipyp_OrgCap'!A1", "Ipyp_OrgCap")</f>
      </c>
      <c r="B33" t="s">
        <v>53</v>
      </c>
    </row>
    <row r="34">
      <c r="A34" s="4" t="str">
        <f>=HYPERLINK("#'Ipyp_Train'!A1", "Ipyp_Train")</f>
      </c>
      <c r="B34" t="s">
        <v>55</v>
      </c>
    </row>
    <row r="35">
      <c r="A35" s="4" t="str">
        <f>=HYPERLINK("#'Ipyp_EconComp'!A1", "Ipyp_EconComp")</f>
      </c>
      <c r="B35" t="s">
        <v>57</v>
      </c>
    </row>
    <row r="36">
      <c r="A36" s="4" t="str">
        <f>=HYPERLINK("#'Ipyp_NonNatAcc'!A1", "Ipyp_NonNatAcc")</f>
      </c>
      <c r="B36" t="s">
        <v>59</v>
      </c>
    </row>
    <row r="37">
      <c r="A37" s="4" t="str">
        <f>=HYPERLINK("#'Ipyp_NatAcc'!A1", "Ipyp_NatAcc")</f>
      </c>
      <c r="B37" t="s">
        <v>61</v>
      </c>
    </row>
    <row r="38">
      <c r="A38" s="4" t="str">
        <f>=HYPERLINK("#'Ipyp_Intang'!A1", "Ipyp_Intang")</f>
      </c>
      <c r="B38" t="s">
        <v>63</v>
      </c>
    </row>
    <row r="39">
      <c r="A39" s="4" t="str">
        <f>=HYPERLINK("#'Ipyp_TangNRes'!A1", "Ipyp_TangNRes")</f>
      </c>
      <c r="B39" t="s">
        <v>65</v>
      </c>
    </row>
    <row r="40">
      <c r="A40" s="4" t="str">
        <f>=HYPERLINK("#'Ipyp_Tang'!A1", "Ipyp_Tang")</f>
      </c>
      <c r="B40" t="s">
        <v>67</v>
      </c>
    </row>
    <row r="41">
      <c r="A41" s="4" t="str">
        <f>=HYPERLINK("#'VAadj_pyp'!A1", "VAadj_pyp")</f>
      </c>
      <c r="B41" t="s">
        <v>69</v>
      </c>
    </row>
    <row r="42">
      <c r="A42" s="4" t="str">
        <f>=HYPERLINK("#'VA_PYP'!A1", "VA_PYP")</f>
      </c>
      <c r="B42" t="s">
        <v>71</v>
      </c>
    </row>
    <row r="43">
      <c r="A43" s="2" t="s">
        <v>72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4" t="str">
        <f>=HYPERLINK("#'Iq_Soft_DB'!A1", "Iq_Soft_DB")</f>
      </c>
      <c r="B44" t="s">
        <v>74</v>
      </c>
    </row>
    <row r="45">
      <c r="A45" s="4" t="str">
        <f>=HYPERLINK("#'Iq_OIPP'!A1", "Iq_OIPP")</f>
      </c>
      <c r="B45" t="s">
        <v>76</v>
      </c>
    </row>
    <row r="46">
      <c r="A46" s="4" t="str">
        <f>=HYPERLINK("#'Iq_RD'!A1", "Iq_RD")</f>
      </c>
      <c r="B46" t="s">
        <v>78</v>
      </c>
    </row>
    <row r="47">
      <c r="A47" s="4" t="str">
        <f>=HYPERLINK("#'Iq_Design'!A1", "Iq_Design")</f>
      </c>
      <c r="B47" t="s">
        <v>80</v>
      </c>
    </row>
    <row r="48">
      <c r="A48" s="4" t="str">
        <f>=HYPERLINK("#'Iq_NFP'!A1", "Iq_NFP")</f>
      </c>
      <c r="B48" t="s">
        <v>82</v>
      </c>
    </row>
    <row r="49">
      <c r="A49" s="4" t="str">
        <f>=HYPERLINK("#'Iq_Innovprop'!A1", "Iq_Innovprop")</f>
      </c>
      <c r="B49" t="s">
        <v>84</v>
      </c>
    </row>
    <row r="50">
      <c r="A50" s="4" t="str">
        <f>=HYPERLINK("#'Iq_Brand'!A1", "Iq_Brand")</f>
      </c>
      <c r="B50" t="s">
        <v>86</v>
      </c>
    </row>
    <row r="51">
      <c r="A51" s="4" t="str">
        <f>=HYPERLINK("#'Iq_OrgCap'!A1", "Iq_OrgCap")</f>
      </c>
      <c r="B51" t="s">
        <v>88</v>
      </c>
    </row>
    <row r="52">
      <c r="A52" s="4" t="str">
        <f>=HYPERLINK("#'Iq_Train'!A1", "Iq_Train")</f>
      </c>
      <c r="B52" t="s">
        <v>90</v>
      </c>
    </row>
    <row r="53">
      <c r="A53" s="4" t="str">
        <f>=HYPERLINK("#'Iq_EconComp'!A1", "Iq_EconComp")</f>
      </c>
      <c r="B53" t="s">
        <v>92</v>
      </c>
    </row>
    <row r="54">
      <c r="A54" s="4" t="str">
        <f>=HYPERLINK("#'Iq_NonNatAcc'!A1", "Iq_NonNatAcc")</f>
      </c>
      <c r="B54" t="s">
        <v>94</v>
      </c>
    </row>
    <row r="55">
      <c r="A55" s="4" t="str">
        <f>=HYPERLINK("#'Iq_NatAcc'!A1", "Iq_NatAcc")</f>
      </c>
      <c r="B55" t="s">
        <v>96</v>
      </c>
    </row>
    <row r="56">
      <c r="A56" s="4" t="str">
        <f>=HYPERLINK("#'Iq_Intang'!A1", "Iq_Intang")</f>
      </c>
      <c r="B56" t="s">
        <v>98</v>
      </c>
    </row>
    <row r="57">
      <c r="A57" s="4" t="str">
        <f>=HYPERLINK("#'Iq_TangNRes'!A1", "Iq_TangNRes")</f>
      </c>
      <c r="B57" t="s">
        <v>100</v>
      </c>
    </row>
    <row r="58">
      <c r="A58" s="4" t="str">
        <f>=HYPERLINK("#'Iq_Tang'!A1", "Iq_Tang")</f>
      </c>
      <c r="B58" t="s">
        <v>102</v>
      </c>
    </row>
    <row r="59">
      <c r="A59" s="4" t="str">
        <f>=HYPERLINK("#'VAadj_q'!A1", "VAadj_q")</f>
      </c>
      <c r="B59" t="s">
        <v>104</v>
      </c>
    </row>
    <row r="60">
      <c r="A60" s="4" t="str">
        <f>=HYPERLINK("#'VA_Q'!A1", "VA_Q")</f>
      </c>
      <c r="B60" t="s">
        <v>106</v>
      </c>
    </row>
    <row r="61">
      <c r="A61" s="2" t="s">
        <v>107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4" t="str">
        <f>=HYPERLINK("#'Ip_Soft_DB'!A1", "Ip_Soft_DB")</f>
      </c>
      <c r="B62" t="s">
        <v>109</v>
      </c>
    </row>
    <row r="63">
      <c r="A63" s="4" t="str">
        <f>=HYPERLINK("#'Ip_OIPP'!A1", "Ip_OIPP")</f>
      </c>
      <c r="B63" t="s">
        <v>111</v>
      </c>
    </row>
    <row r="64">
      <c r="A64" s="4" t="str">
        <f>=HYPERLINK("#'Ip_RD'!A1", "Ip_RD")</f>
      </c>
      <c r="B64" t="s">
        <v>113</v>
      </c>
    </row>
    <row r="65">
      <c r="A65" s="4" t="str">
        <f>=HYPERLINK("#'Ip_Design'!A1", "Ip_Design")</f>
      </c>
      <c r="B65" t="s">
        <v>115</v>
      </c>
    </row>
    <row r="66">
      <c r="A66" s="4" t="str">
        <f>=HYPERLINK("#'Ip_NFP'!A1", "Ip_NFP")</f>
      </c>
      <c r="B66" t="s">
        <v>117</v>
      </c>
    </row>
    <row r="67">
      <c r="A67" s="4" t="str">
        <f>=HYPERLINK("#'Ip_Innovprop'!A1", "Ip_Innovprop")</f>
      </c>
      <c r="B67" t="s">
        <v>119</v>
      </c>
    </row>
    <row r="68">
      <c r="A68" s="4" t="str">
        <f>=HYPERLINK("#'Ip_Brand'!A1", "Ip_Brand")</f>
      </c>
      <c r="B68" t="s">
        <v>121</v>
      </c>
    </row>
    <row r="69">
      <c r="A69" s="4" t="str">
        <f>=HYPERLINK("#'Ip_OrgCap'!A1", "Ip_OrgCap")</f>
      </c>
      <c r="B69" t="s">
        <v>123</v>
      </c>
    </row>
    <row r="70">
      <c r="A70" s="4" t="str">
        <f>=HYPERLINK("#'Ip_Train'!A1", "Ip_Train")</f>
      </c>
      <c r="B70" t="s">
        <v>125</v>
      </c>
    </row>
    <row r="71">
      <c r="A71" s="4" t="str">
        <f>=HYPERLINK("#'Ip_EconComp'!A1", "Ip_EconComp")</f>
      </c>
      <c r="B71" t="s">
        <v>127</v>
      </c>
    </row>
    <row r="72">
      <c r="A72" s="4" t="str">
        <f>=HYPERLINK("#'Ip_NonNatAcc'!A1", "Ip_NonNatAcc")</f>
      </c>
      <c r="B72" t="s">
        <v>129</v>
      </c>
    </row>
    <row r="73">
      <c r="A73" s="4" t="str">
        <f>=HYPERLINK("#'Ip_NatAcc'!A1", "Ip_NatAcc")</f>
      </c>
      <c r="B73" t="s">
        <v>131</v>
      </c>
    </row>
    <row r="74">
      <c r="A74" s="4" t="str">
        <f>=HYPERLINK("#'Ip_Intang'!A1", "Ip_Intang")</f>
      </c>
      <c r="B74" t="s">
        <v>133</v>
      </c>
    </row>
    <row r="75">
      <c r="A75" s="4" t="str">
        <f>=HYPERLINK("#'Ip_TangNRes'!A1", "Ip_TangNRes")</f>
      </c>
      <c r="B75" t="s">
        <v>135</v>
      </c>
    </row>
    <row r="76">
      <c r="A76" s="4" t="str">
        <f>=HYPERLINK("#'Ip_Tang'!A1", "Ip_Tang")</f>
      </c>
      <c r="B76" t="s">
        <v>137</v>
      </c>
    </row>
    <row r="77">
      <c r="A77" s="4" t="str">
        <f>=HYPERLINK("#'VA_PI'!A1", "VA_PI")</f>
      </c>
      <c r="B77" t="s">
        <v>139</v>
      </c>
    </row>
    <row r="78">
      <c r="A78" s="4" t="str">
        <f>=HYPERLINK("#'VAadj_pi'!A1", "VAadj_pi")</f>
      </c>
      <c r="B78" t="s">
        <v>141</v>
      </c>
    </row>
    <row r="79">
      <c r="A79" s="2" t="s">
        <v>142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4" t="str">
        <f>=HYPERLINK("#'K_Soft_DB'!A1", "K_Soft_DB")</f>
      </c>
      <c r="B80" t="s">
        <v>4</v>
      </c>
    </row>
    <row r="81">
      <c r="A81" s="4" t="str">
        <f>=HYPERLINK("#'K_OIPP'!A1", "K_OIPP")</f>
      </c>
      <c r="B81" t="s">
        <v>6</v>
      </c>
    </row>
    <row r="82">
      <c r="A82" s="4" t="str">
        <f>=HYPERLINK("#'K_RD'!A1", "K_RD")</f>
      </c>
      <c r="B82" t="s">
        <v>8</v>
      </c>
    </row>
    <row r="83">
      <c r="A83" s="4" t="str">
        <f>=HYPERLINK("#'K_Design'!A1", "K_Design")</f>
      </c>
      <c r="B83" t="s">
        <v>10</v>
      </c>
    </row>
    <row r="84">
      <c r="A84" s="4" t="str">
        <f>=HYPERLINK("#'K_NFP'!A1", "K_NFP")</f>
      </c>
      <c r="B84" t="s">
        <v>12</v>
      </c>
    </row>
    <row r="85">
      <c r="A85" s="4" t="str">
        <f>=HYPERLINK("#'K_Innovprop'!A1", "K_Innovprop")</f>
      </c>
      <c r="B85" t="s">
        <v>14</v>
      </c>
    </row>
    <row r="86">
      <c r="A86" s="4" t="str">
        <f>=HYPERLINK("#'K_Brand'!A1", "K_Brand")</f>
      </c>
      <c r="B86" t="s">
        <v>16</v>
      </c>
    </row>
    <row r="87">
      <c r="A87" s="4" t="str">
        <f>=HYPERLINK("#'K_OrgCap'!A1", "K_OrgCap")</f>
      </c>
      <c r="B87" t="s">
        <v>18</v>
      </c>
    </row>
    <row r="88">
      <c r="A88" s="4" t="str">
        <f>=HYPERLINK("#'K_Train'!A1", "K_Train")</f>
      </c>
      <c r="B88" t="s">
        <v>20</v>
      </c>
    </row>
    <row r="89">
      <c r="A89" s="4" t="str">
        <f>=HYPERLINK("#'K_EconComp'!A1", "K_EconComp")</f>
      </c>
      <c r="B89" t="s">
        <v>22</v>
      </c>
    </row>
    <row r="90">
      <c r="A90" s="4" t="str">
        <f>=HYPERLINK("#'K_NonNatAcc'!A1", "K_NonNatAcc")</f>
      </c>
      <c r="B90" t="s">
        <v>24</v>
      </c>
    </row>
    <row r="91">
      <c r="A91" s="4" t="str">
        <f>=HYPERLINK("#'K_NatAcc'!A1", "K_NatAcc")</f>
      </c>
      <c r="B91" t="s">
        <v>26</v>
      </c>
    </row>
    <row r="92">
      <c r="A92" s="4" t="str">
        <f>=HYPERLINK("#'K_Intang'!A1", "K_Intang")</f>
      </c>
      <c r="B92" t="s">
        <v>28</v>
      </c>
    </row>
    <row r="93">
      <c r="A93" s="4" t="str">
        <f>=HYPERLINK("#'K_TangNRes'!A1", "K_TangNRes")</f>
      </c>
      <c r="B93" t="s">
        <v>30</v>
      </c>
    </row>
    <row r="94">
      <c r="A94" s="4" t="str">
        <f>=HYPERLINK("#'K_Tang'!A1", "K_Tang")</f>
      </c>
      <c r="B94" t="s">
        <v>32</v>
      </c>
    </row>
    <row r="95">
      <c r="A95" s="4" t="str">
        <f>=HYPERLINK("#'HK_TangNRes'!A1", "HK_TangNRes")</f>
      </c>
      <c r="B95" t="s">
        <v>159</v>
      </c>
    </row>
    <row r="96">
      <c r="A96" s="4" t="str">
        <f>=HYPERLINK("#'HK_NatAcc'!A1", "HK_NatAcc")</f>
      </c>
      <c r="B96" t="s">
        <v>161</v>
      </c>
    </row>
    <row r="97">
      <c r="A97" s="4" t="str">
        <f>=HYPERLINK("#'HK_Tang'!A1", "HK_Tang")</f>
      </c>
      <c r="B97" t="s">
        <v>163</v>
      </c>
    </row>
    <row r="98">
      <c r="A98" s="4" t="str">
        <f>=HYPERLINK("#'HK_Innovprop'!A1", "HK_Innovprop")</f>
      </c>
      <c r="B98" t="s">
        <v>165</v>
      </c>
    </row>
    <row r="99">
      <c r="A99" s="4" t="str">
        <f>=HYPERLINK("#'HK_Intang'!A1", "HK_Intang")</f>
      </c>
      <c r="B99" t="s">
        <v>167</v>
      </c>
    </row>
    <row r="100">
      <c r="A100" s="2" t="s">
        <v>168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4" t="str">
        <f>=HYPERLINK("#'Kpyp_Soft_DB'!A1", "Kpyp_Soft_DB")</f>
      </c>
      <c r="B101" t="s">
        <v>170</v>
      </c>
    </row>
    <row r="102">
      <c r="A102" s="4" t="str">
        <f>=HYPERLINK("#'Kpyp_OIPP'!A1", "Kpyp_OIPP")</f>
      </c>
      <c r="B102" t="s">
        <v>172</v>
      </c>
    </row>
    <row r="103">
      <c r="A103" s="4" t="str">
        <f>=HYPERLINK("#'Kpyp_RD'!A1", "Kpyp_RD")</f>
      </c>
      <c r="B103" t="s">
        <v>174</v>
      </c>
    </row>
    <row r="104">
      <c r="A104" s="4" t="str">
        <f>=HYPERLINK("#'Kpyp_Design'!A1", "Kpyp_Design")</f>
      </c>
      <c r="B104" t="s">
        <v>176</v>
      </c>
    </row>
    <row r="105">
      <c r="A105" s="4" t="str">
        <f>=HYPERLINK("#'Kpyp_NFP'!A1", "Kpyp_NFP")</f>
      </c>
      <c r="B105" t="s">
        <v>178</v>
      </c>
    </row>
    <row r="106">
      <c r="A106" s="4" t="str">
        <f>=HYPERLINK("#'Kpyp_Innovprop'!A1", "Kpyp_Innovprop")</f>
      </c>
      <c r="B106" t="s">
        <v>180</v>
      </c>
    </row>
    <row r="107">
      <c r="A107" s="4" t="str">
        <f>=HYPERLINK("#'Kpyp_Brand'!A1", "Kpyp_Brand")</f>
      </c>
      <c r="B107" t="s">
        <v>182</v>
      </c>
    </row>
    <row r="108">
      <c r="A108" s="4" t="str">
        <f>=HYPERLINK("#'Kpyp_OrgCap'!A1", "Kpyp_OrgCap")</f>
      </c>
      <c r="B108" t="s">
        <v>184</v>
      </c>
    </row>
    <row r="109">
      <c r="A109" s="4" t="str">
        <f>=HYPERLINK("#'Kpyp_Train'!A1", "Kpyp_Train")</f>
      </c>
      <c r="B109" t="s">
        <v>186</v>
      </c>
    </row>
    <row r="110">
      <c r="A110" s="4" t="str">
        <f>=HYPERLINK("#'Kpyp_EconComp'!A1", "Kpyp_EconComp")</f>
      </c>
      <c r="B110" t="s">
        <v>188</v>
      </c>
    </row>
    <row r="111">
      <c r="A111" s="4" t="str">
        <f>=HYPERLINK("#'Kpyp_NonNatAcc'!A1", "Kpyp_NonNatAcc")</f>
      </c>
      <c r="B111" t="s">
        <v>190</v>
      </c>
    </row>
    <row r="112">
      <c r="A112" s="4" t="str">
        <f>=HYPERLINK("#'Kpyp_NatAcc'!A1", "Kpyp_NatAcc")</f>
      </c>
      <c r="B112" t="s">
        <v>192</v>
      </c>
    </row>
    <row r="113">
      <c r="A113" s="4" t="str">
        <f>=HYPERLINK("#'Kpyp_Intang'!A1", "Kpyp_Intang")</f>
      </c>
      <c r="B113" t="s">
        <v>194</v>
      </c>
    </row>
    <row r="114">
      <c r="A114" s="4" t="str">
        <f>=HYPERLINK("#'Kpyp_TangNRes'!A1", "Kpyp_TangNRes")</f>
      </c>
      <c r="B114" t="s">
        <v>196</v>
      </c>
    </row>
    <row r="115">
      <c r="A115" s="4" t="str">
        <f>=HYPERLINK("#'Kpyp_Tang'!A1", "Kpyp_Tang")</f>
      </c>
      <c r="B115" t="s">
        <v>198</v>
      </c>
    </row>
    <row r="116">
      <c r="A116" s="4" t="str">
        <f>=HYPERLINK("#'HKpyp_TangNRes'!A1", "HKpyp_TangNRes")</f>
      </c>
      <c r="B116" t="s">
        <v>200</v>
      </c>
    </row>
    <row r="117">
      <c r="A117" s="4" t="str">
        <f>=HYPERLINK("#'HKpyp_NatAcc'!A1", "HKpyp_NatAcc")</f>
      </c>
      <c r="B117" t="s">
        <v>202</v>
      </c>
    </row>
    <row r="118">
      <c r="A118" s="4" t="str">
        <f>=HYPERLINK("#'HKpyp_Tang'!A1", "HKpyp_Tang")</f>
      </c>
      <c r="B118" t="s">
        <v>204</v>
      </c>
    </row>
    <row r="119">
      <c r="A119" s="4" t="str">
        <f>=HYPERLINK("#'HKpyp_Innovprop'!A1", "HKpyp_Innovprop")</f>
      </c>
      <c r="B119" t="s">
        <v>206</v>
      </c>
    </row>
    <row r="120">
      <c r="A120" s="4" t="str">
        <f>=HYPERLINK("#'HKpyp_Intang'!A1", "HKpyp_Intang")</f>
      </c>
      <c r="B120" t="s">
        <v>208</v>
      </c>
    </row>
    <row r="121">
      <c r="A121" s="2" t="s">
        <v>209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4" t="str">
        <f>=HYPERLINK("#'Kq_Soft_DB'!A1", "Kq_Soft_DB")</f>
      </c>
      <c r="B122" t="s">
        <v>211</v>
      </c>
    </row>
    <row r="123">
      <c r="A123" s="4" t="str">
        <f>=HYPERLINK("#'Kq_OIPP'!A1", "Kq_OIPP")</f>
      </c>
      <c r="B123" t="s">
        <v>213</v>
      </c>
    </row>
    <row r="124">
      <c r="A124" s="4" t="str">
        <f>=HYPERLINK("#'Kq_RD'!A1", "Kq_RD")</f>
      </c>
      <c r="B124" t="s">
        <v>215</v>
      </c>
    </row>
    <row r="125">
      <c r="A125" s="4" t="str">
        <f>=HYPERLINK("#'Kq_Design'!A1", "Kq_Design")</f>
      </c>
      <c r="B125" t="s">
        <v>217</v>
      </c>
    </row>
    <row r="126">
      <c r="A126" s="4" t="str">
        <f>=HYPERLINK("#'Kq_NFP'!A1", "Kq_NFP")</f>
      </c>
      <c r="B126" t="s">
        <v>219</v>
      </c>
    </row>
    <row r="127">
      <c r="A127" s="4" t="str">
        <f>=HYPERLINK("#'Kq_Innovprop'!A1", "Kq_Innovprop")</f>
      </c>
      <c r="B127" t="s">
        <v>221</v>
      </c>
    </row>
    <row r="128">
      <c r="A128" s="4" t="str">
        <f>=HYPERLINK("#'Kq_Brand'!A1", "Kq_Brand")</f>
      </c>
      <c r="B128" t="s">
        <v>223</v>
      </c>
    </row>
    <row r="129">
      <c r="A129" s="4" t="str">
        <f>=HYPERLINK("#'Kq_OrgCap'!A1", "Kq_OrgCap")</f>
      </c>
      <c r="B129" t="s">
        <v>225</v>
      </c>
    </row>
    <row r="130">
      <c r="A130" s="4" t="str">
        <f>=HYPERLINK("#'Kq_Train'!A1", "Kq_Train")</f>
      </c>
      <c r="B130" t="s">
        <v>227</v>
      </c>
    </row>
    <row r="131">
      <c r="A131" s="4" t="str">
        <f>=HYPERLINK("#'Kq_EconComp'!A1", "Kq_EconComp")</f>
      </c>
      <c r="B131" t="s">
        <v>229</v>
      </c>
    </row>
    <row r="132">
      <c r="A132" s="4" t="str">
        <f>=HYPERLINK("#'Kq_NonNatAcc'!A1", "Kq_NonNatAcc")</f>
      </c>
      <c r="B132" t="s">
        <v>231</v>
      </c>
    </row>
    <row r="133">
      <c r="A133" s="4" t="str">
        <f>=HYPERLINK("#'Kq_NatAcc'!A1", "Kq_NatAcc")</f>
      </c>
      <c r="B133" t="s">
        <v>233</v>
      </c>
    </row>
    <row r="134">
      <c r="A134" s="4" t="str">
        <f>=HYPERLINK("#'Kq_Intang'!A1", "Kq_Intang")</f>
      </c>
      <c r="B134" t="s">
        <v>235</v>
      </c>
    </row>
    <row r="135">
      <c r="A135" s="4" t="str">
        <f>=HYPERLINK("#'Kq_TangNRes'!A1", "Kq_TangNRes")</f>
      </c>
      <c r="B135" t="s">
        <v>237</v>
      </c>
    </row>
    <row r="136">
      <c r="A136" s="4" t="str">
        <f>=HYPERLINK("#'Kq_Tang'!A1", "Kq_Tang")</f>
      </c>
      <c r="B136" t="s">
        <v>239</v>
      </c>
    </row>
    <row r="137">
      <c r="A137" s="4" t="str">
        <f>=HYPERLINK("#'HKq_TangNRes'!A1", "HKq_TangNRes")</f>
      </c>
      <c r="B137" t="s">
        <v>241</v>
      </c>
    </row>
    <row r="138">
      <c r="A138" s="4" t="str">
        <f>=HYPERLINK("#'HKq_NatAcc'!A1", "HKq_NatAcc")</f>
      </c>
      <c r="B138" t="s">
        <v>243</v>
      </c>
    </row>
    <row r="139">
      <c r="A139" s="4" t="str">
        <f>=HYPERLINK("#'HKq_Tang'!A1", "HKq_Tang")</f>
      </c>
      <c r="B139" t="s">
        <v>245</v>
      </c>
    </row>
    <row r="140">
      <c r="A140" s="4" t="str">
        <f>=HYPERLINK("#'HKq_Innovprop'!A1", "HKq_Innovprop")</f>
      </c>
      <c r="B140" t="s">
        <v>247</v>
      </c>
    </row>
    <row r="141">
      <c r="A141" s="4" t="str">
        <f>=HYPERLINK("#'HKq_Intang'!A1", "HKq_Intang")</f>
      </c>
      <c r="B141" t="s">
        <v>249</v>
      </c>
    </row>
    <row r="142">
      <c r="A142" t="s">
        <v>253</v>
      </c>
    </row>
    <row r="143">
      <c r="A143" t="s">
        <v>253</v>
      </c>
    </row>
    <row r="144">
      <c r="A144" s="1" t="s">
        <v>254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3" t="s">
        <v>255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 t="s">
        <v>256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 t="s">
        <v>253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1" t="s">
        <v>257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t="s">
        <v>253</v>
      </c>
    </row>
    <row r="150">
      <c r="A150" s="1" t="s">
        <v>258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3" t="s">
        <v>259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 t="s">
        <v>260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 t="s">
        <v>261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 t="s">
        <v>262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2.7</v>
      </c>
      <c r="V2" t="n">
        <v>2.8</v>
      </c>
      <c r="W2" t="n">
        <v>3.2</v>
      </c>
      <c r="X2" t="n">
        <v>3.4</v>
      </c>
      <c r="Y2" t="n">
        <v>3.5</v>
      </c>
      <c r="Z2" t="n">
        <v>3.4</v>
      </c>
      <c r="AA2" t="n">
        <v>3.2</v>
      </c>
      <c r="AB2" t="n">
        <v>3.8</v>
      </c>
      <c r="AC2" t="n">
        <v>5.1</v>
      </c>
      <c r="AD2" t="n">
        <v>4.8</v>
      </c>
      <c r="AE2" t="n">
        <v>4.9</v>
      </c>
      <c r="AF2" t="n">
        <v>5.8</v>
      </c>
    </row>
    <row r="3">
      <c r="A3" t="s">
        <v>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1.8</v>
      </c>
      <c r="V3" t="n">
        <v>2</v>
      </c>
      <c r="W3" t="n">
        <v>2.1</v>
      </c>
      <c r="X3" t="n">
        <v>2.2</v>
      </c>
      <c r="Y3" t="n">
        <v>2</v>
      </c>
      <c r="Z3" t="n">
        <v>2.1</v>
      </c>
      <c r="AA3" t="n">
        <v>2.3</v>
      </c>
      <c r="AB3" t="n">
        <v>2.4</v>
      </c>
      <c r="AC3" t="n">
        <v>3.1</v>
      </c>
      <c r="AD3" t="n">
        <v>3</v>
      </c>
      <c r="AE3" t="n">
        <v>3.1</v>
      </c>
      <c r="AF3" t="n">
        <v>3.3</v>
      </c>
    </row>
    <row r="4">
      <c r="A4" t="s">
        <v>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126</v>
      </c>
      <c r="V4" t="n">
        <v>133.4</v>
      </c>
      <c r="W4" t="n">
        <v>131.6</v>
      </c>
      <c r="X4" t="n">
        <v>148.3</v>
      </c>
      <c r="Y4" t="n">
        <v>152.9</v>
      </c>
      <c r="Z4" t="n">
        <v>141.2</v>
      </c>
      <c r="AA4" t="n">
        <v>196.1</v>
      </c>
      <c r="AB4" t="n">
        <v>192.8</v>
      </c>
      <c r="AC4" t="n">
        <v>244.2</v>
      </c>
      <c r="AD4" t="n">
        <v>220.9</v>
      </c>
      <c r="AE4" t="n">
        <v>238.5</v>
      </c>
      <c r="AF4" t="n">
        <v>258.8</v>
      </c>
    </row>
    <row r="5">
      <c r="A5" t="s">
        <v>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20.9</v>
      </c>
      <c r="V5" t="n">
        <v>20.5</v>
      </c>
      <c r="W5" t="n">
        <v>20</v>
      </c>
      <c r="X5" t="n">
        <v>22.6</v>
      </c>
      <c r="Y5" t="n">
        <v>25.3</v>
      </c>
      <c r="Z5" t="n">
        <v>22.2</v>
      </c>
      <c r="AA5" t="n">
        <v>25.7</v>
      </c>
      <c r="AB5" t="n">
        <v>28.8</v>
      </c>
      <c r="AC5" t="n">
        <v>37.8</v>
      </c>
      <c r="AD5" t="n">
        <v>32.6</v>
      </c>
      <c r="AE5" t="n">
        <v>34.3</v>
      </c>
      <c r="AF5" t="n">
        <v>38.1</v>
      </c>
    </row>
    <row r="6">
      <c r="A6" t="s">
        <v>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10.2</v>
      </c>
      <c r="V6" t="n">
        <v>11</v>
      </c>
      <c r="W6" t="n">
        <v>10.8</v>
      </c>
      <c r="X6" t="n">
        <v>11.8</v>
      </c>
      <c r="Y6" t="n">
        <v>13.9</v>
      </c>
      <c r="Z6" t="n">
        <v>12.2</v>
      </c>
      <c r="AA6" t="n">
        <v>18.9</v>
      </c>
      <c r="AB6" t="n">
        <v>16.9</v>
      </c>
      <c r="AC6" t="n">
        <v>21.4</v>
      </c>
      <c r="AD6" t="n">
        <v>19.8</v>
      </c>
      <c r="AE6" t="n">
        <v>20.7</v>
      </c>
      <c r="AF6" t="n">
        <v>22.6</v>
      </c>
    </row>
    <row r="7">
      <c r="A7" t="s">
        <v>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15.1</v>
      </c>
      <c r="V7" t="n">
        <v>16.5</v>
      </c>
      <c r="W7" t="n">
        <v>15</v>
      </c>
      <c r="X7" t="n">
        <v>17.3</v>
      </c>
      <c r="Y7" t="n">
        <v>17.6</v>
      </c>
      <c r="Z7" t="n">
        <v>15.5</v>
      </c>
      <c r="AA7" t="n">
        <v>19</v>
      </c>
      <c r="AB7" t="n">
        <v>20.5</v>
      </c>
      <c r="AC7" t="n">
        <v>29.9</v>
      </c>
      <c r="AD7" t="n">
        <v>24.7</v>
      </c>
      <c r="AE7" t="n">
        <v>26.8</v>
      </c>
      <c r="AF7" t="n">
        <v>28.4</v>
      </c>
    </row>
    <row r="8">
      <c r="A8" t="s">
        <v>3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0.9</v>
      </c>
      <c r="V8" t="n">
        <v>1.5</v>
      </c>
      <c r="W8" t="n">
        <v>3.5</v>
      </c>
      <c r="X8" t="n">
        <v>7.2</v>
      </c>
      <c r="Y8" t="n">
        <v>4.8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9.3</v>
      </c>
      <c r="V9" t="n">
        <v>8.8</v>
      </c>
      <c r="W9" t="n">
        <v>9.2</v>
      </c>
      <c r="X9" t="n">
        <v>10.5</v>
      </c>
      <c r="Y9" t="n">
        <v>9.4</v>
      </c>
      <c r="Z9" t="n">
        <v>9.2</v>
      </c>
      <c r="AA9" t="n">
        <v>10.9</v>
      </c>
      <c r="AB9" t="n">
        <v>11</v>
      </c>
      <c r="AC9" t="n">
        <v>14.2</v>
      </c>
      <c r="AD9" t="n">
        <v>13.3</v>
      </c>
      <c r="AE9" t="n">
        <v>13.7</v>
      </c>
      <c r="AF9" t="n">
        <v>14.9</v>
      </c>
    </row>
    <row r="10">
      <c r="A10" t="s">
        <v>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14.9</v>
      </c>
      <c r="V10" t="n">
        <v>14.5</v>
      </c>
      <c r="W10" t="n">
        <v>14.6</v>
      </c>
      <c r="X10" t="n">
        <v>17.1</v>
      </c>
      <c r="Y10" t="n">
        <v>16.3</v>
      </c>
      <c r="Z10" t="n">
        <v>15.3</v>
      </c>
      <c r="AA10" t="n">
        <v>18.9</v>
      </c>
      <c r="AB10" t="n">
        <v>19.3</v>
      </c>
      <c r="AC10" t="n">
        <v>24</v>
      </c>
      <c r="AD10" t="n">
        <v>23.5</v>
      </c>
      <c r="AE10" t="n">
        <v>24.4</v>
      </c>
      <c r="AF10" t="n">
        <v>30.5</v>
      </c>
    </row>
    <row r="11">
      <c r="A11" t="s">
        <v>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5.6</v>
      </c>
      <c r="V11" t="n">
        <v>5.7</v>
      </c>
      <c r="W11" t="n">
        <v>5.4</v>
      </c>
      <c r="X11" t="n">
        <v>6.6</v>
      </c>
      <c r="Y11" t="n">
        <v>6.9</v>
      </c>
      <c r="Z11" t="n">
        <v>6.1</v>
      </c>
      <c r="AA11" t="n">
        <v>8</v>
      </c>
      <c r="AB11" t="n">
        <v>8.3</v>
      </c>
      <c r="AC11" t="n">
        <v>9.8</v>
      </c>
      <c r="AD11" t="n">
        <v>10.2</v>
      </c>
      <c r="AE11" t="n">
        <v>10.7</v>
      </c>
      <c r="AF11" t="n">
        <v>15.6</v>
      </c>
    </row>
    <row r="12">
      <c r="A12" t="s">
        <v>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15.5</v>
      </c>
      <c r="V12" t="n">
        <v>16.3</v>
      </c>
      <c r="W12" t="n">
        <v>16.9</v>
      </c>
      <c r="X12" t="n">
        <v>17.9</v>
      </c>
      <c r="Y12" t="n">
        <v>17.9</v>
      </c>
      <c r="Z12" t="n">
        <v>16.8</v>
      </c>
      <c r="AA12" t="n">
        <v>20.7</v>
      </c>
      <c r="AB12" t="n">
        <v>25.5</v>
      </c>
      <c r="AC12" t="n">
        <v>27.1</v>
      </c>
      <c r="AD12" t="n">
        <v>24.7</v>
      </c>
      <c r="AE12" t="n">
        <v>29.1</v>
      </c>
      <c r="AF12" t="n">
        <v>31.3</v>
      </c>
    </row>
    <row r="13">
      <c r="A13" t="s">
        <v>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10.4</v>
      </c>
      <c r="V13" t="n">
        <v>12.2</v>
      </c>
      <c r="W13" t="n">
        <v>11.8</v>
      </c>
      <c r="X13" t="n">
        <v>12.1</v>
      </c>
      <c r="Y13" t="n">
        <v>13.9</v>
      </c>
      <c r="Z13" t="n">
        <v>13.5</v>
      </c>
      <c r="AA13" t="n">
        <v>23.6</v>
      </c>
      <c r="AB13" t="n">
        <v>20.5</v>
      </c>
      <c r="AC13" t="n">
        <v>26.5</v>
      </c>
      <c r="AD13" t="n">
        <v>22.4</v>
      </c>
      <c r="AE13" t="n">
        <v>27.6</v>
      </c>
      <c r="AF13" t="n">
        <v>23.6</v>
      </c>
    </row>
    <row r="14">
      <c r="A14" t="s">
        <v>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7.1</v>
      </c>
      <c r="V14" t="n">
        <v>6.5</v>
      </c>
      <c r="W14" t="n">
        <v>6.8</v>
      </c>
      <c r="X14" t="n">
        <v>5.7</v>
      </c>
      <c r="Y14" t="n">
        <v>8.8</v>
      </c>
      <c r="Z14" t="n">
        <v>11.1</v>
      </c>
      <c r="AA14" t="n">
        <v>14.1</v>
      </c>
      <c r="AB14" t="n">
        <v>12</v>
      </c>
      <c r="AC14" t="n">
        <v>14.4</v>
      </c>
      <c r="AD14" t="n">
        <v>11</v>
      </c>
      <c r="AE14" t="n">
        <v>11.1</v>
      </c>
      <c r="AF14" t="n">
        <v>10.8</v>
      </c>
    </row>
    <row r="15">
      <c r="A15" t="s">
        <v>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10.4</v>
      </c>
      <c r="V15" t="n">
        <v>9.9</v>
      </c>
      <c r="W15" t="n">
        <v>10.2</v>
      </c>
      <c r="X15" t="n">
        <v>11.8</v>
      </c>
      <c r="Y15" t="n">
        <v>12.3</v>
      </c>
      <c r="Z15" t="n">
        <v>14.3</v>
      </c>
      <c r="AA15" t="n">
        <v>18.9</v>
      </c>
      <c r="AB15" t="n">
        <v>17.1</v>
      </c>
      <c r="AC15" t="n">
        <v>20.1</v>
      </c>
      <c r="AD15" t="n">
        <v>17.3</v>
      </c>
      <c r="AE15" t="n">
        <v>17.8</v>
      </c>
      <c r="AF15" t="n">
        <v>17.3</v>
      </c>
    </row>
    <row r="16">
      <c r="A16" t="s">
        <v>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3.3</v>
      </c>
      <c r="V16" t="n">
        <v>3.4</v>
      </c>
      <c r="W16" t="n">
        <v>3.4</v>
      </c>
      <c r="X16" t="n">
        <v>6.1</v>
      </c>
      <c r="Y16" t="n">
        <v>3.5</v>
      </c>
      <c r="Z16" t="n">
        <v>3.2</v>
      </c>
      <c r="AA16" t="n">
        <v>4.8</v>
      </c>
      <c r="AB16" t="n">
        <v>5.1</v>
      </c>
      <c r="AC16" t="n">
        <v>5.7</v>
      </c>
      <c r="AD16" t="n">
        <v>6.3</v>
      </c>
      <c r="AE16" t="n">
        <v>6.7</v>
      </c>
      <c r="AF16" t="n">
        <v>6.5</v>
      </c>
    </row>
    <row r="17">
      <c r="A17" t="s">
        <v>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3.2</v>
      </c>
      <c r="V17" t="n">
        <v>3.8</v>
      </c>
      <c r="W17" t="n">
        <v>3.4</v>
      </c>
      <c r="X17" t="n">
        <v>3.6</v>
      </c>
      <c r="Y17" t="n">
        <v>3.9</v>
      </c>
      <c r="Z17" t="n">
        <v>4</v>
      </c>
      <c r="AA17" t="n">
        <v>14.4</v>
      </c>
      <c r="AB17" t="n">
        <v>6.4</v>
      </c>
      <c r="AC17" t="n">
        <v>8</v>
      </c>
      <c r="AD17" t="n">
        <v>6.3</v>
      </c>
      <c r="AE17" t="n">
        <v>6.8</v>
      </c>
      <c r="AF17" t="n">
        <v>8</v>
      </c>
    </row>
    <row r="18">
      <c r="A18" t="s">
        <v>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14.3</v>
      </c>
      <c r="V18" t="n">
        <v>14.9</v>
      </c>
      <c r="W18" t="n">
        <v>14.6</v>
      </c>
      <c r="X18" t="n">
        <v>15.2</v>
      </c>
      <c r="Y18" t="n">
        <v>15.4</v>
      </c>
      <c r="Z18" t="n">
        <v>15.3</v>
      </c>
      <c r="AA18" t="n">
        <v>18.6</v>
      </c>
      <c r="AB18" t="n">
        <v>22.1</v>
      </c>
      <c r="AC18" t="n">
        <v>26</v>
      </c>
      <c r="AD18" t="n">
        <v>30</v>
      </c>
      <c r="AE18" t="n">
        <v>30.3</v>
      </c>
      <c r="AF18" t="n">
        <v>37.2</v>
      </c>
    </row>
    <row r="19">
      <c r="A19" t="s">
        <v>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10.2</v>
      </c>
      <c r="V19" t="n">
        <v>12.3</v>
      </c>
      <c r="W19" t="n">
        <v>10.8</v>
      </c>
      <c r="X19" t="n">
        <v>11.7</v>
      </c>
      <c r="Y19" t="n">
        <v>11.6</v>
      </c>
      <c r="Z19" t="n">
        <v>12.1</v>
      </c>
      <c r="AA19" t="n">
        <v>17.4</v>
      </c>
      <c r="AB19" t="n">
        <v>15.7</v>
      </c>
      <c r="AC19" t="n">
        <v>23.4</v>
      </c>
      <c r="AD19" t="n">
        <v>19.6</v>
      </c>
      <c r="AE19" t="n">
        <v>20.7</v>
      </c>
      <c r="AF19" t="n">
        <v>21.8</v>
      </c>
    </row>
    <row r="20">
      <c r="A20" t="s">
        <v>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22.3</v>
      </c>
      <c r="V20" t="n">
        <v>33</v>
      </c>
      <c r="W20" t="n">
        <v>34</v>
      </c>
      <c r="X20" t="n">
        <v>38.7</v>
      </c>
      <c r="Y20" t="n">
        <v>37.4</v>
      </c>
      <c r="Z20" t="n">
        <v>37</v>
      </c>
      <c r="AA20" t="n">
        <v>41.4</v>
      </c>
      <c r="AB20" t="n">
        <v>47.1</v>
      </c>
      <c r="AC20" t="n">
        <v>56.7</v>
      </c>
      <c r="AD20" t="n">
        <v>54.4</v>
      </c>
      <c r="AE20" t="n">
        <v>56</v>
      </c>
      <c r="AF20" t="n">
        <v>63.3</v>
      </c>
    </row>
    <row r="21">
      <c r="A21" t="s">
        <v>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34.9</v>
      </c>
      <c r="V21" t="n">
        <v>45.8</v>
      </c>
      <c r="W21" t="n">
        <v>47.5</v>
      </c>
      <c r="X21" t="n">
        <v>53.2</v>
      </c>
      <c r="Y21" t="n">
        <v>52.3</v>
      </c>
      <c r="Z21" t="n">
        <v>51.7</v>
      </c>
      <c r="AA21" t="n">
        <v>57.7</v>
      </c>
      <c r="AB21" t="n">
        <v>65.6</v>
      </c>
      <c r="AC21" t="n">
        <v>78.6</v>
      </c>
      <c r="AD21" t="n">
        <v>77.3</v>
      </c>
      <c r="AE21" t="n">
        <v>78.6</v>
      </c>
      <c r="AF21" t="n">
        <v>89.7</v>
      </c>
    </row>
    <row r="22">
      <c r="A22" t="s">
        <v>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12.6</v>
      </c>
      <c r="V22" t="n">
        <v>12.8</v>
      </c>
      <c r="W22" t="n">
        <v>13.5</v>
      </c>
      <c r="X22" t="n">
        <v>14.5</v>
      </c>
      <c r="Y22" t="n">
        <v>14.9</v>
      </c>
      <c r="Z22" t="n">
        <v>14.7</v>
      </c>
      <c r="AA22" t="n">
        <v>16.3</v>
      </c>
      <c r="AB22" t="n">
        <v>18.5</v>
      </c>
      <c r="AC22" t="n">
        <v>21.9</v>
      </c>
      <c r="AD22" t="n">
        <v>22.9</v>
      </c>
      <c r="AE22" t="n">
        <v>22.6</v>
      </c>
      <c r="AF22" t="n">
        <v>26.4</v>
      </c>
    </row>
    <row r="23">
      <c r="A23" t="s">
        <v>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21.4</v>
      </c>
      <c r="V23" t="n">
        <v>25</v>
      </c>
      <c r="W23" t="n">
        <v>23.3</v>
      </c>
      <c r="X23" t="n">
        <v>25.4</v>
      </c>
      <c r="Y23" t="n">
        <v>25.9</v>
      </c>
      <c r="Z23" t="n">
        <v>25.3</v>
      </c>
      <c r="AA23" t="n">
        <v>30.8</v>
      </c>
      <c r="AB23" t="n">
        <v>32.7</v>
      </c>
      <c r="AC23" t="n">
        <v>37.7</v>
      </c>
      <c r="AD23" t="n">
        <v>38.4</v>
      </c>
      <c r="AE23" t="n">
        <v>39.7</v>
      </c>
      <c r="AF23" t="n">
        <v>42.8</v>
      </c>
    </row>
    <row r="24">
      <c r="A24" t="s">
        <v>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181.3</v>
      </c>
      <c r="V24" t="n">
        <v>166.3</v>
      </c>
      <c r="W24" t="n">
        <v>144.9</v>
      </c>
      <c r="X24" t="n">
        <v>169</v>
      </c>
      <c r="Y24" t="n">
        <v>186.2</v>
      </c>
      <c r="Z24" t="n">
        <v>182.3</v>
      </c>
      <c r="AA24" t="n">
        <v>197.4</v>
      </c>
      <c r="AB24" t="n">
        <v>213</v>
      </c>
      <c r="AC24" t="n">
        <v>244.3</v>
      </c>
      <c r="AD24" t="n">
        <v>252.5</v>
      </c>
      <c r="AE24" t="n">
        <v>252.3</v>
      </c>
      <c r="AF24" t="n">
        <v>281.1</v>
      </c>
    </row>
    <row r="25">
      <c r="A25" t="s">
        <v>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15.5</v>
      </c>
      <c r="V25" t="n">
        <v>18</v>
      </c>
      <c r="W25" t="n">
        <v>15.8</v>
      </c>
      <c r="X25" t="n">
        <v>15.9</v>
      </c>
      <c r="Y25" t="n">
        <v>16.8</v>
      </c>
      <c r="Z25" t="n">
        <v>15.7</v>
      </c>
      <c r="AA25" t="n">
        <v>18.5</v>
      </c>
      <c r="AB25" t="n">
        <v>22</v>
      </c>
      <c r="AC25" t="n">
        <v>24.2</v>
      </c>
      <c r="AD25" t="n">
        <v>23.4</v>
      </c>
      <c r="AE25" t="n">
        <v>23.7</v>
      </c>
      <c r="AF25" t="n">
        <v>27.2</v>
      </c>
    </row>
    <row r="26">
      <c r="A26" t="s">
        <v>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84.1</v>
      </c>
      <c r="V26" t="n">
        <v>84.7</v>
      </c>
      <c r="W26" t="n">
        <v>80.5</v>
      </c>
      <c r="X26" t="n">
        <v>95.3</v>
      </c>
      <c r="Y26" t="n">
        <v>99.3</v>
      </c>
      <c r="Z26" t="n">
        <v>101</v>
      </c>
      <c r="AA26" t="n">
        <v>100.5</v>
      </c>
      <c r="AB26" t="n">
        <v>110.7</v>
      </c>
      <c r="AC26" t="n">
        <v>129.8</v>
      </c>
      <c r="AD26" t="n">
        <v>134.7</v>
      </c>
      <c r="AE26" t="n">
        <v>135.6</v>
      </c>
      <c r="AF26" t="n">
        <v>138.4</v>
      </c>
    </row>
    <row r="27">
      <c r="A27" t="s">
        <v>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81.7</v>
      </c>
      <c r="V27" t="n">
        <v>63.6</v>
      </c>
      <c r="W27" t="n">
        <v>48.6</v>
      </c>
      <c r="X27" t="n">
        <v>57.8</v>
      </c>
      <c r="Y27" t="n">
        <v>70.1</v>
      </c>
      <c r="Z27" t="n">
        <v>65.6</v>
      </c>
      <c r="AA27" t="n">
        <v>78.4</v>
      </c>
      <c r="AB27" t="n">
        <v>80.3</v>
      </c>
      <c r="AC27" t="n">
        <v>90.3</v>
      </c>
      <c r="AD27" t="n">
        <v>94.4</v>
      </c>
      <c r="AE27" t="n">
        <v>93</v>
      </c>
      <c r="AF27" t="n">
        <v>115.5</v>
      </c>
    </row>
    <row r="28">
      <c r="A28" t="s">
        <v>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30.6</v>
      </c>
      <c r="V28" t="n">
        <v>34.7</v>
      </c>
      <c r="W28" t="n">
        <v>49.3</v>
      </c>
      <c r="X28" t="n">
        <v>35.4</v>
      </c>
      <c r="Y28" t="n">
        <v>39.4</v>
      </c>
      <c r="Z28" t="n">
        <v>41.9</v>
      </c>
      <c r="AA28" t="n">
        <v>43.5</v>
      </c>
      <c r="AB28" t="n">
        <v>47.3</v>
      </c>
      <c r="AC28" t="n">
        <v>70.2</v>
      </c>
      <c r="AD28" t="n">
        <v>81.3</v>
      </c>
      <c r="AE28" t="n">
        <v>82.6</v>
      </c>
      <c r="AF28" t="n">
        <v>70.5</v>
      </c>
    </row>
    <row r="29">
      <c r="A29" t="s">
        <v>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7.1</v>
      </c>
      <c r="V29" t="n">
        <v>7.6</v>
      </c>
      <c r="W29" t="n">
        <v>7.8</v>
      </c>
      <c r="X29" t="n">
        <v>8.4</v>
      </c>
      <c r="Y29" t="n">
        <v>8.2</v>
      </c>
      <c r="Z29" t="n">
        <v>7.6</v>
      </c>
      <c r="AA29" t="n">
        <v>9.1</v>
      </c>
      <c r="AB29" t="n">
        <v>10.3</v>
      </c>
      <c r="AC29" t="n">
        <v>16</v>
      </c>
      <c r="AD29" t="n">
        <v>14</v>
      </c>
      <c r="AE29" t="n">
        <v>13.9</v>
      </c>
      <c r="AF29" t="n">
        <v>14.3</v>
      </c>
    </row>
    <row r="30">
      <c r="A30" t="s">
        <v>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1</v>
      </c>
      <c r="V30" t="n">
        <v>0.6</v>
      </c>
      <c r="W30" t="n">
        <v>1.4</v>
      </c>
      <c r="X30" t="n">
        <v>0.8</v>
      </c>
      <c r="Y30" t="n">
        <v>1</v>
      </c>
      <c r="Z30" t="n">
        <v>0.8</v>
      </c>
      <c r="AA30" t="n">
        <v>1.2</v>
      </c>
      <c r="AB30" t="n">
        <v>1</v>
      </c>
      <c r="AC30" t="n">
        <v>1.1</v>
      </c>
      <c r="AD30" t="n">
        <v>1.3</v>
      </c>
      <c r="AE30" t="n">
        <v>1.3</v>
      </c>
      <c r="AF30" t="n">
        <v>1.2</v>
      </c>
    </row>
    <row r="31">
      <c r="A31" t="s">
        <v>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6.1</v>
      </c>
      <c r="V31" t="n">
        <v>6.3</v>
      </c>
      <c r="W31" t="n">
        <v>6.3</v>
      </c>
      <c r="X31" t="n">
        <v>7</v>
      </c>
      <c r="Y31" t="n">
        <v>7.3</v>
      </c>
      <c r="Z31" t="n">
        <v>7</v>
      </c>
      <c r="AA31" t="n">
        <v>9.9</v>
      </c>
      <c r="AB31" t="n">
        <v>9.2</v>
      </c>
      <c r="AC31" t="n">
        <v>20.1</v>
      </c>
      <c r="AD31" t="n">
        <v>33.7</v>
      </c>
      <c r="AE31" t="n">
        <v>35</v>
      </c>
      <c r="AF31" t="n">
        <v>13.2</v>
      </c>
    </row>
    <row r="32">
      <c r="A32" t="s">
        <v>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11.8</v>
      </c>
      <c r="V32" t="n">
        <v>13.2</v>
      </c>
      <c r="W32" t="n">
        <v>25.4</v>
      </c>
      <c r="X32" t="n">
        <v>14.5</v>
      </c>
      <c r="Y32" t="n">
        <v>17.3</v>
      </c>
      <c r="Z32" t="n">
        <v>16.8</v>
      </c>
      <c r="AA32" t="n">
        <v>17.1</v>
      </c>
      <c r="AB32" t="n">
        <v>20.8</v>
      </c>
      <c r="AC32" t="n">
        <v>26.6</v>
      </c>
      <c r="AD32" t="n">
        <v>24.9</v>
      </c>
      <c r="AE32" t="n">
        <v>24.7</v>
      </c>
      <c r="AF32" t="n">
        <v>30.2</v>
      </c>
    </row>
    <row r="33">
      <c r="A33" t="s">
        <v>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4.6</v>
      </c>
      <c r="V33" t="n">
        <v>7</v>
      </c>
      <c r="W33" t="n">
        <v>8.4</v>
      </c>
      <c r="X33" t="n">
        <v>4.7</v>
      </c>
      <c r="Y33" t="n">
        <v>5.6</v>
      </c>
      <c r="Z33" t="n">
        <v>9.7</v>
      </c>
      <c r="AA33" t="n">
        <v>6.2</v>
      </c>
      <c r="AB33" t="n">
        <v>6</v>
      </c>
      <c r="AC33" t="n">
        <v>6.4</v>
      </c>
      <c r="AD33" t="n">
        <v>7.4</v>
      </c>
      <c r="AE33" t="n">
        <v>7.7</v>
      </c>
      <c r="AF33" t="n">
        <v>11.6</v>
      </c>
    </row>
    <row r="34">
      <c r="A34" t="s">
        <v>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26.2</v>
      </c>
      <c r="V34" t="n">
        <v>27.5</v>
      </c>
      <c r="W34" t="n">
        <v>26.9</v>
      </c>
      <c r="X34" t="n">
        <v>29</v>
      </c>
      <c r="Y34" t="n">
        <v>37.5</v>
      </c>
      <c r="Z34" t="n">
        <v>37.8</v>
      </c>
      <c r="AA34" t="n">
        <v>39.7</v>
      </c>
      <c r="AB34" t="n">
        <v>51.1</v>
      </c>
      <c r="AC34" t="n">
        <v>79.5</v>
      </c>
      <c r="AD34" t="n">
        <v>83.4</v>
      </c>
      <c r="AE34" t="n">
        <v>86.6</v>
      </c>
      <c r="AF34" t="n">
        <v>93.8</v>
      </c>
    </row>
    <row r="35">
      <c r="A35" t="s">
        <v>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491.1</v>
      </c>
      <c r="V35" t="n">
        <v>461.3</v>
      </c>
      <c r="W35" t="n">
        <v>486.3</v>
      </c>
      <c r="X35" t="n">
        <v>536.8</v>
      </c>
      <c r="Y35" t="n">
        <v>534.4</v>
      </c>
      <c r="Z35" t="n">
        <v>551.1</v>
      </c>
      <c r="AA35" t="n">
        <v>533.7</v>
      </c>
      <c r="AB35" t="n">
        <v>660.5</v>
      </c>
      <c r="AC35" t="n">
        <v>712.3</v>
      </c>
      <c r="AD35" t="n">
        <v>933.7</v>
      </c>
      <c r="AE35" t="n">
        <v>1001.7</v>
      </c>
      <c r="AF35" t="n">
        <v>1004.5</v>
      </c>
    </row>
    <row r="36">
      <c r="A36" t="s">
        <v>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49.3</v>
      </c>
      <c r="V36" t="n">
        <v>45.1</v>
      </c>
      <c r="W36" t="n">
        <v>42.3</v>
      </c>
      <c r="X36" t="n">
        <v>39.8</v>
      </c>
      <c r="Y36" t="n">
        <v>41.4</v>
      </c>
      <c r="Z36" t="n">
        <v>43</v>
      </c>
      <c r="AA36" t="n">
        <v>42</v>
      </c>
      <c r="AB36" t="n">
        <v>45.4</v>
      </c>
      <c r="AC36" t="n">
        <v>50.1</v>
      </c>
      <c r="AD36" t="n">
        <v>50.4</v>
      </c>
      <c r="AE36" t="n">
        <v>50.2</v>
      </c>
      <c r="AF36" t="n">
        <v>56.7</v>
      </c>
    </row>
    <row r="37">
      <c r="A37" t="s">
        <v>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51.3</v>
      </c>
      <c r="V37" t="n">
        <v>50.9</v>
      </c>
      <c r="W37" t="n">
        <v>42.8</v>
      </c>
      <c r="X37" t="n">
        <v>56.6</v>
      </c>
      <c r="Y37" t="n">
        <v>58.2</v>
      </c>
      <c r="Z37" t="n">
        <v>57.8</v>
      </c>
      <c r="AA37" t="n">
        <v>57.7</v>
      </c>
      <c r="AB37" t="n">
        <v>55.2</v>
      </c>
      <c r="AC37" t="n">
        <v>67.4</v>
      </c>
      <c r="AD37" t="n">
        <v>72.3</v>
      </c>
      <c r="AE37" t="n">
        <v>74.6</v>
      </c>
      <c r="AF37" t="n">
        <v>76.6</v>
      </c>
    </row>
    <row r="38">
      <c r="A38" t="s">
        <v>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390.5</v>
      </c>
      <c r="V38" t="n">
        <v>365.3</v>
      </c>
      <c r="W38" t="n">
        <v>401.2</v>
      </c>
      <c r="X38" t="n">
        <v>440.4</v>
      </c>
      <c r="Y38" t="n">
        <v>434.8</v>
      </c>
      <c r="Z38" t="n">
        <v>450.3</v>
      </c>
      <c r="AA38" t="n">
        <v>434</v>
      </c>
      <c r="AB38" t="n">
        <v>559.9</v>
      </c>
      <c r="AC38" t="n">
        <v>594.8</v>
      </c>
      <c r="AD38" t="n">
        <v>811</v>
      </c>
      <c r="AE38" t="n">
        <v>876.9</v>
      </c>
      <c r="AF38" t="n">
        <v>871.2</v>
      </c>
    </row>
    <row r="39">
      <c r="A39" t="s">
        <v>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248.8</v>
      </c>
      <c r="V39" t="n">
        <v>272.9</v>
      </c>
      <c r="W39" t="n">
        <v>187.7</v>
      </c>
      <c r="X39" t="n">
        <v>178.2</v>
      </c>
      <c r="Y39" t="n">
        <v>212.2</v>
      </c>
      <c r="Z39" t="n">
        <v>190.2</v>
      </c>
      <c r="AA39" t="n">
        <v>168.7</v>
      </c>
      <c r="AB39" t="n">
        <v>174.7</v>
      </c>
      <c r="AC39" t="n">
        <v>184.6</v>
      </c>
      <c r="AD39" t="n">
        <v>254</v>
      </c>
      <c r="AE39" t="n">
        <v>308.2</v>
      </c>
      <c r="AF39" t="n">
        <v>338.4</v>
      </c>
    </row>
    <row r="40">
      <c r="A40" t="s">
        <v>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10.7</v>
      </c>
      <c r="V40" t="n">
        <v>11</v>
      </c>
      <c r="W40" t="n">
        <v>10.8</v>
      </c>
      <c r="X40" t="n">
        <v>13</v>
      </c>
      <c r="Y40" t="n">
        <v>14.2</v>
      </c>
      <c r="Z40" t="n">
        <v>12.8</v>
      </c>
      <c r="AA40" t="n">
        <v>14.4</v>
      </c>
      <c r="AB40" t="n">
        <v>16.4</v>
      </c>
      <c r="AC40" t="n">
        <v>20.7</v>
      </c>
      <c r="AD40" t="n">
        <v>19.9</v>
      </c>
      <c r="AE40" t="n">
        <v>20.9</v>
      </c>
      <c r="AF40" t="n">
        <v>23.7</v>
      </c>
    </row>
    <row r="41">
      <c r="A41" t="s">
        <v>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151.7</v>
      </c>
      <c r="V42" t="n">
        <v>169.3</v>
      </c>
      <c r="W42" t="n">
        <v>163.3</v>
      </c>
      <c r="X42" t="n">
        <v>171.7</v>
      </c>
      <c r="Y42" t="n">
        <v>170</v>
      </c>
      <c r="Z42" t="n">
        <v>168.5</v>
      </c>
      <c r="AA42" t="n">
        <v>196.3</v>
      </c>
      <c r="AB42" t="n">
        <v>225.1</v>
      </c>
      <c r="AC42" t="n">
        <v>269.1</v>
      </c>
      <c r="AD42" t="n">
        <v>272.1</v>
      </c>
      <c r="AE42" t="n">
        <v>275.5</v>
      </c>
      <c r="AF42" t="n">
        <v>289</v>
      </c>
    </row>
    <row r="43">
      <c r="A43" t="s">
        <v>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190.6</v>
      </c>
      <c r="V43" t="n">
        <v>212.1</v>
      </c>
      <c r="W43" t="n">
        <v>201.4</v>
      </c>
      <c r="X43" t="n">
        <v>212.5</v>
      </c>
      <c r="Y43" t="n">
        <v>215.6</v>
      </c>
      <c r="Z43" t="n">
        <v>220.2</v>
      </c>
      <c r="AA43" t="n">
        <v>250.1</v>
      </c>
      <c r="AB43" t="n">
        <v>289.7</v>
      </c>
      <c r="AC43" t="n">
        <v>336.7</v>
      </c>
      <c r="AD43" t="n">
        <v>349.2</v>
      </c>
      <c r="AE43" t="n">
        <v>352.6</v>
      </c>
      <c r="AF43" t="n">
        <v>357.6</v>
      </c>
    </row>
    <row r="44">
      <c r="A44" t="s">
        <v>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1397.4</v>
      </c>
      <c r="V44" t="n">
        <v>1427.1</v>
      </c>
      <c r="W44" t="n">
        <v>1346.2</v>
      </c>
      <c r="X44" t="n">
        <v>1439.3</v>
      </c>
      <c r="Y44" t="n">
        <v>1516.6</v>
      </c>
      <c r="Z44" t="n">
        <v>1506</v>
      </c>
      <c r="AA44" t="n">
        <v>1571.9</v>
      </c>
      <c r="AB44" t="n">
        <v>1799.5</v>
      </c>
      <c r="AC44" t="n">
        <v>2069</v>
      </c>
      <c r="AD44" t="n">
        <v>2373.6</v>
      </c>
      <c r="AE44" t="n">
        <v>2525.6</v>
      </c>
      <c r="AF44" t="n">
        <v>2626.1</v>
      </c>
    </row>
    <row r="45">
      <c r="A45" t="s">
        <v>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1394.7</v>
      </c>
      <c r="V45" t="n">
        <v>1424.3</v>
      </c>
      <c r="W45" t="n">
        <v>1343</v>
      </c>
      <c r="X45" t="n">
        <v>1435.9</v>
      </c>
      <c r="Y45" t="n">
        <v>1513.1</v>
      </c>
      <c r="Z45" t="n">
        <v>1502.6</v>
      </c>
      <c r="AA45" t="n">
        <v>1568.7</v>
      </c>
      <c r="AB45" t="n">
        <v>1795.7</v>
      </c>
      <c r="AC45" t="n">
        <v>2063.9</v>
      </c>
      <c r="AD45" t="n">
        <v>2368.8</v>
      </c>
      <c r="AE45" t="n">
        <v>2520.7</v>
      </c>
      <c r="AF45" t="n">
        <v>2620.3</v>
      </c>
    </row>
    <row r="46">
      <c r="A46" t="s">
        <v>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38.9</v>
      </c>
      <c r="V46" t="n">
        <v>42.8</v>
      </c>
      <c r="W46" t="n">
        <v>38.1</v>
      </c>
      <c r="X46" t="n">
        <v>40.8</v>
      </c>
      <c r="Y46" t="n">
        <v>45.6</v>
      </c>
      <c r="Z46" t="n">
        <v>51.7</v>
      </c>
      <c r="AA46" t="n">
        <v>53.8</v>
      </c>
      <c r="AB46" t="n">
        <v>64.6</v>
      </c>
      <c r="AC46" t="n">
        <v>67.6</v>
      </c>
      <c r="AD46" t="n">
        <v>77.1</v>
      </c>
      <c r="AE46" t="n">
        <v>77.1</v>
      </c>
      <c r="AF46" t="n">
        <v>68.6</v>
      </c>
    </row>
    <row r="47">
      <c r="A47" t="s">
        <v>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138.8</v>
      </c>
      <c r="V47" t="n">
        <v>162.3</v>
      </c>
      <c r="W47" t="n">
        <v>130.6</v>
      </c>
      <c r="X47" t="n">
        <v>160.9</v>
      </c>
      <c r="Y47" t="n">
        <v>163.2</v>
      </c>
      <c r="Z47" t="n">
        <v>169.9</v>
      </c>
      <c r="AA47" t="n">
        <v>161.6</v>
      </c>
      <c r="AB47" t="n">
        <v>170.3</v>
      </c>
      <c r="AC47" t="n">
        <v>193.1</v>
      </c>
      <c r="AD47" t="n">
        <v>169.8</v>
      </c>
      <c r="AE47" t="n">
        <v>245.1</v>
      </c>
      <c r="AF47" t="n">
        <v>425.8</v>
      </c>
    </row>
    <row r="48">
      <c r="A48" t="s">
        <v>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346.8</v>
      </c>
      <c r="V48" t="n">
        <v>365.9</v>
      </c>
      <c r="W48" t="n">
        <v>494.1</v>
      </c>
      <c r="X48" t="n">
        <v>377.3</v>
      </c>
      <c r="Y48" t="n">
        <v>390.7</v>
      </c>
      <c r="Z48" t="n">
        <v>388.9</v>
      </c>
      <c r="AA48" t="n">
        <v>405.1</v>
      </c>
      <c r="AB48" t="n">
        <v>444.5</v>
      </c>
      <c r="AC48" t="n">
        <v>488.4</v>
      </c>
      <c r="AD48" t="n">
        <v>529.1</v>
      </c>
      <c r="AE48" t="n">
        <v>643.7</v>
      </c>
      <c r="AF48" t="n">
        <v>866.4</v>
      </c>
    </row>
    <row r="49">
      <c r="A49" t="s">
        <v>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50.5</v>
      </c>
      <c r="V49" t="n">
        <v>57.8</v>
      </c>
      <c r="W49" t="n">
        <v>83</v>
      </c>
      <c r="X49" t="n">
        <v>63.1</v>
      </c>
      <c r="Y49" t="n">
        <v>61.7</v>
      </c>
      <c r="Z49" t="n">
        <v>60.1</v>
      </c>
      <c r="AA49" t="n">
        <v>67.9</v>
      </c>
      <c r="AB49" t="n">
        <v>76.8</v>
      </c>
      <c r="AC49" t="n">
        <v>81.8</v>
      </c>
      <c r="AD49" t="n">
        <v>113.4</v>
      </c>
      <c r="AE49" t="n">
        <v>114.7</v>
      </c>
      <c r="AF49" t="n">
        <v>124.9</v>
      </c>
    </row>
    <row r="50">
      <c r="A50" t="s">
        <v>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157.5</v>
      </c>
      <c r="V50" t="n">
        <v>145.8</v>
      </c>
      <c r="W50" t="n">
        <v>280.6</v>
      </c>
      <c r="X50" t="n">
        <v>153.2</v>
      </c>
      <c r="Y50" t="n">
        <v>165.8</v>
      </c>
      <c r="Z50" t="n">
        <v>158.9</v>
      </c>
      <c r="AA50" t="n">
        <v>175.6</v>
      </c>
      <c r="AB50" t="n">
        <v>197.5</v>
      </c>
      <c r="AC50" t="n">
        <v>213.6</v>
      </c>
      <c r="AD50" t="n">
        <v>245.9</v>
      </c>
      <c r="AE50" t="n">
        <v>283.9</v>
      </c>
      <c r="AF50" t="n">
        <v>315.7</v>
      </c>
    </row>
    <row r="51">
      <c r="A51" t="s">
        <v>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143.2</v>
      </c>
      <c r="V51" t="n">
        <v>130.3</v>
      </c>
      <c r="W51" t="n">
        <v>151.2</v>
      </c>
      <c r="X51" t="n">
        <v>137.4</v>
      </c>
      <c r="Y51" t="n">
        <v>147.7</v>
      </c>
      <c r="Z51" t="n">
        <v>140.5</v>
      </c>
      <c r="AA51" t="n">
        <v>152</v>
      </c>
      <c r="AB51" t="n">
        <v>171.8</v>
      </c>
      <c r="AC51" t="n">
        <v>185.5</v>
      </c>
      <c r="AD51" t="n">
        <v>206.4</v>
      </c>
      <c r="AE51" t="n">
        <v>240.3</v>
      </c>
      <c r="AF51" t="n">
        <v>267</v>
      </c>
    </row>
    <row r="52">
      <c r="A52" t="s">
        <v>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14.3</v>
      </c>
      <c r="V52" t="n">
        <v>15.5</v>
      </c>
      <c r="W52" t="n">
        <v>129.4</v>
      </c>
      <c r="X52" t="n">
        <v>15.8</v>
      </c>
      <c r="Y52" t="n">
        <v>18.1</v>
      </c>
      <c r="Z52" t="n">
        <v>18.4</v>
      </c>
      <c r="AA52" t="n">
        <v>23.6</v>
      </c>
      <c r="AB52" t="n">
        <v>25.7</v>
      </c>
      <c r="AC52" t="n">
        <v>28.1</v>
      </c>
      <c r="AD52" t="n">
        <v>39.5</v>
      </c>
      <c r="AE52" t="n">
        <v>43.6</v>
      </c>
      <c r="AF52" t="n">
        <v>48.7</v>
      </c>
    </row>
    <row r="53">
      <c r="A53" t="s">
        <v>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20.3</v>
      </c>
      <c r="V53" t="n">
        <v>20.7</v>
      </c>
      <c r="W53" t="n">
        <v>20.5</v>
      </c>
      <c r="X53" t="n">
        <v>24.6</v>
      </c>
      <c r="Y53" t="n">
        <v>22.9</v>
      </c>
      <c r="Z53" t="n">
        <v>24</v>
      </c>
      <c r="AA53" t="n">
        <v>25</v>
      </c>
      <c r="AB53" t="n">
        <v>32.8</v>
      </c>
      <c r="AC53" t="n">
        <v>35.6</v>
      </c>
      <c r="AD53" t="n">
        <v>34.7</v>
      </c>
      <c r="AE53" t="n">
        <v>35.3</v>
      </c>
      <c r="AF53" t="n">
        <v>40.1</v>
      </c>
    </row>
    <row r="54">
      <c r="A54" t="s">
        <v>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42</v>
      </c>
      <c r="V54" t="n">
        <v>43.3</v>
      </c>
      <c r="W54" t="n">
        <v>42</v>
      </c>
      <c r="X54" t="n">
        <v>45.9</v>
      </c>
      <c r="Y54" t="n">
        <v>54.7</v>
      </c>
      <c r="Z54" t="n">
        <v>58.8</v>
      </c>
      <c r="AA54" t="n">
        <v>48.7</v>
      </c>
      <c r="AB54" t="n">
        <v>65.9</v>
      </c>
      <c r="AC54" t="n">
        <v>72.7</v>
      </c>
      <c r="AD54" t="n">
        <v>75.1</v>
      </c>
      <c r="AE54" t="n">
        <v>76.8</v>
      </c>
      <c r="AF54" t="n">
        <v>79.8</v>
      </c>
    </row>
    <row r="55">
      <c r="A55" t="s">
        <v>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21.7</v>
      </c>
      <c r="V55" t="n">
        <v>22.6</v>
      </c>
      <c r="W55" t="n">
        <v>21.5</v>
      </c>
      <c r="X55" t="n">
        <v>21.3</v>
      </c>
      <c r="Y55" t="n">
        <v>31.8</v>
      </c>
      <c r="Z55" t="n">
        <v>34.8</v>
      </c>
      <c r="AA55" t="n">
        <v>23.7</v>
      </c>
      <c r="AB55" t="n">
        <v>33.1</v>
      </c>
      <c r="AC55" t="n">
        <v>37.1</v>
      </c>
      <c r="AD55" t="n">
        <v>40.4</v>
      </c>
      <c r="AE55" t="n">
        <v>41.5</v>
      </c>
      <c r="AF55" t="n">
        <v>39.7</v>
      </c>
    </row>
    <row r="56">
      <c r="A56" t="s">
        <v>3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3</v>
      </c>
      <c r="B57" t="s">
        <v>482</v>
      </c>
      <c r="C57" t="s">
        <v>360</v>
      </c>
      <c r="D57" t="s">
        <v>483</v>
      </c>
      <c r="E57" t="s">
        <v>361</v>
      </c>
      <c r="F57" t="n">
        <v>457.6</v>
      </c>
      <c r="G57" t="n">
        <v>505.2</v>
      </c>
      <c r="H57" t="n">
        <v>574.5</v>
      </c>
      <c r="I57" t="n">
        <v>709.8</v>
      </c>
      <c r="J57" t="n">
        <v>812.8</v>
      </c>
      <c r="K57" t="n">
        <v>886.9</v>
      </c>
      <c r="L57" t="n">
        <v>955.7</v>
      </c>
      <c r="M57" t="n">
        <v>1163.7</v>
      </c>
      <c r="N57" t="n">
        <v>1224.4</v>
      </c>
      <c r="O57" t="n">
        <v>1241.9</v>
      </c>
      <c r="P57" t="n">
        <v>1303</v>
      </c>
      <c r="Q57" t="n">
        <v>1381.2</v>
      </c>
      <c r="R57" t="n">
        <v>1516</v>
      </c>
      <c r="S57" t="n">
        <v>1649.4</v>
      </c>
      <c r="T57" t="n">
        <v>1696.5</v>
      </c>
      <c r="U57" t="n">
        <v>1754.9</v>
      </c>
      <c r="V57" t="n">
        <v>1804</v>
      </c>
      <c r="W57" t="n">
        <v>1851.2</v>
      </c>
      <c r="X57" t="n">
        <v>1829.5</v>
      </c>
      <c r="Y57" t="n">
        <v>1921.5</v>
      </c>
      <c r="Z57" t="n">
        <v>1907.7</v>
      </c>
      <c r="AA57" t="n">
        <v>1991.4</v>
      </c>
      <c r="AB57" t="n">
        <v>2260.5</v>
      </c>
      <c r="AC57" t="n">
        <v>2578.2</v>
      </c>
      <c r="AD57" t="n">
        <v>2922.6</v>
      </c>
      <c r="AE57" t="n">
        <v>3190.2</v>
      </c>
      <c r="AF57" t="n">
        <v>3516.2</v>
      </c>
    </row>
    <row r="58">
      <c r="A58" t="s">
        <v>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1754.9</v>
      </c>
      <c r="V58" t="n">
        <v>1804</v>
      </c>
      <c r="W58" t="n">
        <v>1851.2</v>
      </c>
      <c r="X58" t="n">
        <v>1829.5</v>
      </c>
      <c r="Y58" t="n">
        <v>1921.5</v>
      </c>
      <c r="Z58" t="n">
        <v>1907.7</v>
      </c>
      <c r="AA58" t="n">
        <v>1991.4</v>
      </c>
      <c r="AB58" t="n">
        <v>2260.5</v>
      </c>
      <c r="AC58" t="n">
        <v>2578.2</v>
      </c>
      <c r="AD58" t="n">
        <v>2922.6</v>
      </c>
      <c r="AE58" t="n">
        <v>3190.2</v>
      </c>
      <c r="AF58" t="n">
        <v>3516.2</v>
      </c>
    </row>
    <row r="59">
      <c r="A59" t="s">
        <v>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5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5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5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5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5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5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5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5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5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5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5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5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5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5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5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5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5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5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5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5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5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5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5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5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5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5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5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5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5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5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5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5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5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5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300.7</v>
      </c>
      <c r="V35" t="n">
        <v>294.8</v>
      </c>
      <c r="W35" t="n">
        <v>269.1</v>
      </c>
      <c r="X35" t="n">
        <v>265.5</v>
      </c>
      <c r="Y35" t="n">
        <v>290.1</v>
      </c>
      <c r="Z35" t="n">
        <v>285</v>
      </c>
      <c r="AA35" t="n">
        <v>297.1</v>
      </c>
      <c r="AB35" t="n">
        <v>332</v>
      </c>
      <c r="AC35" t="n">
        <v>321.8</v>
      </c>
      <c r="AD35" t="n">
        <v>330.2</v>
      </c>
      <c r="AE35" t="n">
        <v>271.4</v>
      </c>
      <c r="AF35" t="n">
        <v>315.6</v>
      </c>
    </row>
    <row r="36">
      <c r="A36" t="s">
        <v>5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299.1</v>
      </c>
      <c r="V36" t="n">
        <v>293.7</v>
      </c>
      <c r="W36" t="n">
        <v>268.1</v>
      </c>
      <c r="X36" t="n">
        <v>264.3</v>
      </c>
      <c r="Y36" t="n">
        <v>288.9</v>
      </c>
      <c r="Z36" t="n">
        <v>283.8</v>
      </c>
      <c r="AA36" t="n">
        <v>295.7</v>
      </c>
      <c r="AB36" t="n">
        <v>330.5</v>
      </c>
      <c r="AC36" t="n">
        <v>320.3</v>
      </c>
      <c r="AD36" t="n">
        <v>328.7</v>
      </c>
      <c r="AE36" t="n">
        <v>269.9</v>
      </c>
      <c r="AF36" t="n">
        <v>314.1</v>
      </c>
    </row>
    <row r="37">
      <c r="A37" t="s">
        <v>5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5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5</v>
      </c>
      <c r="B39" t="s">
        <v>446</v>
      </c>
      <c r="C39" t="s">
        <v>360</v>
      </c>
      <c r="D39" t="s">
        <v>447</v>
      </c>
      <c r="E39" t="s">
        <v>361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5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5</v>
      </c>
      <c r="B41" t="s">
        <v>450</v>
      </c>
      <c r="C41" t="s">
        <v>360</v>
      </c>
      <c r="D41" t="s">
        <v>451</v>
      </c>
      <c r="E41" t="s">
        <v>361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5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5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5</v>
      </c>
      <c r="B44" t="s">
        <v>456</v>
      </c>
      <c r="C44" t="s">
        <v>360</v>
      </c>
      <c r="D44" t="s">
        <v>457</v>
      </c>
      <c r="E44" t="s">
        <v>361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371.6</v>
      </c>
      <c r="V44" t="n">
        <v>377</v>
      </c>
      <c r="W44" t="n">
        <v>369.3</v>
      </c>
      <c r="X44" t="n">
        <v>341.4</v>
      </c>
      <c r="Y44" t="n">
        <v>362.7</v>
      </c>
      <c r="Z44" t="n">
        <v>389.3</v>
      </c>
      <c r="AA44" t="n">
        <v>371.3</v>
      </c>
      <c r="AB44" t="n">
        <v>409.1</v>
      </c>
      <c r="AC44" t="n">
        <v>394.2</v>
      </c>
      <c r="AD44" t="n">
        <v>397.3</v>
      </c>
      <c r="AE44" t="n">
        <v>324.1</v>
      </c>
      <c r="AF44" t="n">
        <v>377.4</v>
      </c>
    </row>
    <row r="45">
      <c r="A45" t="s">
        <v>5</v>
      </c>
      <c r="B45" t="s">
        <v>458</v>
      </c>
      <c r="C45" t="s">
        <v>360</v>
      </c>
      <c r="D45" t="s">
        <v>459</v>
      </c>
      <c r="E45" t="s">
        <v>361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371.3</v>
      </c>
      <c r="V45" t="n">
        <v>376.7</v>
      </c>
      <c r="W45" t="n">
        <v>368.9</v>
      </c>
      <c r="X45" t="n">
        <v>340.9</v>
      </c>
      <c r="Y45" t="n">
        <v>362.3</v>
      </c>
      <c r="Z45" t="n">
        <v>388.9</v>
      </c>
      <c r="AA45" t="n">
        <v>370.8</v>
      </c>
      <c r="AB45" t="n">
        <v>408.6</v>
      </c>
      <c r="AC45" t="n">
        <v>393.7</v>
      </c>
      <c r="AD45" t="n">
        <v>396.8</v>
      </c>
      <c r="AE45" t="n">
        <v>323.5</v>
      </c>
      <c r="AF45" t="n">
        <v>376.9</v>
      </c>
    </row>
    <row r="46">
      <c r="A46" t="s">
        <v>5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5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5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5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5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5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5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5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5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5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5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5</v>
      </c>
      <c r="B57" t="s">
        <v>482</v>
      </c>
      <c r="C57" t="s">
        <v>360</v>
      </c>
      <c r="D57" t="s">
        <v>483</v>
      </c>
      <c r="E57" t="s">
        <v>361</v>
      </c>
      <c r="F57" t="n">
        <v>153.6</v>
      </c>
      <c r="G57" t="n">
        <v>170.9</v>
      </c>
      <c r="H57" t="n">
        <v>193</v>
      </c>
      <c r="I57" t="n">
        <v>233.7</v>
      </c>
      <c r="J57" t="n">
        <v>274.5</v>
      </c>
      <c r="K57" t="n">
        <v>345.6</v>
      </c>
      <c r="L57" t="n">
        <v>353.1</v>
      </c>
      <c r="M57" t="n">
        <v>371.1</v>
      </c>
      <c r="N57" t="n">
        <v>357.3</v>
      </c>
      <c r="O57" t="n">
        <v>368.1</v>
      </c>
      <c r="P57" t="n">
        <v>377.7</v>
      </c>
      <c r="Q57" t="n">
        <v>411.1</v>
      </c>
      <c r="R57" t="n">
        <v>465.7</v>
      </c>
      <c r="S57" t="n">
        <v>472</v>
      </c>
      <c r="T57" t="n">
        <v>375.8</v>
      </c>
      <c r="U57" t="n">
        <v>372.8</v>
      </c>
      <c r="V57" t="n">
        <v>378.1</v>
      </c>
      <c r="W57" t="n">
        <v>370.3</v>
      </c>
      <c r="X57" t="n">
        <v>342.8</v>
      </c>
      <c r="Y57" t="n">
        <v>364</v>
      </c>
      <c r="Z57" t="n">
        <v>390.6</v>
      </c>
      <c r="AA57" t="n">
        <v>372.6</v>
      </c>
      <c r="AB57" t="n">
        <v>410.5</v>
      </c>
      <c r="AC57" t="n">
        <v>395.5</v>
      </c>
      <c r="AD57" t="n">
        <v>398.8</v>
      </c>
      <c r="AE57" t="n">
        <v>325.6</v>
      </c>
      <c r="AF57" t="n">
        <v>378.9</v>
      </c>
    </row>
    <row r="58">
      <c r="A58" t="s">
        <v>5</v>
      </c>
      <c r="B58" t="s">
        <v>484</v>
      </c>
      <c r="C58" t="s">
        <v>360</v>
      </c>
      <c r="D58" t="s">
        <v>485</v>
      </c>
      <c r="E58" t="s">
        <v>361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372.8</v>
      </c>
      <c r="V58" t="n">
        <v>378.1</v>
      </c>
      <c r="W58" t="n">
        <v>370.3</v>
      </c>
      <c r="X58" t="n">
        <v>342.8</v>
      </c>
      <c r="Y58" t="n">
        <v>364</v>
      </c>
      <c r="Z58" t="n">
        <v>390.6</v>
      </c>
      <c r="AA58" t="n">
        <v>372.6</v>
      </c>
      <c r="AB58" t="n">
        <v>410.5</v>
      </c>
      <c r="AC58" t="n">
        <v>395.5</v>
      </c>
      <c r="AD58" t="n">
        <v>398.8</v>
      </c>
      <c r="AE58" t="n">
        <v>325.6</v>
      </c>
      <c r="AF58" t="n">
        <v>378.9</v>
      </c>
    </row>
    <row r="59">
      <c r="A59" t="s">
        <v>5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1.6</v>
      </c>
      <c r="V2" t="n">
        <v>1.8</v>
      </c>
      <c r="W2" t="n">
        <v>5.4</v>
      </c>
      <c r="X2" t="n">
        <v>6.9</v>
      </c>
      <c r="Y2" t="n">
        <v>4.9</v>
      </c>
      <c r="Z2" t="n">
        <v>5.4</v>
      </c>
      <c r="AA2" t="n">
        <v>8.8</v>
      </c>
      <c r="AB2" t="n">
        <v>13</v>
      </c>
      <c r="AC2" t="n">
        <v>11.5</v>
      </c>
      <c r="AD2" t="n">
        <v>15.4</v>
      </c>
      <c r="AE2" t="n">
        <v>23.4</v>
      </c>
      <c r="AF2" t="n">
        <v>29.2</v>
      </c>
    </row>
    <row r="3">
      <c r="A3" t="s">
        <v>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3.4</v>
      </c>
      <c r="V3" t="n">
        <v>5</v>
      </c>
      <c r="W3" t="n">
        <v>2.9</v>
      </c>
      <c r="X3" t="n">
        <v>4.8</v>
      </c>
      <c r="Y3" t="n">
        <v>3.7</v>
      </c>
      <c r="Z3" t="n">
        <v>8.1</v>
      </c>
      <c r="AA3" t="n">
        <v>5.9</v>
      </c>
      <c r="AB3" t="n">
        <v>9</v>
      </c>
      <c r="AC3" t="n">
        <v>10.6</v>
      </c>
      <c r="AD3" t="n">
        <v>10.3</v>
      </c>
      <c r="AE3" t="n">
        <v>14.1</v>
      </c>
      <c r="AF3" t="n">
        <v>16</v>
      </c>
    </row>
    <row r="4">
      <c r="A4" t="s">
        <v>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436.8</v>
      </c>
      <c r="V4" t="n">
        <v>458.8</v>
      </c>
      <c r="W4" t="n">
        <v>510.5</v>
      </c>
      <c r="X4" t="n">
        <v>452.4</v>
      </c>
      <c r="Y4" t="n">
        <v>451.9</v>
      </c>
      <c r="Z4" t="n">
        <v>435.4</v>
      </c>
      <c r="AA4" t="n">
        <v>509.7</v>
      </c>
      <c r="AB4" t="n">
        <v>554.7</v>
      </c>
      <c r="AC4" t="n">
        <v>628.6</v>
      </c>
      <c r="AD4" t="n">
        <v>683.7</v>
      </c>
      <c r="AE4" t="n">
        <v>732.6</v>
      </c>
      <c r="AF4" t="n">
        <v>839.8</v>
      </c>
    </row>
    <row r="5">
      <c r="A5" t="s">
        <v>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51.8</v>
      </c>
      <c r="V5" t="n">
        <v>43.8</v>
      </c>
      <c r="W5" t="n">
        <v>74.7</v>
      </c>
      <c r="X5" t="n">
        <v>62.6</v>
      </c>
      <c r="Y5" t="n">
        <v>57.1</v>
      </c>
      <c r="Z5" t="n">
        <v>48.2</v>
      </c>
      <c r="AA5" t="n">
        <v>52.2</v>
      </c>
      <c r="AB5" t="n">
        <v>54.4</v>
      </c>
      <c r="AC5" t="n">
        <v>73.1</v>
      </c>
      <c r="AD5" t="n">
        <v>80.4</v>
      </c>
      <c r="AE5" t="n">
        <v>80.8</v>
      </c>
      <c r="AF5" t="n">
        <v>77.3</v>
      </c>
    </row>
    <row r="6">
      <c r="A6" t="s">
        <v>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22.9</v>
      </c>
      <c r="V6" t="n">
        <v>21.9</v>
      </c>
      <c r="W6" t="n">
        <v>25.1</v>
      </c>
      <c r="X6" t="n">
        <v>26.7</v>
      </c>
      <c r="Y6" t="n">
        <v>29.3</v>
      </c>
      <c r="Z6" t="n">
        <v>29.7</v>
      </c>
      <c r="AA6" t="n">
        <v>33.8</v>
      </c>
      <c r="AB6" t="n">
        <v>32.8</v>
      </c>
      <c r="AC6" t="n">
        <v>34.6</v>
      </c>
      <c r="AD6" t="n">
        <v>43</v>
      </c>
      <c r="AE6" t="n">
        <v>51.1</v>
      </c>
      <c r="AF6" t="n">
        <v>61.5</v>
      </c>
    </row>
    <row r="7">
      <c r="A7" t="s">
        <v>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19.3</v>
      </c>
      <c r="V7" t="n">
        <v>31.3</v>
      </c>
      <c r="W7" t="n">
        <v>34</v>
      </c>
      <c r="X7" t="n">
        <v>32.7</v>
      </c>
      <c r="Y7" t="n">
        <v>27.4</v>
      </c>
      <c r="Z7" t="n">
        <v>29.5</v>
      </c>
      <c r="AA7" t="n">
        <v>30.2</v>
      </c>
      <c r="AB7" t="n">
        <v>36.4</v>
      </c>
      <c r="AC7" t="n">
        <v>47.6</v>
      </c>
      <c r="AD7" t="n">
        <v>55.2</v>
      </c>
      <c r="AE7" t="n">
        <v>65.5</v>
      </c>
      <c r="AF7" t="n">
        <v>59.7</v>
      </c>
    </row>
    <row r="8">
      <c r="A8" t="s">
        <v>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7.7</v>
      </c>
      <c r="V8" t="n">
        <v>5.3</v>
      </c>
      <c r="W8" t="n">
        <v>3.8</v>
      </c>
      <c r="X8" t="n">
        <v>3.5</v>
      </c>
      <c r="Y8" t="n">
        <v>1.8</v>
      </c>
      <c r="Z8" t="n">
        <v>3</v>
      </c>
      <c r="AA8" t="n">
        <v>3.2</v>
      </c>
      <c r="AB8" t="n">
        <v>3.1</v>
      </c>
      <c r="AC8" t="n">
        <v>3.3</v>
      </c>
      <c r="AD8" t="n">
        <v>6.7</v>
      </c>
      <c r="AE8" t="n">
        <v>6.3</v>
      </c>
      <c r="AF8" t="n">
        <v>14.9</v>
      </c>
    </row>
    <row r="9">
      <c r="A9" t="s">
        <v>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30.9</v>
      </c>
      <c r="V9" t="n">
        <v>19.8</v>
      </c>
      <c r="W9" t="n">
        <v>25.1</v>
      </c>
      <c r="X9" t="n">
        <v>25.7</v>
      </c>
      <c r="Y9" t="n">
        <v>25.3</v>
      </c>
      <c r="Z9" t="n">
        <v>26.5</v>
      </c>
      <c r="AA9" t="n">
        <v>31.6</v>
      </c>
      <c r="AB9" t="n">
        <v>29.9</v>
      </c>
      <c r="AC9" t="n">
        <v>34.3</v>
      </c>
      <c r="AD9" t="n">
        <v>38.3</v>
      </c>
      <c r="AE9" t="n">
        <v>43.6</v>
      </c>
      <c r="AF9" t="n">
        <v>49.5</v>
      </c>
    </row>
    <row r="10">
      <c r="A10" t="s">
        <v>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113.3</v>
      </c>
      <c r="V10" t="n">
        <v>113.8</v>
      </c>
      <c r="W10" t="n">
        <v>123.6</v>
      </c>
      <c r="X10" t="n">
        <v>118.8</v>
      </c>
      <c r="Y10" t="n">
        <v>105.5</v>
      </c>
      <c r="Z10" t="n">
        <v>105.7</v>
      </c>
      <c r="AA10" t="n">
        <v>128.6</v>
      </c>
      <c r="AB10" t="n">
        <v>138.7</v>
      </c>
      <c r="AC10" t="n">
        <v>160.5</v>
      </c>
      <c r="AD10" t="n">
        <v>135.6</v>
      </c>
      <c r="AE10" t="n">
        <v>140.3</v>
      </c>
      <c r="AF10" t="n">
        <v>190.7</v>
      </c>
    </row>
    <row r="11">
      <c r="A11" t="s">
        <v>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82.4</v>
      </c>
      <c r="V11" t="n">
        <v>94</v>
      </c>
      <c r="W11" t="n">
        <v>98.5</v>
      </c>
      <c r="X11" t="n">
        <v>93.1</v>
      </c>
      <c r="Y11" t="n">
        <v>80.2</v>
      </c>
      <c r="Z11" t="n">
        <v>79.2</v>
      </c>
      <c r="AA11" t="n">
        <v>97</v>
      </c>
      <c r="AB11" t="n">
        <v>108.8</v>
      </c>
      <c r="AC11" t="n">
        <v>126.2</v>
      </c>
      <c r="AD11" t="n">
        <v>97.3</v>
      </c>
      <c r="AE11" t="n">
        <v>96.7</v>
      </c>
      <c r="AF11" t="n">
        <v>141.2</v>
      </c>
    </row>
    <row r="12">
      <c r="A12" t="s">
        <v>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41</v>
      </c>
      <c r="V12" t="n">
        <v>48.1</v>
      </c>
      <c r="W12" t="n">
        <v>64.4</v>
      </c>
      <c r="X12" t="n">
        <v>44.6</v>
      </c>
      <c r="Y12" t="n">
        <v>48.5</v>
      </c>
      <c r="Z12" t="n">
        <v>45</v>
      </c>
      <c r="AA12" t="n">
        <v>45.9</v>
      </c>
      <c r="AB12" t="n">
        <v>54.4</v>
      </c>
      <c r="AC12" t="n">
        <v>69</v>
      </c>
      <c r="AD12" t="n">
        <v>84.3</v>
      </c>
      <c r="AE12" t="n">
        <v>79.8</v>
      </c>
      <c r="AF12" t="n">
        <v>95.6</v>
      </c>
    </row>
    <row r="13">
      <c r="A13" t="s">
        <v>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40.8</v>
      </c>
      <c r="V13" t="n">
        <v>40.3</v>
      </c>
      <c r="W13" t="n">
        <v>36.8</v>
      </c>
      <c r="X13" t="n">
        <v>37.7</v>
      </c>
      <c r="Y13" t="n">
        <v>49.6</v>
      </c>
      <c r="Z13" t="n">
        <v>31.6</v>
      </c>
      <c r="AA13" t="n">
        <v>38.7</v>
      </c>
      <c r="AB13" t="n">
        <v>46.8</v>
      </c>
      <c r="AC13" t="n">
        <v>46.8</v>
      </c>
      <c r="AD13" t="n">
        <v>59.2</v>
      </c>
      <c r="AE13" t="n">
        <v>63.3</v>
      </c>
      <c r="AF13" t="n">
        <v>69.1</v>
      </c>
    </row>
    <row r="14">
      <c r="A14" t="s">
        <v>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20.7</v>
      </c>
      <c r="V14" t="n">
        <v>29.2</v>
      </c>
      <c r="W14" t="n">
        <v>28.4</v>
      </c>
      <c r="X14" t="n">
        <v>23.8</v>
      </c>
      <c r="Y14" t="n">
        <v>29.6</v>
      </c>
      <c r="Z14" t="n">
        <v>31.6</v>
      </c>
      <c r="AA14" t="n">
        <v>34.9</v>
      </c>
      <c r="AB14" t="n">
        <v>35.5</v>
      </c>
      <c r="AC14" t="n">
        <v>36.3</v>
      </c>
      <c r="AD14" t="n">
        <v>37.5</v>
      </c>
      <c r="AE14" t="n">
        <v>52.1</v>
      </c>
      <c r="AF14" t="n">
        <v>51.2</v>
      </c>
    </row>
    <row r="15">
      <c r="A15" t="s">
        <v>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48</v>
      </c>
      <c r="V15" t="n">
        <v>55.7</v>
      </c>
      <c r="W15" t="n">
        <v>53.7</v>
      </c>
      <c r="X15" t="n">
        <v>49.4</v>
      </c>
      <c r="Y15" t="n">
        <v>59.9</v>
      </c>
      <c r="Z15" t="n">
        <v>59.9</v>
      </c>
      <c r="AA15" t="n">
        <v>67.3</v>
      </c>
      <c r="AB15" t="n">
        <v>72.1</v>
      </c>
      <c r="AC15" t="n">
        <v>76.2</v>
      </c>
      <c r="AD15" t="n">
        <v>85.5</v>
      </c>
      <c r="AE15" t="n">
        <v>95.4</v>
      </c>
      <c r="AF15" t="n">
        <v>106.4</v>
      </c>
    </row>
    <row r="16">
      <c r="A16" t="s">
        <v>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27.3</v>
      </c>
      <c r="V16" t="n">
        <v>26.5</v>
      </c>
      <c r="W16" t="n">
        <v>25.3</v>
      </c>
      <c r="X16" t="n">
        <v>25.6</v>
      </c>
      <c r="Y16" t="n">
        <v>30.3</v>
      </c>
      <c r="Z16" t="n">
        <v>28.3</v>
      </c>
      <c r="AA16" t="n">
        <v>32.4</v>
      </c>
      <c r="AB16" t="n">
        <v>36.6</v>
      </c>
      <c r="AC16" t="n">
        <v>39.9</v>
      </c>
      <c r="AD16" t="n">
        <v>48</v>
      </c>
      <c r="AE16" t="n">
        <v>43.3</v>
      </c>
      <c r="AF16" t="n">
        <v>55.2</v>
      </c>
    </row>
    <row r="17">
      <c r="A17" t="s">
        <v>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12.8</v>
      </c>
      <c r="V17" t="n">
        <v>12.9</v>
      </c>
      <c r="W17" t="n">
        <v>17.4</v>
      </c>
      <c r="X17" t="n">
        <v>14.5</v>
      </c>
      <c r="Y17" t="n">
        <v>15.5</v>
      </c>
      <c r="Z17" t="n">
        <v>17.2</v>
      </c>
      <c r="AA17" t="n">
        <v>20.9</v>
      </c>
      <c r="AB17" t="n">
        <v>24.1</v>
      </c>
      <c r="AC17" t="n">
        <v>27.7</v>
      </c>
      <c r="AD17" t="n">
        <v>34.8</v>
      </c>
      <c r="AE17" t="n">
        <v>42.6</v>
      </c>
      <c r="AF17" t="n">
        <v>48.6</v>
      </c>
    </row>
    <row r="18">
      <c r="A18" t="s">
        <v>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52.3</v>
      </c>
      <c r="V18" t="n">
        <v>50.5</v>
      </c>
      <c r="W18" t="n">
        <v>46.5</v>
      </c>
      <c r="X18" t="n">
        <v>38.5</v>
      </c>
      <c r="Y18" t="n">
        <v>40.9</v>
      </c>
      <c r="Z18" t="n">
        <v>50.1</v>
      </c>
      <c r="AA18" t="n">
        <v>68.1</v>
      </c>
      <c r="AB18" t="n">
        <v>72.4</v>
      </c>
      <c r="AC18" t="n">
        <v>66</v>
      </c>
      <c r="AD18" t="n">
        <v>70.6</v>
      </c>
      <c r="AE18" t="n">
        <v>68.7</v>
      </c>
      <c r="AF18" t="n">
        <v>80.4</v>
      </c>
    </row>
    <row r="19">
      <c r="A19" t="s">
        <v>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26.9</v>
      </c>
      <c r="V19" t="n">
        <v>35.2</v>
      </c>
      <c r="W19" t="n">
        <v>30.5</v>
      </c>
      <c r="X19" t="n">
        <v>23.4</v>
      </c>
      <c r="Y19" t="n">
        <v>16.4</v>
      </c>
      <c r="Z19" t="n">
        <v>15.5</v>
      </c>
      <c r="AA19" t="n">
        <v>20.8</v>
      </c>
      <c r="AB19" t="n">
        <v>19.5</v>
      </c>
      <c r="AC19" t="n">
        <v>23.8</v>
      </c>
      <c r="AD19" t="n">
        <v>28.4</v>
      </c>
      <c r="AE19" t="n">
        <v>38.8</v>
      </c>
      <c r="AF19" t="n">
        <v>35.6</v>
      </c>
    </row>
    <row r="20">
      <c r="A20" t="s">
        <v>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38.1</v>
      </c>
      <c r="V20" t="n">
        <v>9.7</v>
      </c>
      <c r="W20" t="n">
        <v>7.9</v>
      </c>
      <c r="X20" t="n">
        <v>3.4</v>
      </c>
      <c r="Y20" t="n">
        <v>2.6</v>
      </c>
      <c r="Z20" t="n">
        <v>4.3</v>
      </c>
      <c r="AA20" t="n">
        <v>5</v>
      </c>
      <c r="AB20" t="n">
        <v>4.5</v>
      </c>
      <c r="AC20" t="n">
        <v>8.2</v>
      </c>
      <c r="AD20" t="n">
        <v>13.2</v>
      </c>
      <c r="AE20" t="n">
        <v>12.9</v>
      </c>
      <c r="AF20" t="n">
        <v>26.6</v>
      </c>
    </row>
    <row r="21">
      <c r="A21" t="s">
        <v>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42.9</v>
      </c>
      <c r="V21" t="n">
        <v>14.8</v>
      </c>
      <c r="W21" t="n">
        <v>17.3</v>
      </c>
      <c r="X21" t="n">
        <v>9.2</v>
      </c>
      <c r="Y21" t="n">
        <v>6.9</v>
      </c>
      <c r="Z21" t="n">
        <v>9.8</v>
      </c>
      <c r="AA21" t="n">
        <v>9.4</v>
      </c>
      <c r="AB21" t="n">
        <v>10</v>
      </c>
      <c r="AC21" t="n">
        <v>15.4</v>
      </c>
      <c r="AD21" t="n">
        <v>24.6</v>
      </c>
      <c r="AE21" t="n">
        <v>28.5</v>
      </c>
      <c r="AF21" t="n">
        <v>40.3</v>
      </c>
    </row>
    <row r="22">
      <c r="A22" t="s">
        <v>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4.8</v>
      </c>
      <c r="V22" t="n">
        <v>5.1</v>
      </c>
      <c r="W22" t="n">
        <v>9.4</v>
      </c>
      <c r="X22" t="n">
        <v>5.8</v>
      </c>
      <c r="Y22" t="n">
        <v>4.3</v>
      </c>
      <c r="Z22" t="n">
        <v>5.5</v>
      </c>
      <c r="AA22" t="n">
        <v>4.4</v>
      </c>
      <c r="AB22" t="n">
        <v>5.5</v>
      </c>
      <c r="AC22" t="n">
        <v>7.2</v>
      </c>
      <c r="AD22" t="n">
        <v>11.4</v>
      </c>
      <c r="AE22" t="n">
        <v>15.6</v>
      </c>
      <c r="AF22" t="n">
        <v>13.7</v>
      </c>
    </row>
    <row r="23">
      <c r="A23" t="s">
        <v>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16.5</v>
      </c>
      <c r="V23" t="n">
        <v>11.2</v>
      </c>
      <c r="W23" t="n">
        <v>6</v>
      </c>
      <c r="X23" t="n">
        <v>8.8</v>
      </c>
      <c r="Y23" t="n">
        <v>9</v>
      </c>
      <c r="Z23" t="n">
        <v>11.3</v>
      </c>
      <c r="AA23" t="n">
        <v>9.9</v>
      </c>
      <c r="AB23" t="n">
        <v>11.5</v>
      </c>
      <c r="AC23" t="n">
        <v>13.8</v>
      </c>
      <c r="AD23" t="n">
        <v>16.1</v>
      </c>
      <c r="AE23" t="n">
        <v>19.4</v>
      </c>
      <c r="AF23" t="n">
        <v>38.1</v>
      </c>
    </row>
    <row r="24">
      <c r="A24" t="s">
        <v>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92.7</v>
      </c>
      <c r="V24" t="n">
        <v>93.8</v>
      </c>
      <c r="W24" t="n">
        <v>89.1</v>
      </c>
      <c r="X24" t="n">
        <v>67.3</v>
      </c>
      <c r="Y24" t="n">
        <v>65.2</v>
      </c>
      <c r="Z24" t="n">
        <v>59.6</v>
      </c>
      <c r="AA24" t="n">
        <v>64.6</v>
      </c>
      <c r="AB24" t="n">
        <v>74</v>
      </c>
      <c r="AC24" t="n">
        <v>73.1</v>
      </c>
      <c r="AD24" t="n">
        <v>92.3</v>
      </c>
      <c r="AE24" t="n">
        <v>108.5</v>
      </c>
      <c r="AF24" t="n">
        <v>147</v>
      </c>
    </row>
    <row r="25">
      <c r="A25" t="s">
        <v>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0.5</v>
      </c>
      <c r="V25" t="n">
        <v>0.7</v>
      </c>
      <c r="W25" t="n">
        <v>0.8</v>
      </c>
      <c r="X25" t="n">
        <v>0.9</v>
      </c>
      <c r="Y25" t="n">
        <v>0.8</v>
      </c>
      <c r="Z25" t="n">
        <v>0.6</v>
      </c>
      <c r="AA25" t="n">
        <v>1.2</v>
      </c>
      <c r="AB25" t="n">
        <v>0.7</v>
      </c>
      <c r="AC25" t="n">
        <v>1.1</v>
      </c>
      <c r="AD25" t="n">
        <v>2.7</v>
      </c>
      <c r="AE25" t="n">
        <v>3.4</v>
      </c>
      <c r="AF25" t="n">
        <v>3.3</v>
      </c>
    </row>
    <row r="26">
      <c r="A26" t="s">
        <v>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88.6</v>
      </c>
      <c r="V26" t="n">
        <v>89.8</v>
      </c>
      <c r="W26" t="n">
        <v>84.2</v>
      </c>
      <c r="X26" t="n">
        <v>63.6</v>
      </c>
      <c r="Y26" t="n">
        <v>58.8</v>
      </c>
      <c r="Z26" t="n">
        <v>54.9</v>
      </c>
      <c r="AA26" t="n">
        <v>54.8</v>
      </c>
      <c r="AB26" t="n">
        <v>66.3</v>
      </c>
      <c r="AC26" t="n">
        <v>63.5</v>
      </c>
      <c r="AD26" t="n">
        <v>77.1</v>
      </c>
      <c r="AE26" t="n">
        <v>89</v>
      </c>
      <c r="AF26" t="n">
        <v>103.6</v>
      </c>
    </row>
    <row r="27">
      <c r="A27" t="s">
        <v>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3.6</v>
      </c>
      <c r="V27" t="n">
        <v>3.3</v>
      </c>
      <c r="W27" t="n">
        <v>4.1</v>
      </c>
      <c r="X27" t="n">
        <v>2.8</v>
      </c>
      <c r="Y27" t="n">
        <v>5.6</v>
      </c>
      <c r="Z27" t="n">
        <v>4.1</v>
      </c>
      <c r="AA27" t="n">
        <v>8.6</v>
      </c>
      <c r="AB27" t="n">
        <v>7</v>
      </c>
      <c r="AC27" t="n">
        <v>8.5</v>
      </c>
      <c r="AD27" t="n">
        <v>12.5</v>
      </c>
      <c r="AE27" t="n">
        <v>16.1</v>
      </c>
      <c r="AF27" t="n">
        <v>40.1</v>
      </c>
    </row>
    <row r="28">
      <c r="A28" t="s">
        <v>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40.8</v>
      </c>
      <c r="V28" t="n">
        <v>25.3</v>
      </c>
      <c r="W28" t="n">
        <v>12.3</v>
      </c>
      <c r="X28" t="n">
        <v>16.8</v>
      </c>
      <c r="Y28" t="n">
        <v>12.8</v>
      </c>
      <c r="Z28" t="n">
        <v>11.8</v>
      </c>
      <c r="AA28" t="n">
        <v>11</v>
      </c>
      <c r="AB28" t="n">
        <v>24.1</v>
      </c>
      <c r="AC28" t="n">
        <v>15.7</v>
      </c>
      <c r="AD28" t="n">
        <v>29.9</v>
      </c>
      <c r="AE28" t="n">
        <v>14.5</v>
      </c>
      <c r="AF28" t="n">
        <v>17.8</v>
      </c>
    </row>
    <row r="29">
      <c r="A29" t="s">
        <v>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1.7</v>
      </c>
      <c r="V29" t="n">
        <v>2.3</v>
      </c>
      <c r="W29" t="n">
        <v>5.9</v>
      </c>
      <c r="X29" t="n">
        <v>3.2</v>
      </c>
      <c r="Y29" t="n">
        <v>3.9</v>
      </c>
      <c r="Z29" t="n">
        <v>1.6</v>
      </c>
      <c r="AA29" t="n">
        <v>1.5</v>
      </c>
      <c r="AB29" t="n">
        <v>1.9</v>
      </c>
      <c r="AC29" t="n">
        <v>2.3</v>
      </c>
      <c r="AD29" t="n">
        <v>3.2</v>
      </c>
      <c r="AE29" t="n">
        <v>3.2</v>
      </c>
      <c r="AF29" t="n">
        <v>3.2</v>
      </c>
    </row>
    <row r="30">
      <c r="A30" t="s">
        <v>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0</v>
      </c>
      <c r="V30" t="n">
        <v>0</v>
      </c>
      <c r="W30" t="n">
        <v>0.3</v>
      </c>
      <c r="X30" t="n">
        <v>2.9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0.3</v>
      </c>
      <c r="AF30" t="n">
        <v>0.4</v>
      </c>
    </row>
    <row r="31">
      <c r="A31" t="s">
        <v>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1.3</v>
      </c>
      <c r="V31" t="n">
        <v>1.7</v>
      </c>
      <c r="W31" t="n">
        <v>1</v>
      </c>
      <c r="X31" t="n">
        <v>1.1</v>
      </c>
      <c r="Y31" t="n">
        <v>1</v>
      </c>
      <c r="Z31" t="n">
        <v>1.1</v>
      </c>
      <c r="AA31" t="n">
        <v>0.1</v>
      </c>
      <c r="AB31" t="n">
        <v>12.3</v>
      </c>
      <c r="AC31" t="n">
        <v>2.8</v>
      </c>
      <c r="AD31" t="n">
        <v>10.1</v>
      </c>
      <c r="AE31" t="n">
        <v>1.2</v>
      </c>
      <c r="AF31" t="n">
        <v>0.7</v>
      </c>
    </row>
    <row r="32">
      <c r="A32" t="s">
        <v>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22.9</v>
      </c>
      <c r="V32" t="n">
        <v>9.1</v>
      </c>
      <c r="W32" t="n">
        <v>3.5</v>
      </c>
      <c r="X32" t="n">
        <v>7.1</v>
      </c>
      <c r="Y32" t="n">
        <v>5.4</v>
      </c>
      <c r="Z32" t="n">
        <v>6</v>
      </c>
      <c r="AA32" t="n">
        <v>6.8</v>
      </c>
      <c r="AB32" t="n">
        <v>8.4</v>
      </c>
      <c r="AC32" t="n">
        <v>9.6</v>
      </c>
      <c r="AD32" t="n">
        <v>14.6</v>
      </c>
      <c r="AE32" t="n">
        <v>7.5</v>
      </c>
      <c r="AF32" t="n">
        <v>8.1</v>
      </c>
    </row>
    <row r="33">
      <c r="A33" t="s">
        <v>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14.9</v>
      </c>
      <c r="V33" t="n">
        <v>12.2</v>
      </c>
      <c r="W33" t="n">
        <v>1.6</v>
      </c>
      <c r="X33" t="n">
        <v>2.5</v>
      </c>
      <c r="Y33" t="n">
        <v>2.5</v>
      </c>
      <c r="Z33" t="n">
        <v>3.1</v>
      </c>
      <c r="AA33" t="n">
        <v>2.6</v>
      </c>
      <c r="AB33" t="n">
        <v>1.5</v>
      </c>
      <c r="AC33" t="n">
        <v>1</v>
      </c>
      <c r="AD33" t="n">
        <v>2</v>
      </c>
      <c r="AE33" t="n">
        <v>2.5</v>
      </c>
      <c r="AF33" t="n">
        <v>5.4</v>
      </c>
    </row>
    <row r="34">
      <c r="A34" t="s">
        <v>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0</v>
      </c>
      <c r="V34" t="n">
        <v>0.2</v>
      </c>
      <c r="W34" t="n">
        <v>0.2</v>
      </c>
      <c r="X34" t="n">
        <v>0.1</v>
      </c>
      <c r="Y34" t="n">
        <v>0.1</v>
      </c>
      <c r="Z34" t="n">
        <v>0.1</v>
      </c>
      <c r="AA34" t="n">
        <v>0.4</v>
      </c>
      <c r="AB34" t="n">
        <v>0.7</v>
      </c>
      <c r="AC34" t="n">
        <v>1.4</v>
      </c>
      <c r="AD34" t="n">
        <v>3</v>
      </c>
      <c r="AE34" t="n">
        <v>2.2</v>
      </c>
      <c r="AF34" t="n">
        <v>4.3</v>
      </c>
    </row>
    <row r="35">
      <c r="A35" t="s">
        <v>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162.5</v>
      </c>
      <c r="V35" t="n">
        <v>217.1</v>
      </c>
      <c r="W35" t="n">
        <v>156.8</v>
      </c>
      <c r="X35" t="n">
        <v>126.8</v>
      </c>
      <c r="Y35" t="n">
        <v>72.1</v>
      </c>
      <c r="Z35" t="n">
        <v>73.4</v>
      </c>
      <c r="AA35" t="n">
        <v>96.7</v>
      </c>
      <c r="AB35" t="n">
        <v>112</v>
      </c>
      <c r="AC35" t="n">
        <v>129.1</v>
      </c>
      <c r="AD35" t="n">
        <v>159.5</v>
      </c>
      <c r="AE35" t="n">
        <v>126.5</v>
      </c>
      <c r="AF35" t="n">
        <v>87.6</v>
      </c>
    </row>
    <row r="36">
      <c r="A36" t="s">
        <v>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2.6</v>
      </c>
      <c r="V36" t="n">
        <v>4.3</v>
      </c>
      <c r="W36" t="n">
        <v>3.5</v>
      </c>
      <c r="X36" t="n">
        <v>4.7</v>
      </c>
      <c r="Y36" t="n">
        <v>2.3</v>
      </c>
      <c r="Z36" t="n">
        <v>2.8</v>
      </c>
      <c r="AA36" t="n">
        <v>3.3</v>
      </c>
      <c r="AB36" t="n">
        <v>3.7</v>
      </c>
      <c r="AC36" t="n">
        <v>7.3</v>
      </c>
      <c r="AD36" t="n">
        <v>4.8</v>
      </c>
      <c r="AE36" t="n">
        <v>4.1</v>
      </c>
      <c r="AF36" t="n">
        <v>6.1</v>
      </c>
    </row>
    <row r="37">
      <c r="A37" t="s">
        <v>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134.2</v>
      </c>
      <c r="V37" t="n">
        <v>179.5</v>
      </c>
      <c r="W37" t="n">
        <v>129.8</v>
      </c>
      <c r="X37" t="n">
        <v>101.4</v>
      </c>
      <c r="Y37" t="n">
        <v>47.8</v>
      </c>
      <c r="Z37" t="n">
        <v>44.1</v>
      </c>
      <c r="AA37" t="n">
        <v>62.8</v>
      </c>
      <c r="AB37" t="n">
        <v>66.5</v>
      </c>
      <c r="AC37" t="n">
        <v>69.9</v>
      </c>
      <c r="AD37" t="n">
        <v>72.8</v>
      </c>
      <c r="AE37" t="n">
        <v>16.6</v>
      </c>
      <c r="AF37" t="n">
        <v>25.4</v>
      </c>
    </row>
    <row r="38">
      <c r="A38" t="s">
        <v>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25.7</v>
      </c>
      <c r="V38" t="n">
        <v>33.3</v>
      </c>
      <c r="W38" t="n">
        <v>23.5</v>
      </c>
      <c r="X38" t="n">
        <v>20.7</v>
      </c>
      <c r="Y38" t="n">
        <v>22</v>
      </c>
      <c r="Z38" t="n">
        <v>26.5</v>
      </c>
      <c r="AA38" t="n">
        <v>30.6</v>
      </c>
      <c r="AB38" t="n">
        <v>41.8</v>
      </c>
      <c r="AC38" t="n">
        <v>51.9</v>
      </c>
      <c r="AD38" t="n">
        <v>81.9</v>
      </c>
      <c r="AE38" t="n">
        <v>105.8</v>
      </c>
      <c r="AF38" t="n">
        <v>56.1</v>
      </c>
    </row>
    <row r="39">
      <c r="A39" t="s">
        <v>7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119.3</v>
      </c>
      <c r="V39" t="n">
        <v>124.2</v>
      </c>
      <c r="W39" t="n">
        <v>115</v>
      </c>
      <c r="X39" t="n">
        <v>115.6</v>
      </c>
      <c r="Y39" t="n">
        <v>99.6</v>
      </c>
      <c r="Z39" t="n">
        <v>120.7</v>
      </c>
      <c r="AA39" t="n">
        <v>162.4</v>
      </c>
      <c r="AB39" t="n">
        <v>128.9</v>
      </c>
      <c r="AC39" t="n">
        <v>121.9</v>
      </c>
      <c r="AD39" t="n">
        <v>125.4</v>
      </c>
      <c r="AE39" t="n">
        <v>126.5</v>
      </c>
      <c r="AF39" t="n">
        <v>114.7</v>
      </c>
    </row>
    <row r="40">
      <c r="A40" t="s">
        <v>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0.2</v>
      </c>
      <c r="AB40" t="n">
        <v>0.1</v>
      </c>
      <c r="AC40" t="n">
        <v>4.8</v>
      </c>
      <c r="AD40" t="n">
        <v>3.3</v>
      </c>
      <c r="AE40" t="n">
        <v>1.2</v>
      </c>
      <c r="AF40" t="n">
        <v>3.7</v>
      </c>
    </row>
    <row r="41">
      <c r="A41" t="s">
        <v>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588.6</v>
      </c>
      <c r="V42" t="n">
        <v>506</v>
      </c>
      <c r="W42" t="n">
        <v>458.9</v>
      </c>
      <c r="X42" t="n">
        <v>535.5</v>
      </c>
      <c r="Y42" t="n">
        <v>617.9</v>
      </c>
      <c r="Z42" t="n">
        <v>585.1</v>
      </c>
      <c r="AA42" t="n">
        <v>504.4</v>
      </c>
      <c r="AB42" t="n">
        <v>534.3</v>
      </c>
      <c r="AC42" t="n">
        <v>559.3</v>
      </c>
      <c r="AD42" t="n">
        <v>606.8</v>
      </c>
      <c r="AE42" t="n">
        <v>660.9</v>
      </c>
      <c r="AF42" t="n">
        <v>848.7</v>
      </c>
    </row>
    <row r="43">
      <c r="A43" t="s">
        <v>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598.5</v>
      </c>
      <c r="V43" t="n">
        <v>515.6</v>
      </c>
      <c r="W43" t="n">
        <v>469.9</v>
      </c>
      <c r="X43" t="n">
        <v>544.9</v>
      </c>
      <c r="Y43" t="n">
        <v>627.1</v>
      </c>
      <c r="Z43" t="n">
        <v>595.4</v>
      </c>
      <c r="AA43" t="n">
        <v>516.5</v>
      </c>
      <c r="AB43" t="n">
        <v>546.1</v>
      </c>
      <c r="AC43" t="n">
        <v>572.4</v>
      </c>
      <c r="AD43" t="n">
        <v>624.7</v>
      </c>
      <c r="AE43" t="n">
        <v>681.7</v>
      </c>
      <c r="AF43" t="n">
        <v>873.6</v>
      </c>
    </row>
    <row r="44">
      <c r="A44" t="s">
        <v>7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1567.3</v>
      </c>
      <c r="V44" t="n">
        <v>1528.6</v>
      </c>
      <c r="W44" t="n">
        <v>1489.3</v>
      </c>
      <c r="X44" t="n">
        <v>1460.8</v>
      </c>
      <c r="Y44" t="n">
        <v>1412.6</v>
      </c>
      <c r="Z44" t="n">
        <v>1392.5</v>
      </c>
      <c r="AA44" t="n">
        <v>1444.4</v>
      </c>
      <c r="AB44" t="n">
        <v>1559.8</v>
      </c>
      <c r="AC44" t="n">
        <v>1664.4</v>
      </c>
      <c r="AD44" t="n">
        <v>1869.9</v>
      </c>
      <c r="AE44" t="n">
        <v>2012.5</v>
      </c>
      <c r="AF44" t="n">
        <v>2326.1</v>
      </c>
    </row>
    <row r="45">
      <c r="A45" t="s">
        <v>7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1565.7</v>
      </c>
      <c r="V45" t="n">
        <v>1526.8</v>
      </c>
      <c r="W45" t="n">
        <v>1483.9</v>
      </c>
      <c r="X45" t="n">
        <v>1453.9</v>
      </c>
      <c r="Y45" t="n">
        <v>1407.7</v>
      </c>
      <c r="Z45" t="n">
        <v>1387.1</v>
      </c>
      <c r="AA45" t="n">
        <v>1435.6</v>
      </c>
      <c r="AB45" t="n">
        <v>1546.8</v>
      </c>
      <c r="AC45" t="n">
        <v>1652.9</v>
      </c>
      <c r="AD45" t="n">
        <v>1854.5</v>
      </c>
      <c r="AE45" t="n">
        <v>1989.1</v>
      </c>
      <c r="AF45" t="n">
        <v>2296.9</v>
      </c>
    </row>
    <row r="46">
      <c r="A46" t="s">
        <v>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9.9</v>
      </c>
      <c r="V46" t="n">
        <v>9.6</v>
      </c>
      <c r="W46" t="n">
        <v>11</v>
      </c>
      <c r="X46" t="n">
        <v>9.4</v>
      </c>
      <c r="Y46" t="n">
        <v>9.2</v>
      </c>
      <c r="Z46" t="n">
        <v>10.3</v>
      </c>
      <c r="AA46" t="n">
        <v>12.1</v>
      </c>
      <c r="AB46" t="n">
        <v>11.8</v>
      </c>
      <c r="AC46" t="n">
        <v>13.1</v>
      </c>
      <c r="AD46" t="n">
        <v>17.9</v>
      </c>
      <c r="AE46" t="n">
        <v>20.8</v>
      </c>
      <c r="AF46" t="n">
        <v>24.9</v>
      </c>
    </row>
    <row r="47">
      <c r="A47" t="s">
        <v>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23.1</v>
      </c>
      <c r="V47" t="n">
        <v>14.7</v>
      </c>
      <c r="W47" t="n">
        <v>17.8</v>
      </c>
      <c r="X47" t="n">
        <v>17.8</v>
      </c>
      <c r="Y47" t="n">
        <v>14.4</v>
      </c>
      <c r="Z47" t="n">
        <v>15.1</v>
      </c>
      <c r="AA47" t="n">
        <v>14.6</v>
      </c>
      <c r="AB47" t="n">
        <v>18.6</v>
      </c>
      <c r="AC47" t="n">
        <v>19.1</v>
      </c>
      <c r="AD47" t="n">
        <v>19.7</v>
      </c>
      <c r="AE47" t="n">
        <v>20.2</v>
      </c>
      <c r="AF47" t="n">
        <v>17.9</v>
      </c>
    </row>
    <row r="48">
      <c r="A48" t="s">
        <v>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1054.5</v>
      </c>
      <c r="V48" t="n">
        <v>1057.2</v>
      </c>
      <c r="W48" t="n">
        <v>840.1</v>
      </c>
      <c r="X48" t="n">
        <v>824</v>
      </c>
      <c r="Y48" t="n">
        <v>826.3</v>
      </c>
      <c r="Z48" t="n">
        <v>861.2</v>
      </c>
      <c r="AA48" t="n">
        <v>934.9</v>
      </c>
      <c r="AB48" t="n">
        <v>966.9</v>
      </c>
      <c r="AC48" t="n">
        <v>1017.8</v>
      </c>
      <c r="AD48" t="n">
        <v>960.9</v>
      </c>
      <c r="AE48" t="n">
        <v>999.7</v>
      </c>
      <c r="AF48" t="n">
        <v>1021.2</v>
      </c>
    </row>
    <row r="49">
      <c r="A49" t="s">
        <v>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980.2</v>
      </c>
      <c r="V49" t="n">
        <v>971.8</v>
      </c>
      <c r="W49" t="n">
        <v>775</v>
      </c>
      <c r="X49" t="n">
        <v>755.6</v>
      </c>
      <c r="Y49" t="n">
        <v>759</v>
      </c>
      <c r="Z49" t="n">
        <v>786.7</v>
      </c>
      <c r="AA49" t="n">
        <v>859.2</v>
      </c>
      <c r="AB49" t="n">
        <v>880.5</v>
      </c>
      <c r="AC49" t="n">
        <v>923.8</v>
      </c>
      <c r="AD49" t="n">
        <v>859.4</v>
      </c>
      <c r="AE49" t="n">
        <v>893</v>
      </c>
      <c r="AF49" t="n">
        <v>888</v>
      </c>
    </row>
    <row r="50">
      <c r="A50" t="s">
        <v>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51.2</v>
      </c>
      <c r="V50" t="n">
        <v>70.7</v>
      </c>
      <c r="W50" t="n">
        <v>47.3</v>
      </c>
      <c r="X50" t="n">
        <v>50.6</v>
      </c>
      <c r="Y50" t="n">
        <v>52.9</v>
      </c>
      <c r="Z50" t="n">
        <v>59.4</v>
      </c>
      <c r="AA50" t="n">
        <v>61</v>
      </c>
      <c r="AB50" t="n">
        <v>67.9</v>
      </c>
      <c r="AC50" t="n">
        <v>75</v>
      </c>
      <c r="AD50" t="n">
        <v>81.7</v>
      </c>
      <c r="AE50" t="n">
        <v>86.5</v>
      </c>
      <c r="AF50" t="n">
        <v>115.3</v>
      </c>
    </row>
    <row r="51">
      <c r="A51" t="s">
        <v>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49.9</v>
      </c>
      <c r="V51" t="n">
        <v>68</v>
      </c>
      <c r="W51" t="n">
        <v>45.4</v>
      </c>
      <c r="X51" t="n">
        <v>49.3</v>
      </c>
      <c r="Y51" t="n">
        <v>51.4</v>
      </c>
      <c r="Z51" t="n">
        <v>57.2</v>
      </c>
      <c r="AA51" t="n">
        <v>54.7</v>
      </c>
      <c r="AB51" t="n">
        <v>64.1</v>
      </c>
      <c r="AC51" t="n">
        <v>69.3</v>
      </c>
      <c r="AD51" t="n">
        <v>75.6</v>
      </c>
      <c r="AE51" t="n">
        <v>78.1</v>
      </c>
      <c r="AF51" t="n">
        <v>112</v>
      </c>
    </row>
    <row r="52">
      <c r="A52" t="s">
        <v>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1.3</v>
      </c>
      <c r="V52" t="n">
        <v>2.7</v>
      </c>
      <c r="W52" t="n">
        <v>1.9</v>
      </c>
      <c r="X52" t="n">
        <v>1.3</v>
      </c>
      <c r="Y52" t="n">
        <v>1.5</v>
      </c>
      <c r="Z52" t="n">
        <v>2.2</v>
      </c>
      <c r="AA52" t="n">
        <v>6.3</v>
      </c>
      <c r="AB52" t="n">
        <v>3.8</v>
      </c>
      <c r="AC52" t="n">
        <v>5.7</v>
      </c>
      <c r="AD52" t="n">
        <v>6.1</v>
      </c>
      <c r="AE52" t="n">
        <v>8.4</v>
      </c>
      <c r="AF52" t="n">
        <v>3.3</v>
      </c>
    </row>
    <row r="53">
      <c r="A53" t="s">
        <v>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3.1</v>
      </c>
      <c r="V53" t="n">
        <v>4.4</v>
      </c>
      <c r="W53" t="n">
        <v>2.5</v>
      </c>
      <c r="X53" t="n">
        <v>2.8</v>
      </c>
      <c r="Y53" t="n">
        <v>2.5</v>
      </c>
      <c r="Z53" t="n">
        <v>6.5</v>
      </c>
      <c r="AA53" t="n">
        <v>3.9</v>
      </c>
      <c r="AB53" t="n">
        <v>5.5</v>
      </c>
      <c r="AC53" t="n">
        <v>5.2</v>
      </c>
      <c r="AD53" t="n">
        <v>8.8</v>
      </c>
      <c r="AE53" t="n">
        <v>7.7</v>
      </c>
      <c r="AF53" t="n">
        <v>7.2</v>
      </c>
    </row>
    <row r="54">
      <c r="A54" t="s">
        <v>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52.3</v>
      </c>
      <c r="V54" t="n">
        <v>60.8</v>
      </c>
      <c r="W54" t="n">
        <v>103.9</v>
      </c>
      <c r="X54" t="n">
        <v>107.2</v>
      </c>
      <c r="Y54" t="n">
        <v>59.3</v>
      </c>
      <c r="Z54" t="n">
        <v>61.5</v>
      </c>
      <c r="AA54" t="n">
        <v>49.1</v>
      </c>
      <c r="AB54" t="n">
        <v>75.8</v>
      </c>
      <c r="AC54" t="n">
        <v>70.9</v>
      </c>
      <c r="AD54" t="n">
        <v>85</v>
      </c>
      <c r="AE54" t="n">
        <v>134.6</v>
      </c>
      <c r="AF54" t="n">
        <v>117.7</v>
      </c>
    </row>
    <row r="55">
      <c r="A55" t="s">
        <v>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49.2</v>
      </c>
      <c r="V55" t="n">
        <v>56.4</v>
      </c>
      <c r="W55" t="n">
        <v>101.4</v>
      </c>
      <c r="X55" t="n">
        <v>104.4</v>
      </c>
      <c r="Y55" t="n">
        <v>56.8</v>
      </c>
      <c r="Z55" t="n">
        <v>55</v>
      </c>
      <c r="AA55" t="n">
        <v>45.2</v>
      </c>
      <c r="AB55" t="n">
        <v>70.3</v>
      </c>
      <c r="AC55" t="n">
        <v>65.7</v>
      </c>
      <c r="AD55" t="n">
        <v>76.2</v>
      </c>
      <c r="AE55" t="n">
        <v>126.9</v>
      </c>
      <c r="AF55" t="n">
        <v>110.5</v>
      </c>
    </row>
    <row r="56">
      <c r="A56" t="s">
        <v>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7</v>
      </c>
      <c r="B57" t="s">
        <v>482</v>
      </c>
      <c r="C57" t="s">
        <v>360</v>
      </c>
      <c r="D57" t="s">
        <v>483</v>
      </c>
      <c r="E57" t="s">
        <v>361</v>
      </c>
      <c r="F57" t="n">
        <v>404.3</v>
      </c>
      <c r="G57" t="n">
        <v>458.3</v>
      </c>
      <c r="H57" t="n">
        <v>512.4</v>
      </c>
      <c r="I57" t="n">
        <v>622.3</v>
      </c>
      <c r="J57" t="n">
        <v>742.3</v>
      </c>
      <c r="K57" t="n">
        <v>864.3</v>
      </c>
      <c r="L57" t="n">
        <v>961.5</v>
      </c>
      <c r="M57" t="n">
        <v>955.1</v>
      </c>
      <c r="N57" t="n">
        <v>946.3</v>
      </c>
      <c r="O57" t="n">
        <v>1036.3</v>
      </c>
      <c r="P57" t="n">
        <v>1129.6</v>
      </c>
      <c r="Q57" t="n">
        <v>1508.8</v>
      </c>
      <c r="R57" t="n">
        <v>1849.2</v>
      </c>
      <c r="S57" t="n">
        <v>2502.4</v>
      </c>
      <c r="T57" t="n">
        <v>2627.9</v>
      </c>
      <c r="U57" t="n">
        <v>2621.8</v>
      </c>
      <c r="V57" t="n">
        <v>2585.8</v>
      </c>
      <c r="W57" t="n">
        <v>2329.4</v>
      </c>
      <c r="X57" t="n">
        <v>2284.8</v>
      </c>
      <c r="Y57" t="n">
        <v>2238.9</v>
      </c>
      <c r="Z57" t="n">
        <v>2253.7</v>
      </c>
      <c r="AA57" t="n">
        <v>2379.4</v>
      </c>
      <c r="AB57" t="n">
        <v>2526.9</v>
      </c>
      <c r="AC57" t="n">
        <v>2687.1</v>
      </c>
      <c r="AD57" t="n">
        <v>2834</v>
      </c>
      <c r="AE57" t="n">
        <v>3013.4</v>
      </c>
      <c r="AF57" t="n">
        <v>3351</v>
      </c>
    </row>
    <row r="58">
      <c r="A58" t="s">
        <v>7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2621.8</v>
      </c>
      <c r="V58" t="n">
        <v>2585.8</v>
      </c>
      <c r="W58" t="n">
        <v>2329.4</v>
      </c>
      <c r="X58" t="n">
        <v>2284.8</v>
      </c>
      <c r="Y58" t="n">
        <v>2238.9</v>
      </c>
      <c r="Z58" t="n">
        <v>2253.7</v>
      </c>
      <c r="AA58" t="n">
        <v>2379.4</v>
      </c>
      <c r="AB58" t="n">
        <v>2526.9</v>
      </c>
      <c r="AC58" t="n">
        <v>2687.1</v>
      </c>
      <c r="AD58" t="n">
        <v>2834</v>
      </c>
      <c r="AE58" t="n">
        <v>3013.4</v>
      </c>
      <c r="AF58" t="n">
        <v>3351</v>
      </c>
    </row>
    <row r="59">
      <c r="A59" t="s">
        <v>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9</v>
      </c>
      <c r="B2" t="s">
        <v>295</v>
      </c>
      <c r="C2" t="s">
        <v>360</v>
      </c>
      <c r="D2" t="s">
        <v>297</v>
      </c>
      <c r="E2" t="s">
        <v>361</v>
      </c>
      <c r="F2" t="n">
        <v>9.81137220070277</v>
      </c>
      <c r="G2" t="n">
        <v>10.8575129366412</v>
      </c>
      <c r="H2" t="n">
        <v>11.1032977456417</v>
      </c>
      <c r="I2" t="n">
        <v>11.475464600905</v>
      </c>
      <c r="J2" t="n">
        <v>12.4386141273007</v>
      </c>
      <c r="K2" t="n">
        <v>12.7243258560136</v>
      </c>
      <c r="L2" t="n">
        <v>12.6313727904087</v>
      </c>
      <c r="M2" t="n">
        <v>12.5890791251526</v>
      </c>
      <c r="N2" t="n">
        <v>13.1268697215326</v>
      </c>
      <c r="O2" t="n">
        <v>13.1972469637133</v>
      </c>
      <c r="P2" t="n">
        <v>13.6352307920924</v>
      </c>
      <c r="Q2" t="n">
        <v>13.4719752685545</v>
      </c>
      <c r="R2" t="n">
        <v>16.15736601051</v>
      </c>
      <c r="S2" t="n">
        <v>16.7958623374592</v>
      </c>
      <c r="T2" t="n">
        <v>15.9526106552302</v>
      </c>
      <c r="U2" t="n">
        <v>16.14</v>
      </c>
      <c r="V2" t="n">
        <v>16.23</v>
      </c>
      <c r="W2" t="n">
        <v>13.64</v>
      </c>
      <c r="X2" t="n">
        <v>13.33</v>
      </c>
      <c r="Y2" t="n">
        <v>15.625</v>
      </c>
      <c r="Z2" t="n">
        <v>17.35</v>
      </c>
      <c r="AA2" t="n">
        <v>19.015</v>
      </c>
      <c r="AB2" t="n">
        <v>20.27</v>
      </c>
      <c r="AC2" t="n">
        <v>22.5</v>
      </c>
      <c r="AD2" t="n">
        <v>26.335</v>
      </c>
      <c r="AE2" t="n">
        <v>25.73</v>
      </c>
      <c r="AF2" t="n">
        <v>26.7602566735113</v>
      </c>
    </row>
    <row r="3">
      <c r="A3" t="s">
        <v>9</v>
      </c>
      <c r="B3" t="s">
        <v>374</v>
      </c>
      <c r="C3" t="s">
        <v>360</v>
      </c>
      <c r="D3" t="s">
        <v>375</v>
      </c>
      <c r="E3" t="s">
        <v>361</v>
      </c>
      <c r="F3" t="n">
        <v>9.06457826213214</v>
      </c>
      <c r="G3" t="n">
        <v>9.44884608272972</v>
      </c>
      <c r="H3" t="n">
        <v>10.963339009458</v>
      </c>
      <c r="I3" t="n">
        <v>11.3251727936564</v>
      </c>
      <c r="J3" t="n">
        <v>11.9095766330887</v>
      </c>
      <c r="K3" t="n">
        <v>12.8372940573972</v>
      </c>
      <c r="L3" t="n">
        <v>13.8692214883129</v>
      </c>
      <c r="M3" t="n">
        <v>14.1692008272475</v>
      </c>
      <c r="N3" t="n">
        <v>13.6233708526651</v>
      </c>
      <c r="O3" t="n">
        <v>13.4443761706616</v>
      </c>
      <c r="P3" t="n">
        <v>14.2027213061718</v>
      </c>
      <c r="Q3" t="n">
        <v>14.4442779349866</v>
      </c>
      <c r="R3" t="n">
        <v>15.2369996323029</v>
      </c>
      <c r="S3" t="n">
        <v>15.8145971717908</v>
      </c>
      <c r="T3" t="n">
        <v>13.9571446046267</v>
      </c>
      <c r="U3" t="n">
        <v>14.0283533991372</v>
      </c>
      <c r="V3" t="n">
        <v>13.0570676732778</v>
      </c>
      <c r="W3" t="n">
        <v>11.1617628405</v>
      </c>
      <c r="X3" t="n">
        <v>9.74607630190758</v>
      </c>
      <c r="Y3" t="n">
        <v>8.98357421231435</v>
      </c>
      <c r="Z3" t="n">
        <v>11.0060528951696</v>
      </c>
      <c r="AA3" t="n">
        <v>12.5896905052248</v>
      </c>
      <c r="AB3" t="n">
        <v>15.6704120006949</v>
      </c>
      <c r="AC3" t="n">
        <v>19.967896744623</v>
      </c>
      <c r="AD3" t="n">
        <v>22.356352677203</v>
      </c>
      <c r="AE3" t="n">
        <v>25.5901741584347</v>
      </c>
      <c r="AF3" t="n">
        <v>25.4005472686014</v>
      </c>
    </row>
    <row r="4">
      <c r="A4" t="s">
        <v>9</v>
      </c>
      <c r="B4" t="s">
        <v>376</v>
      </c>
      <c r="C4" t="s">
        <v>360</v>
      </c>
      <c r="D4" t="s">
        <v>377</v>
      </c>
      <c r="E4" t="s">
        <v>361</v>
      </c>
      <c r="F4" t="n">
        <v>226.123966938523</v>
      </c>
      <c r="G4" t="n">
        <v>240.576728586542</v>
      </c>
      <c r="H4" t="n">
        <v>257.904007278777</v>
      </c>
      <c r="I4" t="n">
        <v>269.472316695546</v>
      </c>
      <c r="J4" t="n">
        <v>279.617985055813</v>
      </c>
      <c r="K4" t="n">
        <v>297.498524004403</v>
      </c>
      <c r="L4" t="n">
        <v>308.019715819757</v>
      </c>
      <c r="M4" t="n">
        <v>311.007646939335</v>
      </c>
      <c r="N4" t="n">
        <v>314.32207582958</v>
      </c>
      <c r="O4" t="n">
        <v>311.899841479426</v>
      </c>
      <c r="P4" t="n">
        <v>314.496146626687</v>
      </c>
      <c r="Q4" t="n">
        <v>322.583929888506</v>
      </c>
      <c r="R4" t="n">
        <v>340.685428879327</v>
      </c>
      <c r="S4" t="n">
        <v>346.174235229011</v>
      </c>
      <c r="T4" t="n">
        <v>314.551715613917</v>
      </c>
      <c r="U4" t="n">
        <v>323.259387556335</v>
      </c>
      <c r="V4" t="n">
        <v>327.056988484135</v>
      </c>
      <c r="W4" t="n">
        <v>317.61872383986</v>
      </c>
      <c r="X4" t="n">
        <v>329.832539674553</v>
      </c>
      <c r="Y4" t="n">
        <v>341.8239542914</v>
      </c>
      <c r="Z4" t="n">
        <v>349.444919754556</v>
      </c>
      <c r="AA4" t="n">
        <v>358.742558781278</v>
      </c>
      <c r="AB4" t="n">
        <v>381.905133330591</v>
      </c>
      <c r="AC4" t="n">
        <v>429.085205257344</v>
      </c>
      <c r="AD4" t="n">
        <v>460.253439553828</v>
      </c>
      <c r="AE4" t="n">
        <v>517.476878631878</v>
      </c>
      <c r="AF4" t="n">
        <v>570.788182971019</v>
      </c>
    </row>
    <row r="5">
      <c r="A5" t="s">
        <v>9</v>
      </c>
      <c r="B5" t="s">
        <v>378</v>
      </c>
      <c r="C5" t="s">
        <v>360</v>
      </c>
      <c r="D5" t="s">
        <v>379</v>
      </c>
      <c r="E5" t="s">
        <v>361</v>
      </c>
      <c r="F5" t="n">
        <v>33.6335615820618</v>
      </c>
      <c r="G5" t="n">
        <v>35.876567311979</v>
      </c>
      <c r="H5" t="n">
        <v>36.5206564057735</v>
      </c>
      <c r="I5" t="n">
        <v>37.9174396259301</v>
      </c>
      <c r="J5" t="n">
        <v>39.3701850025252</v>
      </c>
      <c r="K5" t="n">
        <v>41.2390108391733</v>
      </c>
      <c r="L5" t="n">
        <v>43.7116340634013</v>
      </c>
      <c r="M5" t="n">
        <v>44.3107843343997</v>
      </c>
      <c r="N5" t="n">
        <v>45.1262297244416</v>
      </c>
      <c r="O5" t="n">
        <v>44.6096432826507</v>
      </c>
      <c r="P5" t="n">
        <v>45.5102963783358</v>
      </c>
      <c r="Q5" t="n">
        <v>46.4642432111253</v>
      </c>
      <c r="R5" t="n">
        <v>50.6838241262701</v>
      </c>
      <c r="S5" t="n">
        <v>54.2697455345776</v>
      </c>
      <c r="T5" t="n">
        <v>52.7965153978169</v>
      </c>
      <c r="U5" t="n">
        <v>52.2010131121932</v>
      </c>
      <c r="V5" t="n">
        <v>51.491450951228</v>
      </c>
      <c r="W5" t="n">
        <v>49.0169623611216</v>
      </c>
      <c r="X5" t="n">
        <v>52.9676517698647</v>
      </c>
      <c r="Y5" t="n">
        <v>55.1542350128782</v>
      </c>
      <c r="Z5" t="n">
        <v>55.7686989708341</v>
      </c>
      <c r="AA5" t="n">
        <v>57.8951438918721</v>
      </c>
      <c r="AB5" t="n">
        <v>61.4487396568072</v>
      </c>
      <c r="AC5" t="n">
        <v>69.1765305971519</v>
      </c>
      <c r="AD5" t="n">
        <v>75.3503927940537</v>
      </c>
      <c r="AE5" t="n">
        <v>83.5001406469099</v>
      </c>
      <c r="AF5" t="n">
        <v>88.3472822841971</v>
      </c>
    </row>
    <row r="6">
      <c r="A6" t="s">
        <v>9</v>
      </c>
      <c r="B6" t="s">
        <v>380</v>
      </c>
      <c r="C6" t="s">
        <v>360</v>
      </c>
      <c r="D6" t="s">
        <v>381</v>
      </c>
      <c r="E6" t="s">
        <v>361</v>
      </c>
      <c r="F6" t="n">
        <v>45.445732497067</v>
      </c>
      <c r="G6" t="n">
        <v>47.6390663413999</v>
      </c>
      <c r="H6" t="n">
        <v>50.5210932104338</v>
      </c>
      <c r="I6" t="n">
        <v>52.7690254471609</v>
      </c>
      <c r="J6" t="n">
        <v>52.8970426768974</v>
      </c>
      <c r="K6" t="n">
        <v>53.9509525665293</v>
      </c>
      <c r="L6" t="n">
        <v>55.4175337736239</v>
      </c>
      <c r="M6" t="n">
        <v>55.1536257903025</v>
      </c>
      <c r="N6" t="n">
        <v>52.6609401727463</v>
      </c>
      <c r="O6" t="n">
        <v>50.6605154348394</v>
      </c>
      <c r="P6" t="n">
        <v>47.2105953849143</v>
      </c>
      <c r="Q6" t="n">
        <v>46.2806192875278</v>
      </c>
      <c r="R6" t="n">
        <v>46.5103863077161</v>
      </c>
      <c r="S6" t="n">
        <v>44.0910072266673</v>
      </c>
      <c r="T6" t="n">
        <v>39.8753564889037</v>
      </c>
      <c r="U6" t="n">
        <v>40.2676550402937</v>
      </c>
      <c r="V6" t="n">
        <v>41.3877793763459</v>
      </c>
      <c r="W6" t="n">
        <v>42.7577912893308</v>
      </c>
      <c r="X6" t="n">
        <v>45.924815122662</v>
      </c>
      <c r="Y6" t="n">
        <v>50.5484890444419</v>
      </c>
      <c r="Z6" t="n">
        <v>52.8539579757747</v>
      </c>
      <c r="AA6" t="n">
        <v>54.6293114879266</v>
      </c>
      <c r="AB6" t="n">
        <v>57.8183583794092</v>
      </c>
      <c r="AC6" t="n">
        <v>62.0213309847476</v>
      </c>
      <c r="AD6" t="n">
        <v>64.5152592274868</v>
      </c>
      <c r="AE6" t="n">
        <v>73.6784721809449</v>
      </c>
      <c r="AF6" t="n">
        <v>81.7861279196329</v>
      </c>
    </row>
    <row r="7">
      <c r="A7" t="s">
        <v>9</v>
      </c>
      <c r="B7" t="s">
        <v>382</v>
      </c>
      <c r="C7" t="s">
        <v>360</v>
      </c>
      <c r="D7" t="s">
        <v>383</v>
      </c>
      <c r="E7" t="s">
        <v>361</v>
      </c>
      <c r="F7" t="n">
        <v>22.9191991899619</v>
      </c>
      <c r="G7" t="n">
        <v>23.6427834404208</v>
      </c>
      <c r="H7" t="n">
        <v>25.4926364604248</v>
      </c>
      <c r="I7" t="n">
        <v>27.730923610293</v>
      </c>
      <c r="J7" t="n">
        <v>28.8880853873667</v>
      </c>
      <c r="K7" t="n">
        <v>31.2974194354706</v>
      </c>
      <c r="L7" t="n">
        <v>31.6890800832552</v>
      </c>
      <c r="M7" t="n">
        <v>31.47061777816</v>
      </c>
      <c r="N7" t="n">
        <v>32.4828413217451</v>
      </c>
      <c r="O7" t="n">
        <v>32.4043973146982</v>
      </c>
      <c r="P7" t="n">
        <v>32.5465311162701</v>
      </c>
      <c r="Q7" t="n">
        <v>32.9399347333683</v>
      </c>
      <c r="R7" t="n">
        <v>34.2042406611531</v>
      </c>
      <c r="S7" t="n">
        <v>33.6901764752514</v>
      </c>
      <c r="T7" t="n">
        <v>30.2261093542141</v>
      </c>
      <c r="U7" t="n">
        <v>31.4100795615232</v>
      </c>
      <c r="V7" t="n">
        <v>30.909904308498</v>
      </c>
      <c r="W7" t="n">
        <v>29.8379192225889</v>
      </c>
      <c r="X7" t="n">
        <v>30.3476866658459</v>
      </c>
      <c r="Y7" t="n">
        <v>31.2433873501874</v>
      </c>
      <c r="Z7" t="n">
        <v>32.0261021705416</v>
      </c>
      <c r="AA7" t="n">
        <v>32.2684817095786</v>
      </c>
      <c r="AB7" t="n">
        <v>32.9418997183292</v>
      </c>
      <c r="AC7" t="n">
        <v>36.229549603115</v>
      </c>
      <c r="AD7" t="n">
        <v>38.9702681067463</v>
      </c>
      <c r="AE7" t="n">
        <v>44.1259888589301</v>
      </c>
      <c r="AF7" t="n">
        <v>48.444003808911</v>
      </c>
    </row>
    <row r="8">
      <c r="A8" t="s">
        <v>9</v>
      </c>
      <c r="B8" t="s">
        <v>384</v>
      </c>
      <c r="C8" t="s">
        <v>360</v>
      </c>
      <c r="D8" t="s">
        <v>385</v>
      </c>
      <c r="E8" t="s">
        <v>361</v>
      </c>
      <c r="F8" t="n">
        <v>2.9557792563852</v>
      </c>
      <c r="G8" t="n">
        <v>3.0454652798807</v>
      </c>
      <c r="H8" t="n">
        <v>3.1180889049825</v>
      </c>
      <c r="I8" t="n">
        <v>2.31429940995532</v>
      </c>
      <c r="J8" t="n">
        <v>2.90915954759492</v>
      </c>
      <c r="K8" t="n">
        <v>4.2495354980449</v>
      </c>
      <c r="L8" t="n">
        <v>4.19609772752491</v>
      </c>
      <c r="M8" t="n">
        <v>4.02749415056071</v>
      </c>
      <c r="N8" t="n">
        <v>4.51390084563917</v>
      </c>
      <c r="O8" t="n">
        <v>5.26735519014982</v>
      </c>
      <c r="P8" t="n">
        <v>7.44494213896631</v>
      </c>
      <c r="Q8" t="n">
        <v>8.9295207378275</v>
      </c>
      <c r="R8" t="n">
        <v>8.73706603645142</v>
      </c>
      <c r="S8" t="n">
        <v>10.8575883360498</v>
      </c>
      <c r="T8" t="n">
        <v>7.20514113386415</v>
      </c>
      <c r="U8" t="n">
        <v>9.53467681238958</v>
      </c>
      <c r="V8" t="n">
        <v>11.6607878831153</v>
      </c>
      <c r="W8" t="n">
        <v>8.7470236837543</v>
      </c>
      <c r="X8" t="n">
        <v>9.7519809445821</v>
      </c>
      <c r="Y8" t="n">
        <v>9.27605765300056</v>
      </c>
      <c r="Z8" t="n">
        <v>7.40828789349762</v>
      </c>
      <c r="AA8" t="n">
        <v>7.26771682302059</v>
      </c>
      <c r="AB8" t="n">
        <v>6.68700851857173</v>
      </c>
      <c r="AC8" t="n">
        <v>6.82657114608588</v>
      </c>
      <c r="AD8" t="n">
        <v>7.06570724432283</v>
      </c>
      <c r="AE8" t="n">
        <v>6.87097587515113</v>
      </c>
      <c r="AF8" t="n">
        <v>7.64828334501458</v>
      </c>
    </row>
    <row r="9">
      <c r="A9" t="s">
        <v>9</v>
      </c>
      <c r="B9" t="s">
        <v>386</v>
      </c>
      <c r="C9" t="s">
        <v>360</v>
      </c>
      <c r="D9" t="s">
        <v>387</v>
      </c>
      <c r="E9" t="s">
        <v>361</v>
      </c>
      <c r="F9" t="n">
        <v>9.75816903632865</v>
      </c>
      <c r="G9" t="n">
        <v>9.87122114004129</v>
      </c>
      <c r="H9" t="n">
        <v>10.8552126810497</v>
      </c>
      <c r="I9" t="n">
        <v>10.5928109511382</v>
      </c>
      <c r="J9" t="n">
        <v>10.52731402824</v>
      </c>
      <c r="K9" t="n">
        <v>11.3379661902087</v>
      </c>
      <c r="L9" t="n">
        <v>11.5212980007199</v>
      </c>
      <c r="M9" t="n">
        <v>12.1957119390813</v>
      </c>
      <c r="N9" t="n">
        <v>12.9034127637463</v>
      </c>
      <c r="O9" t="n">
        <v>13.3745477910579</v>
      </c>
      <c r="P9" t="n">
        <v>13.7044063108723</v>
      </c>
      <c r="Q9" t="n">
        <v>14.0741264555732</v>
      </c>
      <c r="R9" t="n">
        <v>15.3661011012936</v>
      </c>
      <c r="S9" t="n">
        <v>15.1806675809932</v>
      </c>
      <c r="T9" t="n">
        <v>12.9174755953015</v>
      </c>
      <c r="U9" t="n">
        <v>15.4597006110622</v>
      </c>
      <c r="V9" t="n">
        <v>15.0584538487409</v>
      </c>
      <c r="W9" t="n">
        <v>14.3781391417462</v>
      </c>
      <c r="X9" t="n">
        <v>14.4669872387038</v>
      </c>
      <c r="Y9" t="n">
        <v>14.1275524189382</v>
      </c>
      <c r="Z9" t="n">
        <v>14.1263852382546</v>
      </c>
      <c r="AA9" t="n">
        <v>14.227868298316</v>
      </c>
      <c r="AB9" t="n">
        <v>15.7951707015593</v>
      </c>
      <c r="AC9" t="n">
        <v>17.3815899379752</v>
      </c>
      <c r="AD9" t="n">
        <v>19.7245761437657</v>
      </c>
      <c r="AE9" t="n">
        <v>20.1914177531407</v>
      </c>
      <c r="AF9" t="n">
        <v>21.7454329469562</v>
      </c>
    </row>
    <row r="10">
      <c r="A10" t="s">
        <v>9</v>
      </c>
      <c r="B10" t="s">
        <v>388</v>
      </c>
      <c r="C10" t="s">
        <v>360</v>
      </c>
      <c r="D10" t="s">
        <v>389</v>
      </c>
      <c r="E10" t="s">
        <v>361</v>
      </c>
      <c r="F10" t="n">
        <v>19.0106218767628</v>
      </c>
      <c r="G10" t="n">
        <v>19.3330993254537</v>
      </c>
      <c r="H10" t="n">
        <v>21.4150879660266</v>
      </c>
      <c r="I10" t="n">
        <v>20.7896365555346</v>
      </c>
      <c r="J10" t="n">
        <v>20.6353380638363</v>
      </c>
      <c r="K10" t="n">
        <v>22.3812496562854</v>
      </c>
      <c r="L10" t="n">
        <v>22.7441465433584</v>
      </c>
      <c r="M10" t="n">
        <v>23.7156790911745</v>
      </c>
      <c r="N10" t="n">
        <v>23.985190494862</v>
      </c>
      <c r="O10" t="n">
        <v>24.5585353734061</v>
      </c>
      <c r="P10" t="n">
        <v>25.1523133085298</v>
      </c>
      <c r="Q10" t="n">
        <v>26.2343500476384</v>
      </c>
      <c r="R10" t="n">
        <v>29.1073702050047</v>
      </c>
      <c r="S10" t="n">
        <v>28.3070229347465</v>
      </c>
      <c r="T10" t="n">
        <v>26.8898213687379</v>
      </c>
      <c r="U10" t="n">
        <v>29.5747611197395</v>
      </c>
      <c r="V10" t="n">
        <v>28.9924694391796</v>
      </c>
      <c r="W10" t="n">
        <v>26.241220131528</v>
      </c>
      <c r="X10" t="n">
        <v>25.2679596305592</v>
      </c>
      <c r="Y10" t="n">
        <v>23.4937537329293</v>
      </c>
      <c r="Z10" t="n">
        <v>24.3617576195651</v>
      </c>
      <c r="AA10" t="n">
        <v>24.2304952203903</v>
      </c>
      <c r="AB10" t="n">
        <v>25.855284163854</v>
      </c>
      <c r="AC10" t="n">
        <v>28.7929238878782</v>
      </c>
      <c r="AD10" t="n">
        <v>32.5973543582082</v>
      </c>
      <c r="AE10" t="n">
        <v>36.9770568532532</v>
      </c>
      <c r="AF10" t="n">
        <v>40.1012569131965</v>
      </c>
    </row>
    <row r="11">
      <c r="A11" t="s">
        <v>9</v>
      </c>
      <c r="B11" t="s">
        <v>390</v>
      </c>
      <c r="C11" t="s">
        <v>360</v>
      </c>
      <c r="D11" t="s">
        <v>391</v>
      </c>
      <c r="E11" t="s">
        <v>361</v>
      </c>
      <c r="F11" t="n">
        <v>9.25245284043416</v>
      </c>
      <c r="G11" t="n">
        <v>9.46187818541239</v>
      </c>
      <c r="H11" t="n">
        <v>10.5598752849769</v>
      </c>
      <c r="I11" t="n">
        <v>10.1968256043964</v>
      </c>
      <c r="J11" t="n">
        <v>10.1080240355963</v>
      </c>
      <c r="K11" t="n">
        <v>11.0432834660767</v>
      </c>
      <c r="L11" t="n">
        <v>11.2228485426385</v>
      </c>
      <c r="M11" t="n">
        <v>11.5199671520932</v>
      </c>
      <c r="N11" t="n">
        <v>11.0817777311158</v>
      </c>
      <c r="O11" t="n">
        <v>11.1839875823482</v>
      </c>
      <c r="P11" t="n">
        <v>11.4479069976575</v>
      </c>
      <c r="Q11" t="n">
        <v>12.1602235920652</v>
      </c>
      <c r="R11" t="n">
        <v>13.7412691037111</v>
      </c>
      <c r="S11" t="n">
        <v>13.1263553537533</v>
      </c>
      <c r="T11" t="n">
        <v>13.9723457734364</v>
      </c>
      <c r="U11" t="n">
        <v>14.1150605086774</v>
      </c>
      <c r="V11" t="n">
        <v>13.9340155904387</v>
      </c>
      <c r="W11" t="n">
        <v>11.8630809897818</v>
      </c>
      <c r="X11" t="n">
        <v>10.8009723918554</v>
      </c>
      <c r="Y11" t="n">
        <v>9.36620131399112</v>
      </c>
      <c r="Z11" t="n">
        <v>10.2353723813105</v>
      </c>
      <c r="AA11" t="n">
        <v>10.0026269220743</v>
      </c>
      <c r="AB11" t="n">
        <v>10.0601134622947</v>
      </c>
      <c r="AC11" t="n">
        <v>11.411333949903</v>
      </c>
      <c r="AD11" t="n">
        <v>12.8727782144424</v>
      </c>
      <c r="AE11" t="n">
        <v>16.7856391001125</v>
      </c>
      <c r="AF11" t="n">
        <v>18.3558239662402</v>
      </c>
    </row>
    <row r="12">
      <c r="A12" t="s">
        <v>9</v>
      </c>
      <c r="B12" t="s">
        <v>392</v>
      </c>
      <c r="C12" t="s">
        <v>360</v>
      </c>
      <c r="D12" t="s">
        <v>393</v>
      </c>
      <c r="E12" t="s">
        <v>361</v>
      </c>
      <c r="F12" t="n">
        <v>24.1768243726328</v>
      </c>
      <c r="G12" t="n">
        <v>25.8366435816392</v>
      </c>
      <c r="H12" t="n">
        <v>27.7930962412291</v>
      </c>
      <c r="I12" t="n">
        <v>29.4420759499047</v>
      </c>
      <c r="J12" t="n">
        <v>31.4128937077037</v>
      </c>
      <c r="K12" t="n">
        <v>34.3799353568766</v>
      </c>
      <c r="L12" t="n">
        <v>35.9669332985619</v>
      </c>
      <c r="M12" t="n">
        <v>37.0298094966741</v>
      </c>
      <c r="N12" t="n">
        <v>38.0303557110201</v>
      </c>
      <c r="O12" t="n">
        <v>38.1625331355443</v>
      </c>
      <c r="P12" t="n">
        <v>39.7510445886986</v>
      </c>
      <c r="Q12" t="n">
        <v>40.1990340853118</v>
      </c>
      <c r="R12" t="n">
        <v>42.6241500073046</v>
      </c>
      <c r="S12" t="n">
        <v>43.0739255339289</v>
      </c>
      <c r="T12" t="n">
        <v>38.5186051386812</v>
      </c>
      <c r="U12" t="n">
        <v>38.8397789442826</v>
      </c>
      <c r="V12" t="n">
        <v>38.9790281662151</v>
      </c>
      <c r="W12" t="n">
        <v>35.7133220563006</v>
      </c>
      <c r="X12" t="n">
        <v>35.7713435024074</v>
      </c>
      <c r="Y12" t="n">
        <v>36.7566168934101</v>
      </c>
      <c r="Z12" t="n">
        <v>37.8273912781619</v>
      </c>
      <c r="AA12" t="n">
        <v>38.6143215502629</v>
      </c>
      <c r="AB12" t="n">
        <v>42.0829232415751</v>
      </c>
      <c r="AC12" t="n">
        <v>47.1832890142522</v>
      </c>
      <c r="AD12" t="n">
        <v>50.612900929145</v>
      </c>
      <c r="AE12" t="n">
        <v>57.9530107152215</v>
      </c>
      <c r="AF12" t="n">
        <v>64.7625798867342</v>
      </c>
    </row>
    <row r="13">
      <c r="A13" t="s">
        <v>9</v>
      </c>
      <c r="B13" t="s">
        <v>394</v>
      </c>
      <c r="C13" t="s">
        <v>360</v>
      </c>
      <c r="D13" t="s">
        <v>395</v>
      </c>
      <c r="E13" t="s">
        <v>361</v>
      </c>
      <c r="F13" t="n">
        <v>20.0915041500136</v>
      </c>
      <c r="G13" t="n">
        <v>20.9463586453368</v>
      </c>
      <c r="H13" t="n">
        <v>23.2496005114771</v>
      </c>
      <c r="I13" t="n">
        <v>24.8578890479915</v>
      </c>
      <c r="J13" t="n">
        <v>26.1250906363041</v>
      </c>
      <c r="K13" t="n">
        <v>28.3017751255117</v>
      </c>
      <c r="L13" t="n">
        <v>29.6153077513592</v>
      </c>
      <c r="M13" t="n">
        <v>29.871147069726</v>
      </c>
      <c r="N13" t="n">
        <v>30.9231259713567</v>
      </c>
      <c r="O13" t="n">
        <v>32.3077029448769</v>
      </c>
      <c r="P13" t="n">
        <v>32.9049979445342</v>
      </c>
      <c r="Q13" t="n">
        <v>34.6614252256039</v>
      </c>
      <c r="R13" t="n">
        <v>38.3645785490899</v>
      </c>
      <c r="S13" t="n">
        <v>39.884655809788</v>
      </c>
      <c r="T13" t="n">
        <v>35.0851005240983</v>
      </c>
      <c r="U13" t="n">
        <v>35.4776667233231</v>
      </c>
      <c r="V13" t="n">
        <v>38.0699259996641</v>
      </c>
      <c r="W13" t="n">
        <v>41.338650878679</v>
      </c>
      <c r="X13" t="n">
        <v>42.4044355271771</v>
      </c>
      <c r="Y13" t="n">
        <v>42.8968603626118</v>
      </c>
      <c r="Z13" t="n">
        <v>42.8367673018405</v>
      </c>
      <c r="AA13" t="n">
        <v>42.6656349929645</v>
      </c>
      <c r="AB13" t="n">
        <v>46.5981223087081</v>
      </c>
      <c r="AC13" t="n">
        <v>52.334964998307</v>
      </c>
      <c r="AD13" t="n">
        <v>56.0346870279155</v>
      </c>
      <c r="AE13" t="n">
        <v>64.4741706045858</v>
      </c>
      <c r="AF13" t="n">
        <v>73.3621111153281</v>
      </c>
    </row>
    <row r="14">
      <c r="A14" t="s">
        <v>9</v>
      </c>
      <c r="B14" t="s">
        <v>396</v>
      </c>
      <c r="C14" t="s">
        <v>360</v>
      </c>
      <c r="D14" t="s">
        <v>397</v>
      </c>
      <c r="E14" t="s">
        <v>361</v>
      </c>
      <c r="F14" t="n">
        <v>6.08509953174393</v>
      </c>
      <c r="G14" t="n">
        <v>6.44803794374628</v>
      </c>
      <c r="H14" t="n">
        <v>7.04525933938814</v>
      </c>
      <c r="I14" t="n">
        <v>7.2213745305847</v>
      </c>
      <c r="J14" t="n">
        <v>8.00464411631653</v>
      </c>
      <c r="K14" t="n">
        <v>7.96395348620718</v>
      </c>
      <c r="L14" t="n">
        <v>8.55105521998724</v>
      </c>
      <c r="M14" t="n">
        <v>8.6865889873725</v>
      </c>
      <c r="N14" t="n">
        <v>9.12344317658384</v>
      </c>
      <c r="O14" t="n">
        <v>8.92102461590857</v>
      </c>
      <c r="P14" t="n">
        <v>9.46658365912034</v>
      </c>
      <c r="Q14" t="n">
        <v>9.99381342525472</v>
      </c>
      <c r="R14" t="n">
        <v>9.5501564487098</v>
      </c>
      <c r="S14" t="n">
        <v>8.62104845022068</v>
      </c>
      <c r="T14" t="n">
        <v>6.47591797638509</v>
      </c>
      <c r="U14" t="n">
        <v>6.13332232496783</v>
      </c>
      <c r="V14" t="n">
        <v>6.95663490189759</v>
      </c>
      <c r="W14" t="n">
        <v>6.75511736117293</v>
      </c>
      <c r="X14" t="n">
        <v>6.63990345802042</v>
      </c>
      <c r="Y14" t="n">
        <v>6.87844503470856</v>
      </c>
      <c r="Z14" t="n">
        <v>7.1554978989072</v>
      </c>
      <c r="AA14" t="n">
        <v>7.76160644096944</v>
      </c>
      <c r="AB14" t="n">
        <v>8.61934014803851</v>
      </c>
      <c r="AC14" t="n">
        <v>9.74678456274756</v>
      </c>
      <c r="AD14" t="n">
        <v>9.12240610989742</v>
      </c>
      <c r="AE14" t="n">
        <v>10.6073783311292</v>
      </c>
      <c r="AF14" t="n">
        <v>11.8765116433741</v>
      </c>
    </row>
    <row r="15">
      <c r="A15" t="s">
        <v>9</v>
      </c>
      <c r="B15" t="s">
        <v>398</v>
      </c>
      <c r="C15" t="s">
        <v>360</v>
      </c>
      <c r="D15" t="s">
        <v>399</v>
      </c>
      <c r="E15" t="s">
        <v>361</v>
      </c>
      <c r="F15" t="n">
        <v>13.4840070440015</v>
      </c>
      <c r="G15" t="n">
        <v>14.2361631936497</v>
      </c>
      <c r="H15" t="n">
        <v>15.5789201947405</v>
      </c>
      <c r="I15" t="n">
        <v>16.0164649198504</v>
      </c>
      <c r="J15" t="n">
        <v>17.7070302915035</v>
      </c>
      <c r="K15" t="n">
        <v>18.2380221489157</v>
      </c>
      <c r="L15" t="n">
        <v>19.0694177511013</v>
      </c>
      <c r="M15" t="n">
        <v>18.7480379819038</v>
      </c>
      <c r="N15" t="n">
        <v>18.7169787959293</v>
      </c>
      <c r="O15" t="n">
        <v>18.0146967300869</v>
      </c>
      <c r="P15" t="n">
        <v>18.5368914151113</v>
      </c>
      <c r="Q15" t="n">
        <v>19.3090865091919</v>
      </c>
      <c r="R15" t="n">
        <v>19.6597924152858</v>
      </c>
      <c r="S15" t="n">
        <v>19.5324535934088</v>
      </c>
      <c r="T15" t="n">
        <v>18.1302959605534</v>
      </c>
      <c r="U15" t="n">
        <v>18.1431273571444</v>
      </c>
      <c r="V15" t="n">
        <v>18.2551745323612</v>
      </c>
      <c r="W15" t="n">
        <v>19.1493148661906</v>
      </c>
      <c r="X15" t="n">
        <v>19.7359066728751</v>
      </c>
      <c r="Y15" t="n">
        <v>20.5758328879274</v>
      </c>
      <c r="Z15" t="n">
        <v>20.9686307012399</v>
      </c>
      <c r="AA15" t="n">
        <v>21.7283011058291</v>
      </c>
      <c r="AB15" t="n">
        <v>23.6647529287104</v>
      </c>
      <c r="AC15" t="n">
        <v>26.1021487858631</v>
      </c>
      <c r="AD15" t="n">
        <v>27.3161724948022</v>
      </c>
      <c r="AE15" t="n">
        <v>29.8677895027281</v>
      </c>
      <c r="AF15" t="n">
        <v>32.5321125738027</v>
      </c>
    </row>
    <row r="16">
      <c r="A16" t="s">
        <v>9</v>
      </c>
      <c r="B16" t="s">
        <v>400</v>
      </c>
      <c r="C16" t="s">
        <v>360</v>
      </c>
      <c r="D16" t="s">
        <v>401</v>
      </c>
      <c r="E16" t="s">
        <v>361</v>
      </c>
      <c r="F16" t="n">
        <v>7.39890751225761</v>
      </c>
      <c r="G16" t="n">
        <v>7.7881252499034</v>
      </c>
      <c r="H16" t="n">
        <v>8.53366085535238</v>
      </c>
      <c r="I16" t="n">
        <v>8.79509038926571</v>
      </c>
      <c r="J16" t="n">
        <v>9.70238617518701</v>
      </c>
      <c r="K16" t="n">
        <v>10.2740686627085</v>
      </c>
      <c r="L16" t="n">
        <v>10.5183625311141</v>
      </c>
      <c r="M16" t="n">
        <v>10.0614489945313</v>
      </c>
      <c r="N16" t="n">
        <v>9.59353561934542</v>
      </c>
      <c r="O16" t="n">
        <v>9.09367211417837</v>
      </c>
      <c r="P16" t="n">
        <v>9.07030775599095</v>
      </c>
      <c r="Q16" t="n">
        <v>9.3152730839372</v>
      </c>
      <c r="R16" t="n">
        <v>10.109635966576</v>
      </c>
      <c r="S16" t="n">
        <v>10.9114051431881</v>
      </c>
      <c r="T16" t="n">
        <v>11.6543779841683</v>
      </c>
      <c r="U16" t="n">
        <v>12.0098050321765</v>
      </c>
      <c r="V16" t="n">
        <v>11.2985396304636</v>
      </c>
      <c r="W16" t="n">
        <v>12.3941975050177</v>
      </c>
      <c r="X16" t="n">
        <v>13.0960032148547</v>
      </c>
      <c r="Y16" t="n">
        <v>13.6973878532188</v>
      </c>
      <c r="Z16" t="n">
        <v>13.8131328023327</v>
      </c>
      <c r="AA16" t="n">
        <v>13.9666946648597</v>
      </c>
      <c r="AB16" t="n">
        <v>15.0454127806719</v>
      </c>
      <c r="AC16" t="n">
        <v>16.3553642231155</v>
      </c>
      <c r="AD16" t="n">
        <v>18.1937663849048</v>
      </c>
      <c r="AE16" t="n">
        <v>19.2604111715989</v>
      </c>
      <c r="AF16" t="n">
        <v>20.6556009304285</v>
      </c>
    </row>
    <row r="17">
      <c r="A17" t="s">
        <v>9</v>
      </c>
      <c r="B17" t="s">
        <v>402</v>
      </c>
      <c r="C17" t="s">
        <v>360</v>
      </c>
      <c r="D17" t="s">
        <v>403</v>
      </c>
      <c r="E17" t="s">
        <v>361</v>
      </c>
      <c r="F17" t="n">
        <v>6.4518588257496</v>
      </c>
      <c r="G17" t="n">
        <v>6.89996960827073</v>
      </c>
      <c r="H17" t="n">
        <v>7.65715312952279</v>
      </c>
      <c r="I17" t="n">
        <v>8.04856844636854</v>
      </c>
      <c r="J17" t="n">
        <v>8.80001111472619</v>
      </c>
      <c r="K17" t="n">
        <v>9.45949340703695</v>
      </c>
      <c r="L17" t="n">
        <v>9.77694299163104</v>
      </c>
      <c r="M17" t="n">
        <v>10.0493004786949</v>
      </c>
      <c r="N17" t="n">
        <v>10.3122697357747</v>
      </c>
      <c r="O17" t="n">
        <v>10.4519689545574</v>
      </c>
      <c r="P17" t="n">
        <v>10.4854089905237</v>
      </c>
      <c r="Q17" t="n">
        <v>11.0216030974722</v>
      </c>
      <c r="R17" t="n">
        <v>12.5576662494036</v>
      </c>
      <c r="S17" t="n">
        <v>12.9030014162754</v>
      </c>
      <c r="T17" t="n">
        <v>10.8954940754796</v>
      </c>
      <c r="U17" t="n">
        <v>10.1789401556893</v>
      </c>
      <c r="V17" t="n">
        <v>10.2691867566894</v>
      </c>
      <c r="W17" t="n">
        <v>9.88107739508132</v>
      </c>
      <c r="X17" t="n">
        <v>10.7194839373228</v>
      </c>
      <c r="Y17" t="n">
        <v>11.807208512736</v>
      </c>
      <c r="Z17" t="n">
        <v>11.6030909009319</v>
      </c>
      <c r="AA17" t="n">
        <v>12.4829465332122</v>
      </c>
      <c r="AB17" t="n">
        <v>12.9156822091236</v>
      </c>
      <c r="AC17" t="n">
        <v>15.4513706304231</v>
      </c>
      <c r="AD17" t="n">
        <v>16.0373721014995</v>
      </c>
      <c r="AE17" t="n">
        <v>18.397713563912</v>
      </c>
      <c r="AF17" t="n">
        <v>20.7613121019105</v>
      </c>
    </row>
    <row r="18">
      <c r="A18" t="s">
        <v>9</v>
      </c>
      <c r="B18" t="s">
        <v>404</v>
      </c>
      <c r="C18" t="s">
        <v>360</v>
      </c>
      <c r="D18" t="s">
        <v>405</v>
      </c>
      <c r="E18" t="s">
        <v>361</v>
      </c>
      <c r="F18" t="n">
        <v>18.9347741617827</v>
      </c>
      <c r="G18" t="n">
        <v>21.7766349592022</v>
      </c>
      <c r="H18" t="n">
        <v>23.2895684210982</v>
      </c>
      <c r="I18" t="n">
        <v>24.6364639148433</v>
      </c>
      <c r="J18" t="n">
        <v>24.7838733897703</v>
      </c>
      <c r="K18" t="n">
        <v>26.3736452988249</v>
      </c>
      <c r="L18" t="n">
        <v>27.3424382429983</v>
      </c>
      <c r="M18" t="n">
        <v>27.7427598624397</v>
      </c>
      <c r="N18" t="n">
        <v>27.9003904810349</v>
      </c>
      <c r="O18" t="n">
        <v>26.0935048922195</v>
      </c>
      <c r="P18" t="n">
        <v>25.5357577520863</v>
      </c>
      <c r="Q18" t="n">
        <v>26.6121292677941</v>
      </c>
      <c r="R18" t="n">
        <v>25.8406481120332</v>
      </c>
      <c r="S18" t="n">
        <v>25.0860110226582</v>
      </c>
      <c r="T18" t="n">
        <v>21.0727868418042</v>
      </c>
      <c r="U18" t="n">
        <v>23.698975106932</v>
      </c>
      <c r="V18" t="n">
        <v>24.9599271912485</v>
      </c>
      <c r="W18" t="n">
        <v>25.2032543884312</v>
      </c>
      <c r="X18" t="n">
        <v>24.6862230488311</v>
      </c>
      <c r="Y18" t="n">
        <v>25.8602000879331</v>
      </c>
      <c r="Z18" t="n">
        <v>28.0734086797972</v>
      </c>
      <c r="AA18" t="n">
        <v>29.9138437922766</v>
      </c>
      <c r="AB18" t="n">
        <v>33.0699484390222</v>
      </c>
      <c r="AC18" t="n">
        <v>39.7753345527039</v>
      </c>
      <c r="AD18" t="n">
        <v>43.471687524366</v>
      </c>
      <c r="AE18" t="n">
        <v>46.3861174052543</v>
      </c>
      <c r="AF18" t="n">
        <v>51.3664326548733</v>
      </c>
    </row>
    <row r="19">
      <c r="A19" t="s">
        <v>9</v>
      </c>
      <c r="B19" t="s">
        <v>406</v>
      </c>
      <c r="C19" t="s">
        <v>360</v>
      </c>
      <c r="D19" t="s">
        <v>407</v>
      </c>
      <c r="E19" t="s">
        <v>361</v>
      </c>
      <c r="F19" t="n">
        <v>19.0201039821043</v>
      </c>
      <c r="G19" t="n">
        <v>21.3439768993092</v>
      </c>
      <c r="H19" t="n">
        <v>23.2681058330682</v>
      </c>
      <c r="I19" t="n">
        <v>24.9495297677132</v>
      </c>
      <c r="J19" t="n">
        <v>26.0892752375847</v>
      </c>
      <c r="K19" t="n">
        <v>27.6274846717334</v>
      </c>
      <c r="L19" t="n">
        <v>28.4901835929421</v>
      </c>
      <c r="M19" t="n">
        <v>28.8883909052995</v>
      </c>
      <c r="N19" t="n">
        <v>29.66985257503</v>
      </c>
      <c r="O19" t="n">
        <v>29.3689882263967</v>
      </c>
      <c r="P19" t="n">
        <v>29.4173676087168</v>
      </c>
      <c r="Q19" t="n">
        <v>29.9319836856449</v>
      </c>
      <c r="R19" t="n">
        <v>32.3957062096147</v>
      </c>
      <c r="S19" t="n">
        <v>34.4786473456592</v>
      </c>
      <c r="T19" t="n">
        <v>33.8564893297632</v>
      </c>
      <c r="U19" t="n">
        <v>33.9327136228248</v>
      </c>
      <c r="V19" t="n">
        <v>32.0813538795894</v>
      </c>
      <c r="W19" t="n">
        <v>29.7321875668534</v>
      </c>
      <c r="X19" t="n">
        <v>32.2550528524252</v>
      </c>
      <c r="Y19" t="n">
        <v>34.2113127533438</v>
      </c>
      <c r="Z19" t="n">
        <v>35.716826262371</v>
      </c>
      <c r="AA19" t="n">
        <v>37.0463616739446</v>
      </c>
      <c r="AB19" t="n">
        <v>38.8224137664801</v>
      </c>
      <c r="AC19" t="n">
        <v>45.1911910568161</v>
      </c>
      <c r="AD19" t="n">
        <v>48.2816377452816</v>
      </c>
      <c r="AE19" t="n">
        <v>55.2454424249867</v>
      </c>
      <c r="AF19" t="n">
        <v>61.6766803674185</v>
      </c>
    </row>
    <row r="20">
      <c r="A20" t="s">
        <v>9</v>
      </c>
      <c r="B20" t="s">
        <v>408</v>
      </c>
      <c r="C20" t="s">
        <v>360</v>
      </c>
      <c r="D20" t="s">
        <v>409</v>
      </c>
      <c r="E20" t="s">
        <v>361</v>
      </c>
      <c r="F20" t="n">
        <v>18.713556244817</v>
      </c>
      <c r="G20" t="n">
        <v>18.1032172225883</v>
      </c>
      <c r="H20" t="n">
        <v>18.7269281748688</v>
      </c>
      <c r="I20" t="n">
        <v>18.8899872580222</v>
      </c>
      <c r="J20" t="n">
        <v>22.245576370657</v>
      </c>
      <c r="K20" t="n">
        <v>26.3284950390204</v>
      </c>
      <c r="L20" t="n">
        <v>28.7621093687956</v>
      </c>
      <c r="M20" t="n">
        <v>29.5822232995188</v>
      </c>
      <c r="N20" t="n">
        <v>30.6577426256398</v>
      </c>
      <c r="O20" t="n">
        <v>32.0243556837835</v>
      </c>
      <c r="P20" t="n">
        <v>39.8187365838819</v>
      </c>
      <c r="Q20" t="n">
        <v>39.7968090954755</v>
      </c>
      <c r="R20" t="n">
        <v>46.6289385012877</v>
      </c>
      <c r="S20" t="n">
        <v>58.5576172539556</v>
      </c>
      <c r="T20" t="n">
        <v>49.7373298927281</v>
      </c>
      <c r="U20" t="n">
        <v>50.4916756097099</v>
      </c>
      <c r="V20" t="n">
        <v>58.7679398496167</v>
      </c>
      <c r="W20" t="n">
        <v>48.6694603040599</v>
      </c>
      <c r="X20" t="n">
        <v>70.5628720077486</v>
      </c>
      <c r="Y20" t="n">
        <v>67.3107546803129</v>
      </c>
      <c r="Z20" t="n">
        <v>44.6868027568192</v>
      </c>
      <c r="AA20" t="n">
        <v>46.6538702308894</v>
      </c>
      <c r="AB20" t="n">
        <v>47.6757620474345</v>
      </c>
      <c r="AC20" t="n">
        <v>42.3525885604429</v>
      </c>
      <c r="AD20" t="n">
        <v>44.8685940171945</v>
      </c>
      <c r="AE20" t="n">
        <v>52.2633354517903</v>
      </c>
      <c r="AF20" t="n">
        <v>54.3597880631409</v>
      </c>
    </row>
    <row r="21">
      <c r="A21" t="s">
        <v>9</v>
      </c>
      <c r="B21" t="s">
        <v>410</v>
      </c>
      <c r="C21" t="s">
        <v>360</v>
      </c>
      <c r="D21" t="s">
        <v>411</v>
      </c>
      <c r="E21" t="s">
        <v>361</v>
      </c>
      <c r="F21" t="n">
        <v>39.9423068826715</v>
      </c>
      <c r="G21" t="n">
        <v>40.7512191498189</v>
      </c>
      <c r="H21" t="n">
        <v>43.3726511876053</v>
      </c>
      <c r="I21" t="n">
        <v>45.2859839810747</v>
      </c>
      <c r="J21" t="n">
        <v>51.7731974474749</v>
      </c>
      <c r="K21" t="n">
        <v>58.7220023790182</v>
      </c>
      <c r="L21" t="n">
        <v>65.0471339436935</v>
      </c>
      <c r="M21" t="n">
        <v>68.4675190142274</v>
      </c>
      <c r="N21" t="n">
        <v>74.5622859125652</v>
      </c>
      <c r="O21" t="n">
        <v>78.8188140407922</v>
      </c>
      <c r="P21" t="n">
        <v>90.4168934281086</v>
      </c>
      <c r="Q21" t="n">
        <v>94.7521266465376</v>
      </c>
      <c r="R21" t="n">
        <v>105.619329329253</v>
      </c>
      <c r="S21" t="n">
        <v>121.523905487798</v>
      </c>
      <c r="T21" t="n">
        <v>114.070090137821</v>
      </c>
      <c r="U21" t="n">
        <v>113.043144998309</v>
      </c>
      <c r="V21" t="n">
        <v>116.621920646297</v>
      </c>
      <c r="W21" t="n">
        <v>97.565884099547</v>
      </c>
      <c r="X21" t="n">
        <v>117.959769358586</v>
      </c>
      <c r="Y21" t="n">
        <v>109.309252715736</v>
      </c>
      <c r="Z21" t="n">
        <v>86.1455677054594</v>
      </c>
      <c r="AA21" t="n">
        <v>88.1901467023018</v>
      </c>
      <c r="AB21" t="n">
        <v>90.6315065176436</v>
      </c>
      <c r="AC21" t="n">
        <v>85.4418767913934</v>
      </c>
      <c r="AD21" t="n">
        <v>84.1136044617072</v>
      </c>
      <c r="AE21" t="n">
        <v>99.383819398993</v>
      </c>
      <c r="AF21" t="n">
        <v>100.631768885808</v>
      </c>
    </row>
    <row r="22">
      <c r="A22" t="s">
        <v>9</v>
      </c>
      <c r="B22" t="s">
        <v>412</v>
      </c>
      <c r="C22" t="s">
        <v>360</v>
      </c>
      <c r="D22" t="s">
        <v>413</v>
      </c>
      <c r="E22" t="s">
        <v>361</v>
      </c>
      <c r="F22" t="n">
        <v>21.2287506378544</v>
      </c>
      <c r="G22" t="n">
        <v>22.6480019272306</v>
      </c>
      <c r="H22" t="n">
        <v>24.6457230127365</v>
      </c>
      <c r="I22" t="n">
        <v>26.3959967230525</v>
      </c>
      <c r="J22" t="n">
        <v>29.5276210768179</v>
      </c>
      <c r="K22" t="n">
        <v>32.3935073399977</v>
      </c>
      <c r="L22" t="n">
        <v>36.2850245748979</v>
      </c>
      <c r="M22" t="n">
        <v>38.8852957147087</v>
      </c>
      <c r="N22" t="n">
        <v>43.9045432869255</v>
      </c>
      <c r="O22" t="n">
        <v>46.7944583570087</v>
      </c>
      <c r="P22" t="n">
        <v>50.5981568442267</v>
      </c>
      <c r="Q22" t="n">
        <v>54.9553175510622</v>
      </c>
      <c r="R22" t="n">
        <v>58.9903908279652</v>
      </c>
      <c r="S22" t="n">
        <v>62.9662882338425</v>
      </c>
      <c r="T22" t="n">
        <v>64.332760245093</v>
      </c>
      <c r="U22" t="n">
        <v>62.5514693885989</v>
      </c>
      <c r="V22" t="n">
        <v>57.85398079668</v>
      </c>
      <c r="W22" t="n">
        <v>48.8964237954871</v>
      </c>
      <c r="X22" t="n">
        <v>47.3968973508376</v>
      </c>
      <c r="Y22" t="n">
        <v>41.9984980354231</v>
      </c>
      <c r="Z22" t="n">
        <v>41.4587649486402</v>
      </c>
      <c r="AA22" t="n">
        <v>41.5362764714124</v>
      </c>
      <c r="AB22" t="n">
        <v>42.9557444702092</v>
      </c>
      <c r="AC22" t="n">
        <v>43.0892882309505</v>
      </c>
      <c r="AD22" t="n">
        <v>39.2450104445127</v>
      </c>
      <c r="AE22" t="n">
        <v>47.1204839472027</v>
      </c>
      <c r="AF22" t="n">
        <v>46.2719808226673</v>
      </c>
    </row>
    <row r="23">
      <c r="A23" t="s">
        <v>9</v>
      </c>
      <c r="B23" t="s">
        <v>414</v>
      </c>
      <c r="C23" t="s">
        <v>360</v>
      </c>
      <c r="D23" t="s">
        <v>415</v>
      </c>
      <c r="E23" t="s">
        <v>361</v>
      </c>
      <c r="F23" t="n">
        <v>209.35938199421</v>
      </c>
      <c r="G23" t="n">
        <v>228.344455317877</v>
      </c>
      <c r="H23" t="n">
        <v>267.065223654953</v>
      </c>
      <c r="I23" t="n">
        <v>310.354214448893</v>
      </c>
      <c r="J23" t="n">
        <v>335.525309010754</v>
      </c>
      <c r="K23" t="n">
        <v>385.062512978615</v>
      </c>
      <c r="L23" t="n">
        <v>397.16338512201</v>
      </c>
      <c r="M23" t="n">
        <v>423.573117127025</v>
      </c>
      <c r="N23" t="n">
        <v>415.959966149881</v>
      </c>
      <c r="O23" t="n">
        <v>428.895430470202</v>
      </c>
      <c r="P23" t="n">
        <v>447.162934428924</v>
      </c>
      <c r="Q23" t="n">
        <v>451.82116982102</v>
      </c>
      <c r="R23" t="n">
        <v>481.724264690466</v>
      </c>
      <c r="S23" t="n">
        <v>484.112764756869</v>
      </c>
      <c r="T23" t="n">
        <v>453.889056904627</v>
      </c>
      <c r="U23" t="n">
        <v>440.589999883347</v>
      </c>
      <c r="V23" t="n">
        <v>392.654091032816</v>
      </c>
      <c r="W23" t="n">
        <v>304.085190923184</v>
      </c>
      <c r="X23" t="n">
        <v>272.992283916433</v>
      </c>
      <c r="Y23" t="n">
        <v>255.009192093145</v>
      </c>
      <c r="Z23" t="n">
        <v>248.823987819105</v>
      </c>
      <c r="AA23" t="n">
        <v>236.846793814481</v>
      </c>
      <c r="AB23" t="n">
        <v>242.62623315029</v>
      </c>
      <c r="AC23" t="n">
        <v>258.82047600195</v>
      </c>
      <c r="AD23" t="n">
        <v>323.322695223593</v>
      </c>
      <c r="AE23" t="n">
        <v>291.434035181485</v>
      </c>
      <c r="AF23" t="n">
        <v>381.536133737591</v>
      </c>
    </row>
    <row r="24">
      <c r="A24" t="s">
        <v>9</v>
      </c>
      <c r="B24" t="s">
        <v>416</v>
      </c>
      <c r="C24" t="s">
        <v>360</v>
      </c>
      <c r="D24" t="s">
        <v>417</v>
      </c>
      <c r="E24" t="s">
        <v>361</v>
      </c>
      <c r="F24" t="n">
        <v>128.716811045202</v>
      </c>
      <c r="G24" t="n">
        <v>139.927381805762</v>
      </c>
      <c r="H24" t="n">
        <v>144.977851667655</v>
      </c>
      <c r="I24" t="n">
        <v>160.088697285702</v>
      </c>
      <c r="J24" t="n">
        <v>170.990119964155</v>
      </c>
      <c r="K24" t="n">
        <v>180.27319992068</v>
      </c>
      <c r="L24" t="n">
        <v>187.233904707001</v>
      </c>
      <c r="M24" t="n">
        <v>188.787676142682</v>
      </c>
      <c r="N24" t="n">
        <v>192.353964175065</v>
      </c>
      <c r="O24" t="n">
        <v>201.353236498818</v>
      </c>
      <c r="P24" t="n">
        <v>207.554408073083</v>
      </c>
      <c r="Q24" t="n">
        <v>207.579794096057</v>
      </c>
      <c r="R24" t="n">
        <v>218.947953616819</v>
      </c>
      <c r="S24" t="n">
        <v>229.245273256241</v>
      </c>
      <c r="T24" t="n">
        <v>228.53800737606</v>
      </c>
      <c r="U24" t="n">
        <v>221.2521893635</v>
      </c>
      <c r="V24" t="n">
        <v>186.58738816974</v>
      </c>
      <c r="W24" t="n">
        <v>164.817162762176</v>
      </c>
      <c r="X24" t="n">
        <v>169.209282610927</v>
      </c>
      <c r="Y24" t="n">
        <v>188.585124604003</v>
      </c>
      <c r="Z24" t="n">
        <v>198.820806829044</v>
      </c>
      <c r="AA24" t="n">
        <v>205.842551378499</v>
      </c>
      <c r="AB24" t="n">
        <v>216.299402796264</v>
      </c>
      <c r="AC24" t="n">
        <v>242.378578984865</v>
      </c>
      <c r="AD24" t="n">
        <v>252.506324675554</v>
      </c>
      <c r="AE24" t="n">
        <v>245.298687403153</v>
      </c>
      <c r="AF24" t="n">
        <v>272.368771180533</v>
      </c>
    </row>
    <row r="25">
      <c r="A25" t="s">
        <v>9</v>
      </c>
      <c r="B25" t="s">
        <v>418</v>
      </c>
      <c r="C25" t="s">
        <v>360</v>
      </c>
      <c r="D25" t="s">
        <v>419</v>
      </c>
      <c r="E25" t="s">
        <v>361</v>
      </c>
      <c r="F25" t="n">
        <v>18.485659844374</v>
      </c>
      <c r="G25" t="n">
        <v>19.5847750628461</v>
      </c>
      <c r="H25" t="n">
        <v>20.2816551175855</v>
      </c>
      <c r="I25" t="n">
        <v>22.4893243243224</v>
      </c>
      <c r="J25" t="n">
        <v>24.1803039303006</v>
      </c>
      <c r="K25" t="n">
        <v>25.5227465772139</v>
      </c>
      <c r="L25" t="n">
        <v>26.9742272875911</v>
      </c>
      <c r="M25" t="n">
        <v>27.7029327775027</v>
      </c>
      <c r="N25" t="n">
        <v>29.115105187354</v>
      </c>
      <c r="O25" t="n">
        <v>30.0916625629364</v>
      </c>
      <c r="P25" t="n">
        <v>30.4415818110567</v>
      </c>
      <c r="Q25" t="n">
        <v>30.4669839169215</v>
      </c>
      <c r="R25" t="n">
        <v>32.6792603157702</v>
      </c>
      <c r="S25" t="n">
        <v>33.9440497254509</v>
      </c>
      <c r="T25" t="n">
        <v>33.4447691297801</v>
      </c>
      <c r="U25" t="n">
        <v>32.2712647409485</v>
      </c>
      <c r="V25" t="n">
        <v>29.80432171243</v>
      </c>
      <c r="W25" t="n">
        <v>25.221633995372</v>
      </c>
      <c r="X25" t="n">
        <v>27.1157832768621</v>
      </c>
      <c r="Y25" t="n">
        <v>28.3637214047313</v>
      </c>
      <c r="Z25" t="n">
        <v>29.8040519585071</v>
      </c>
      <c r="AA25" t="n">
        <v>30.980537483014</v>
      </c>
      <c r="AB25" t="n">
        <v>33.7031046282676</v>
      </c>
      <c r="AC25" t="n">
        <v>38.1551793366688</v>
      </c>
      <c r="AD25" t="n">
        <v>41.5601578319356</v>
      </c>
      <c r="AE25" t="n">
        <v>37.6959742007902</v>
      </c>
      <c r="AF25" t="n">
        <v>41.4426772774494</v>
      </c>
    </row>
    <row r="26">
      <c r="A26" t="s">
        <v>9</v>
      </c>
      <c r="B26" t="s">
        <v>420</v>
      </c>
      <c r="C26" t="s">
        <v>360</v>
      </c>
      <c r="D26" t="s">
        <v>421</v>
      </c>
      <c r="E26" t="s">
        <v>361</v>
      </c>
      <c r="F26" t="n">
        <v>61.5411192880328</v>
      </c>
      <c r="G26" t="n">
        <v>67.2621213187751</v>
      </c>
      <c r="H26" t="n">
        <v>69.5311816076507</v>
      </c>
      <c r="I26" t="n">
        <v>76.7490109763555</v>
      </c>
      <c r="J26" t="n">
        <v>81.8437650230652</v>
      </c>
      <c r="K26" t="n">
        <v>86.0621316031788</v>
      </c>
      <c r="L26" t="n">
        <v>88.6204538514065</v>
      </c>
      <c r="M26" t="n">
        <v>88.8351073423545</v>
      </c>
      <c r="N26" t="n">
        <v>89.9045252206792</v>
      </c>
      <c r="O26" t="n">
        <v>94.3491156449254</v>
      </c>
      <c r="P26" t="n">
        <v>98.412864407534</v>
      </c>
      <c r="Q26" t="n">
        <v>98.2418421041148</v>
      </c>
      <c r="R26" t="n">
        <v>102.842831306784</v>
      </c>
      <c r="S26" t="n">
        <v>108.286366984314</v>
      </c>
      <c r="T26" t="n">
        <v>109.800674919845</v>
      </c>
      <c r="U26" t="n">
        <v>106.224017914224</v>
      </c>
      <c r="V26" t="n">
        <v>96.8245173969029</v>
      </c>
      <c r="W26" t="n">
        <v>84.8445074128569</v>
      </c>
      <c r="X26" t="n">
        <v>85.3625841142373</v>
      </c>
      <c r="Y26" t="n">
        <v>99.739228310533</v>
      </c>
      <c r="Z26" t="n">
        <v>104.474224939361</v>
      </c>
      <c r="AA26" t="n">
        <v>107.718980062265</v>
      </c>
      <c r="AB26" t="n">
        <v>111.143885545112</v>
      </c>
      <c r="AC26" t="n">
        <v>126.385746507597</v>
      </c>
      <c r="AD26" t="n">
        <v>132.42864720428</v>
      </c>
      <c r="AE26" t="n">
        <v>130.582641819375</v>
      </c>
      <c r="AF26" t="n">
        <v>142.831588021027</v>
      </c>
    </row>
    <row r="27">
      <c r="A27" t="s">
        <v>9</v>
      </c>
      <c r="B27" t="s">
        <v>422</v>
      </c>
      <c r="C27" t="s">
        <v>360</v>
      </c>
      <c r="D27" t="s">
        <v>423</v>
      </c>
      <c r="E27" t="s">
        <v>361</v>
      </c>
      <c r="F27" t="n">
        <v>48.6900319127951</v>
      </c>
      <c r="G27" t="n">
        <v>53.0804854241405</v>
      </c>
      <c r="H27" t="n">
        <v>55.1650149424191</v>
      </c>
      <c r="I27" t="n">
        <v>60.850361985024</v>
      </c>
      <c r="J27" t="n">
        <v>64.9660510107886</v>
      </c>
      <c r="K27" t="n">
        <v>68.6883217402873</v>
      </c>
      <c r="L27" t="n">
        <v>71.639223568003</v>
      </c>
      <c r="M27" t="n">
        <v>72.249636022825</v>
      </c>
      <c r="N27" t="n">
        <v>73.3343337670317</v>
      </c>
      <c r="O27" t="n">
        <v>76.9124582909559</v>
      </c>
      <c r="P27" t="n">
        <v>78.6999618544923</v>
      </c>
      <c r="Q27" t="n">
        <v>78.8709680750202</v>
      </c>
      <c r="R27" t="n">
        <v>83.425861994265</v>
      </c>
      <c r="S27" t="n">
        <v>87.0148565464764</v>
      </c>
      <c r="T27" t="n">
        <v>85.2925633264353</v>
      </c>
      <c r="U27" t="n">
        <v>82.7569067083282</v>
      </c>
      <c r="V27" t="n">
        <v>59.9585490604072</v>
      </c>
      <c r="W27" t="n">
        <v>54.7510213539473</v>
      </c>
      <c r="X27" t="n">
        <v>56.7309152198274</v>
      </c>
      <c r="Y27" t="n">
        <v>60.4821748887388</v>
      </c>
      <c r="Z27" t="n">
        <v>64.5425299311753</v>
      </c>
      <c r="AA27" t="n">
        <v>67.1430338332202</v>
      </c>
      <c r="AB27" t="n">
        <v>71.4524126228845</v>
      </c>
      <c r="AC27" t="n">
        <v>77.8376531405989</v>
      </c>
      <c r="AD27" t="n">
        <v>78.5175196393384</v>
      </c>
      <c r="AE27" t="n">
        <v>77.0200713829879</v>
      </c>
      <c r="AF27" t="n">
        <v>88.0945058820565</v>
      </c>
    </row>
    <row r="28">
      <c r="A28" t="s">
        <v>9</v>
      </c>
      <c r="B28" t="s">
        <v>424</v>
      </c>
      <c r="C28" t="s">
        <v>360</v>
      </c>
      <c r="D28" t="s">
        <v>425</v>
      </c>
      <c r="E28" t="s">
        <v>361</v>
      </c>
      <c r="F28" t="n">
        <v>52.786996385164</v>
      </c>
      <c r="G28" t="n">
        <v>59.253230246099</v>
      </c>
      <c r="H28" t="n">
        <v>64.9544641578304</v>
      </c>
      <c r="I28" t="n">
        <v>72.1914632610172</v>
      </c>
      <c r="J28" t="n">
        <v>76.3552598054263</v>
      </c>
      <c r="K28" t="n">
        <v>86.7708367448837</v>
      </c>
      <c r="L28" t="n">
        <v>92.2610997237698</v>
      </c>
      <c r="M28" t="n">
        <v>96.3420091958778</v>
      </c>
      <c r="N28" t="n">
        <v>101.860452078698</v>
      </c>
      <c r="O28" t="n">
        <v>107.797060938245</v>
      </c>
      <c r="P28" t="n">
        <v>117.806409126333</v>
      </c>
      <c r="Q28" t="n">
        <v>121.454294588628</v>
      </c>
      <c r="R28" t="n">
        <v>133.153924353569</v>
      </c>
      <c r="S28" t="n">
        <v>142.4888740607</v>
      </c>
      <c r="T28" t="n">
        <v>136.354946896661</v>
      </c>
      <c r="U28" t="n">
        <v>141.9016005212</v>
      </c>
      <c r="V28" t="n">
        <v>130.153830629821</v>
      </c>
      <c r="W28" t="n">
        <v>110.420836267935</v>
      </c>
      <c r="X28" t="n">
        <v>115.623329767969</v>
      </c>
      <c r="Y28" t="n">
        <v>111.798891668188</v>
      </c>
      <c r="Z28" t="n">
        <v>111.722548798167</v>
      </c>
      <c r="AA28" t="n">
        <v>117.273575283409</v>
      </c>
      <c r="AB28" t="n">
        <v>125.86824182042</v>
      </c>
      <c r="AC28" t="n">
        <v>148.053517518221</v>
      </c>
      <c r="AD28" t="n">
        <v>147.64361356849</v>
      </c>
      <c r="AE28" t="n">
        <v>138.468985492052</v>
      </c>
      <c r="AF28" t="n">
        <v>164.817034784434</v>
      </c>
    </row>
    <row r="29">
      <c r="A29" t="s">
        <v>9</v>
      </c>
      <c r="B29" t="s">
        <v>426</v>
      </c>
      <c r="C29" t="s">
        <v>360</v>
      </c>
      <c r="D29" t="s">
        <v>427</v>
      </c>
      <c r="E29" t="s">
        <v>361</v>
      </c>
      <c r="F29" t="n">
        <v>13.4914354348674</v>
      </c>
      <c r="G29" t="n">
        <v>14.7905068129294</v>
      </c>
      <c r="H29" t="n">
        <v>16.2332506784208</v>
      </c>
      <c r="I29" t="n">
        <v>18.1008962740962</v>
      </c>
      <c r="J29" t="n">
        <v>19.3478040368556</v>
      </c>
      <c r="K29" t="n">
        <v>21.4195508259758</v>
      </c>
      <c r="L29" t="n">
        <v>22.9204868613316</v>
      </c>
      <c r="M29" t="n">
        <v>23.9949928518087</v>
      </c>
      <c r="N29" t="n">
        <v>24.7673928630888</v>
      </c>
      <c r="O29" t="n">
        <v>26.269712348814</v>
      </c>
      <c r="P29" t="n">
        <v>27.9668528023904</v>
      </c>
      <c r="Q29" t="n">
        <v>29.031591740414</v>
      </c>
      <c r="R29" t="n">
        <v>31.3657924137022</v>
      </c>
      <c r="S29" t="n">
        <v>33.0095127821013</v>
      </c>
      <c r="T29" t="n">
        <v>32.3889493253452</v>
      </c>
      <c r="U29" t="n">
        <v>34.8863721192806</v>
      </c>
      <c r="V29" t="n">
        <v>32.0933285680856</v>
      </c>
      <c r="W29" t="n">
        <v>30.8388494222185</v>
      </c>
      <c r="X29" t="n">
        <v>34.179963410481</v>
      </c>
      <c r="Y29" t="n">
        <v>32.9092888645206</v>
      </c>
      <c r="Z29" t="n">
        <v>35.5475659620432</v>
      </c>
      <c r="AA29" t="n">
        <v>38.2767994815158</v>
      </c>
      <c r="AB29" t="n">
        <v>43.7086529975044</v>
      </c>
      <c r="AC29" t="n">
        <v>52.099706460682</v>
      </c>
      <c r="AD29" t="n">
        <v>49.5936879709619</v>
      </c>
      <c r="AE29" t="n">
        <v>52.0339916642145</v>
      </c>
      <c r="AF29" t="n">
        <v>65.7437404525296</v>
      </c>
    </row>
    <row r="30">
      <c r="A30" t="s">
        <v>9</v>
      </c>
      <c r="B30" t="s">
        <v>428</v>
      </c>
      <c r="C30" t="s">
        <v>360</v>
      </c>
      <c r="D30" t="s">
        <v>429</v>
      </c>
      <c r="E30" t="s">
        <v>361</v>
      </c>
      <c r="F30" t="n">
        <v>1.09511682698095</v>
      </c>
      <c r="G30" t="n">
        <v>1.23196889997441</v>
      </c>
      <c r="H30" t="n">
        <v>1.35743885824749</v>
      </c>
      <c r="I30" t="n">
        <v>1.51887773344839</v>
      </c>
      <c r="J30" t="n">
        <v>1.60796988251983</v>
      </c>
      <c r="K30" t="n">
        <v>1.84003375891702</v>
      </c>
      <c r="L30" t="n">
        <v>1.9593573016747</v>
      </c>
      <c r="M30" t="n">
        <v>2.04896153289189</v>
      </c>
      <c r="N30" t="n">
        <v>2.1921306988559</v>
      </c>
      <c r="O30" t="n">
        <v>2.3233717432569</v>
      </c>
      <c r="P30" t="n">
        <v>2.57473713151168</v>
      </c>
      <c r="Q30" t="n">
        <v>2.67467245249252</v>
      </c>
      <c r="R30" t="n">
        <v>2.9589496724806</v>
      </c>
      <c r="S30" t="n">
        <v>3.19973311612734</v>
      </c>
      <c r="T30" t="n">
        <v>3.05103919694709</v>
      </c>
      <c r="U30" t="n">
        <v>3.12855826530764</v>
      </c>
      <c r="V30" t="n">
        <v>3.06015820414133</v>
      </c>
      <c r="W30" t="n">
        <v>2.48805439477113</v>
      </c>
      <c r="X30" t="n">
        <v>2.87798363796411</v>
      </c>
      <c r="Y30" t="n">
        <v>2.9422633201504</v>
      </c>
      <c r="Z30" t="n">
        <v>2.74264219767939</v>
      </c>
      <c r="AA30" t="n">
        <v>2.69187780197184</v>
      </c>
      <c r="AB30" t="n">
        <v>2.86620260610227</v>
      </c>
      <c r="AC30" t="n">
        <v>3.52168788138381</v>
      </c>
      <c r="AD30" t="n">
        <v>4.63019909949426</v>
      </c>
      <c r="AE30" t="n">
        <v>5.44841321233972</v>
      </c>
      <c r="AF30" t="n">
        <v>6.32028877264392</v>
      </c>
    </row>
    <row r="31">
      <c r="A31" t="s">
        <v>9</v>
      </c>
      <c r="B31" t="s">
        <v>430</v>
      </c>
      <c r="C31" t="s">
        <v>360</v>
      </c>
      <c r="D31" t="s">
        <v>431</v>
      </c>
      <c r="E31" t="s">
        <v>361</v>
      </c>
      <c r="F31" t="n">
        <v>6.88890937062082</v>
      </c>
      <c r="G31" t="n">
        <v>7.67704834387023</v>
      </c>
      <c r="H31" t="n">
        <v>8.41179809758634</v>
      </c>
      <c r="I31" t="n">
        <v>9.37358130430218</v>
      </c>
      <c r="J31" t="n">
        <v>9.93376123729868</v>
      </c>
      <c r="K31" t="n">
        <v>11.1179107207071</v>
      </c>
      <c r="L31" t="n">
        <v>11.9419328992077</v>
      </c>
      <c r="M31" t="n">
        <v>12.5548327500888</v>
      </c>
      <c r="N31" t="n">
        <v>13.4143669125258</v>
      </c>
      <c r="O31" t="n">
        <v>14.0624392707911</v>
      </c>
      <c r="P31" t="n">
        <v>15.2006326564805</v>
      </c>
      <c r="Q31" t="n">
        <v>15.7325631937968</v>
      </c>
      <c r="R31" t="n">
        <v>17.3360880126677</v>
      </c>
      <c r="S31" t="n">
        <v>18.4290687659591</v>
      </c>
      <c r="T31" t="n">
        <v>17.8656764301097</v>
      </c>
      <c r="U31" t="n">
        <v>18.192063004271</v>
      </c>
      <c r="V31" t="n">
        <v>20.6876004436148</v>
      </c>
      <c r="W31" t="n">
        <v>18.1485194378044</v>
      </c>
      <c r="X31" t="n">
        <v>18.7511337733343</v>
      </c>
      <c r="Y31" t="n">
        <v>17.8586366571213</v>
      </c>
      <c r="Z31" t="n">
        <v>16.287380549606</v>
      </c>
      <c r="AA31" t="n">
        <v>16.5327457619239</v>
      </c>
      <c r="AB31" t="n">
        <v>18.5027507677399</v>
      </c>
      <c r="AC31" t="n">
        <v>23.0511742371372</v>
      </c>
      <c r="AD31" t="n">
        <v>22.4399935358676</v>
      </c>
      <c r="AE31" t="n">
        <v>18.8360710770217</v>
      </c>
      <c r="AF31" t="n">
        <v>20.7978171601981</v>
      </c>
    </row>
    <row r="32">
      <c r="A32" t="s">
        <v>9</v>
      </c>
      <c r="B32" t="s">
        <v>432</v>
      </c>
      <c r="C32" t="s">
        <v>360</v>
      </c>
      <c r="D32" t="s">
        <v>433</v>
      </c>
      <c r="E32" t="s">
        <v>361</v>
      </c>
      <c r="F32" t="n">
        <v>27.2671774894116</v>
      </c>
      <c r="G32" t="n">
        <v>31.065570626968</v>
      </c>
      <c r="H32" t="n">
        <v>34.0330789892856</v>
      </c>
      <c r="I32" t="n">
        <v>37.7558510598407</v>
      </c>
      <c r="J32" t="n">
        <v>39.6622292420154</v>
      </c>
      <c r="K32" t="n">
        <v>45.839991874083</v>
      </c>
      <c r="L32" t="n">
        <v>48.4856774413089</v>
      </c>
      <c r="M32" t="n">
        <v>50.5304347887561</v>
      </c>
      <c r="N32" t="n">
        <v>53.9171656336599</v>
      </c>
      <c r="O32" t="n">
        <v>57.1944571470157</v>
      </c>
      <c r="P32" t="n">
        <v>63.4696740461022</v>
      </c>
      <c r="Q32" t="n">
        <v>65.1518400666908</v>
      </c>
      <c r="R32" t="n">
        <v>71.8931910600875</v>
      </c>
      <c r="S32" t="n">
        <v>77.6361378402051</v>
      </c>
      <c r="T32" t="n">
        <v>73.2165171535426</v>
      </c>
      <c r="U32" t="n">
        <v>75.7052358026165</v>
      </c>
      <c r="V32" t="n">
        <v>65.7087959103225</v>
      </c>
      <c r="W32" t="n">
        <v>51.4813297987524</v>
      </c>
      <c r="X32" t="n">
        <v>52.6790352546535</v>
      </c>
      <c r="Y32" t="n">
        <v>51.0943591417418</v>
      </c>
      <c r="Z32" t="n">
        <v>50.6869199119064</v>
      </c>
      <c r="AA32" t="n">
        <v>53.0571160417208</v>
      </c>
      <c r="AB32" t="n">
        <v>53.6999365435389</v>
      </c>
      <c r="AC32" t="n">
        <v>61.2948957768011</v>
      </c>
      <c r="AD32" t="n">
        <v>63.8086435931602</v>
      </c>
      <c r="AE32" t="n">
        <v>54.5188151884581</v>
      </c>
      <c r="AF32" t="n">
        <v>62.3229779867947</v>
      </c>
    </row>
    <row r="33">
      <c r="A33" t="s">
        <v>9</v>
      </c>
      <c r="B33" t="s">
        <v>434</v>
      </c>
      <c r="C33" t="s">
        <v>360</v>
      </c>
      <c r="D33" t="s">
        <v>435</v>
      </c>
      <c r="E33" t="s">
        <v>361</v>
      </c>
      <c r="F33" t="n">
        <v>4.04435726328328</v>
      </c>
      <c r="G33" t="n">
        <v>4.488135562357</v>
      </c>
      <c r="H33" t="n">
        <v>4.91889753429016</v>
      </c>
      <c r="I33" t="n">
        <v>5.4422568893297</v>
      </c>
      <c r="J33" t="n">
        <v>5.80349540673681</v>
      </c>
      <c r="K33" t="n">
        <v>6.55334956520078</v>
      </c>
      <c r="L33" t="n">
        <v>6.95364522024689</v>
      </c>
      <c r="M33" t="n">
        <v>7.21278727233225</v>
      </c>
      <c r="N33" t="n">
        <v>7.56939597056741</v>
      </c>
      <c r="O33" t="n">
        <v>7.94708042836713</v>
      </c>
      <c r="P33" t="n">
        <v>8.59451248984788</v>
      </c>
      <c r="Q33" t="n">
        <v>8.86362713523427</v>
      </c>
      <c r="R33" t="n">
        <v>9.59990319463117</v>
      </c>
      <c r="S33" t="n">
        <v>10.2144215563067</v>
      </c>
      <c r="T33" t="n">
        <v>9.83276479071658</v>
      </c>
      <c r="U33" t="n">
        <v>9.98937132972429</v>
      </c>
      <c r="V33" t="n">
        <v>8.60394750365637</v>
      </c>
      <c r="W33" t="n">
        <v>7.46408321438863</v>
      </c>
      <c r="X33" t="n">
        <v>7.1352136915356</v>
      </c>
      <c r="Y33" t="n">
        <v>6.99434368465369</v>
      </c>
      <c r="Z33" t="n">
        <v>6.45804017693177</v>
      </c>
      <c r="AA33" t="n">
        <v>6.71503619627653</v>
      </c>
      <c r="AB33" t="n">
        <v>7.09069890553441</v>
      </c>
      <c r="AC33" t="n">
        <v>8.08605316221728</v>
      </c>
      <c r="AD33" t="n">
        <v>7.17108936900649</v>
      </c>
      <c r="AE33" t="n">
        <v>7.63169435001847</v>
      </c>
      <c r="AF33" t="n">
        <v>9.63221041226817</v>
      </c>
    </row>
    <row r="34">
      <c r="A34" t="s">
        <v>9</v>
      </c>
      <c r="B34" t="s">
        <v>436</v>
      </c>
      <c r="C34" t="s">
        <v>360</v>
      </c>
      <c r="D34" t="s">
        <v>437</v>
      </c>
      <c r="E34" t="s">
        <v>361</v>
      </c>
      <c r="F34" t="n">
        <v>18.5615577835234</v>
      </c>
      <c r="G34" t="n">
        <v>19.8582157126677</v>
      </c>
      <c r="H34" t="n">
        <v>21.0738476040186</v>
      </c>
      <c r="I34" t="n">
        <v>22.3924599730099</v>
      </c>
      <c r="J34" t="n">
        <v>23.1416707200426</v>
      </c>
      <c r="K34" t="n">
        <v>24.8337258836736</v>
      </c>
      <c r="L34" t="n">
        <v>27.2393859024171</v>
      </c>
      <c r="M34" t="n">
        <v>28.0720555231328</v>
      </c>
      <c r="N34" t="n">
        <v>28.6080713948341</v>
      </c>
      <c r="O34" t="n">
        <v>28.6468590410201</v>
      </c>
      <c r="P34" t="n">
        <v>29.3293272258417</v>
      </c>
      <c r="Q34" t="n">
        <v>29.6318005725767</v>
      </c>
      <c r="R34" t="n">
        <v>32.980376320347</v>
      </c>
      <c r="S34" t="n">
        <v>32.7749701252348</v>
      </c>
      <c r="T34" t="n">
        <v>34.1779693761484</v>
      </c>
      <c r="U34" t="n">
        <v>33.616270559925</v>
      </c>
      <c r="V34" t="n">
        <v>30.6217607620473</v>
      </c>
      <c r="W34" t="n">
        <v>24.6544582363511</v>
      </c>
      <c r="X34" t="n">
        <v>24.3104764431401</v>
      </c>
      <c r="Y34" t="n">
        <v>26.7964035282005</v>
      </c>
      <c r="Z34" t="n">
        <v>27.6710687911745</v>
      </c>
      <c r="AA34" t="n">
        <v>25.021135582171</v>
      </c>
      <c r="AB34" t="n">
        <v>28.3907098738795</v>
      </c>
      <c r="AC34" t="n">
        <v>32.8148422052439</v>
      </c>
      <c r="AD34" t="n">
        <v>37.1904496227112</v>
      </c>
      <c r="AE34" t="n">
        <v>25.6904138141211</v>
      </c>
      <c r="AF34" t="n">
        <v>25.8738627452733</v>
      </c>
    </row>
    <row r="35">
      <c r="A35" t="s">
        <v>9</v>
      </c>
      <c r="B35" t="s">
        <v>438</v>
      </c>
      <c r="C35" t="s">
        <v>360</v>
      </c>
      <c r="D35" t="s">
        <v>439</v>
      </c>
      <c r="E35" t="s">
        <v>361</v>
      </c>
      <c r="F35" t="n">
        <v>74.1853690303083</v>
      </c>
      <c r="G35" t="n">
        <v>81.1496224564</v>
      </c>
      <c r="H35" t="n">
        <v>87.5561833651897</v>
      </c>
      <c r="I35" t="n">
        <v>95.3637525020112</v>
      </c>
      <c r="J35" t="n">
        <v>100.746132779506</v>
      </c>
      <c r="K35" t="n">
        <v>112.49722293669</v>
      </c>
      <c r="L35" t="n">
        <v>124.74190941591</v>
      </c>
      <c r="M35" t="n">
        <v>123.451058648983</v>
      </c>
      <c r="N35" t="n">
        <v>128.642646590128</v>
      </c>
      <c r="O35" t="n">
        <v>130.049849011728</v>
      </c>
      <c r="P35" t="n">
        <v>134.674270237704</v>
      </c>
      <c r="Q35" t="n">
        <v>131.027452712982</v>
      </c>
      <c r="R35" t="n">
        <v>136.547112587606</v>
      </c>
      <c r="S35" t="n">
        <v>147.677869891344</v>
      </c>
      <c r="T35" t="n">
        <v>155.246310537869</v>
      </c>
      <c r="U35" t="n">
        <v>150.184547977602</v>
      </c>
      <c r="V35" t="n">
        <v>149.613218442737</v>
      </c>
      <c r="W35" t="n">
        <v>130.751816879144</v>
      </c>
      <c r="X35" t="n">
        <v>133.707406923629</v>
      </c>
      <c r="Y35" t="n">
        <v>129.55592468407</v>
      </c>
      <c r="Z35" t="n">
        <v>119.863080383436</v>
      </c>
      <c r="AA35" t="n">
        <v>117.0594245209</v>
      </c>
      <c r="AB35" t="n">
        <v>125.80034058367</v>
      </c>
      <c r="AC35" t="n">
        <v>142.514753938426</v>
      </c>
      <c r="AD35" t="n">
        <v>162.903911007156</v>
      </c>
      <c r="AE35" t="n">
        <v>161.749186144624</v>
      </c>
      <c r="AF35" t="n">
        <v>167.770354376192</v>
      </c>
    </row>
    <row r="36">
      <c r="A36" t="s">
        <v>9</v>
      </c>
      <c r="B36" t="s">
        <v>440</v>
      </c>
      <c r="C36" t="s">
        <v>360</v>
      </c>
      <c r="D36" t="s">
        <v>441</v>
      </c>
      <c r="E36" t="s">
        <v>361</v>
      </c>
      <c r="F36" t="n">
        <v>24.6183613086285</v>
      </c>
      <c r="G36" t="n">
        <v>24.847042127342</v>
      </c>
      <c r="H36" t="n">
        <v>26.3877442467377</v>
      </c>
      <c r="I36" t="n">
        <v>27.7049894928363</v>
      </c>
      <c r="J36" t="n">
        <v>28.7907722623835</v>
      </c>
      <c r="K36" t="n">
        <v>31.3458184090985</v>
      </c>
      <c r="L36" t="n">
        <v>31.344651879549</v>
      </c>
      <c r="M36" t="n">
        <v>29.737457466517</v>
      </c>
      <c r="N36" t="n">
        <v>30.2401765164304</v>
      </c>
      <c r="O36" t="n">
        <v>30.5141923499608</v>
      </c>
      <c r="P36" t="n">
        <v>31.1761777191324</v>
      </c>
      <c r="Q36" t="n">
        <v>30.5938538914242</v>
      </c>
      <c r="R36" t="n">
        <v>32.1730813420232</v>
      </c>
      <c r="S36" t="n">
        <v>35.8208884702843</v>
      </c>
      <c r="T36" t="n">
        <v>34.763529856687</v>
      </c>
      <c r="U36" t="n">
        <v>32.9616267861201</v>
      </c>
      <c r="V36" t="n">
        <v>29.4151902569057</v>
      </c>
      <c r="W36" t="n">
        <v>23.7722740008439</v>
      </c>
      <c r="X36" t="n">
        <v>20.2230910290502</v>
      </c>
      <c r="Y36" t="n">
        <v>23.0870977960092</v>
      </c>
      <c r="Z36" t="n">
        <v>21.3732363284967</v>
      </c>
      <c r="AA36" t="n">
        <v>18.4254905201233</v>
      </c>
      <c r="AB36" t="n">
        <v>18.9265872490412</v>
      </c>
      <c r="AC36" t="n">
        <v>19.8187224310348</v>
      </c>
      <c r="AD36" t="n">
        <v>22.2814609504151</v>
      </c>
      <c r="AE36" t="n">
        <v>18.7008085856427</v>
      </c>
      <c r="AF36" t="n">
        <v>19.3298293103053</v>
      </c>
    </row>
    <row r="37">
      <c r="A37" t="s">
        <v>9</v>
      </c>
      <c r="B37" t="s">
        <v>442</v>
      </c>
      <c r="C37" t="s">
        <v>360</v>
      </c>
      <c r="D37" t="s">
        <v>443</v>
      </c>
      <c r="E37" t="s">
        <v>361</v>
      </c>
      <c r="F37" t="n">
        <v>30.4234859849464</v>
      </c>
      <c r="G37" t="n">
        <v>34.5164152981925</v>
      </c>
      <c r="H37" t="n">
        <v>37.4717966946941</v>
      </c>
      <c r="I37" t="n">
        <v>42.0409036585354</v>
      </c>
      <c r="J37" t="n">
        <v>44.2117858145625</v>
      </c>
      <c r="K37" t="n">
        <v>51.0541991402819</v>
      </c>
      <c r="L37" t="n">
        <v>62.9826723000077</v>
      </c>
      <c r="M37" t="n">
        <v>61.5092632832273</v>
      </c>
      <c r="N37" t="n">
        <v>63.9009355500325</v>
      </c>
      <c r="O37" t="n">
        <v>64.7840289334598</v>
      </c>
      <c r="P37" t="n">
        <v>66.0794435936835</v>
      </c>
      <c r="Q37" t="n">
        <v>63.7207946505113</v>
      </c>
      <c r="R37" t="n">
        <v>66.65536412835</v>
      </c>
      <c r="S37" t="n">
        <v>70.1830320468257</v>
      </c>
      <c r="T37" t="n">
        <v>74.011511584992</v>
      </c>
      <c r="U37" t="n">
        <v>72.8312147812608</v>
      </c>
      <c r="V37" t="n">
        <v>80.1227054554201</v>
      </c>
      <c r="W37" t="n">
        <v>71.4880847219775</v>
      </c>
      <c r="X37" t="n">
        <v>74.4269270678856</v>
      </c>
      <c r="Y37" t="n">
        <v>67.0865702441498</v>
      </c>
      <c r="Z37" t="n">
        <v>59.0531763852358</v>
      </c>
      <c r="AA37" t="n">
        <v>59.7599352683242</v>
      </c>
      <c r="AB37" t="n">
        <v>61.019867518666</v>
      </c>
      <c r="AC37" t="n">
        <v>65.9610405890268</v>
      </c>
      <c r="AD37" t="n">
        <v>71.9980379010432</v>
      </c>
      <c r="AE37" t="n">
        <v>72.5206323745027</v>
      </c>
      <c r="AF37" t="n">
        <v>75.4401141153685</v>
      </c>
    </row>
    <row r="38">
      <c r="A38" t="s">
        <v>9</v>
      </c>
      <c r="B38" t="s">
        <v>444</v>
      </c>
      <c r="C38" t="s">
        <v>360</v>
      </c>
      <c r="D38" t="s">
        <v>445</v>
      </c>
      <c r="E38" t="s">
        <v>361</v>
      </c>
      <c r="F38" t="n">
        <v>19.1435217367334</v>
      </c>
      <c r="G38" t="n">
        <v>21.7861650308655</v>
      </c>
      <c r="H38" t="n">
        <v>23.6966424237579</v>
      </c>
      <c r="I38" t="n">
        <v>25.6178593506395</v>
      </c>
      <c r="J38" t="n">
        <v>27.7435747025597</v>
      </c>
      <c r="K38" t="n">
        <v>30.0972053873101</v>
      </c>
      <c r="L38" t="n">
        <v>30.4145852363531</v>
      </c>
      <c r="M38" t="n">
        <v>32.2043378992388</v>
      </c>
      <c r="N38" t="n">
        <v>34.5015345236651</v>
      </c>
      <c r="O38" t="n">
        <v>34.7516277283078</v>
      </c>
      <c r="P38" t="n">
        <v>37.4186489248886</v>
      </c>
      <c r="Q38" t="n">
        <v>36.7128041710466</v>
      </c>
      <c r="R38" t="n">
        <v>37.7186671172324</v>
      </c>
      <c r="S38" t="n">
        <v>41.673949374234</v>
      </c>
      <c r="T38" t="n">
        <v>46.4712690961897</v>
      </c>
      <c r="U38" t="n">
        <v>44.3917064102212</v>
      </c>
      <c r="V38" t="n">
        <v>40.075322730411</v>
      </c>
      <c r="W38" t="n">
        <v>35.4914581563228</v>
      </c>
      <c r="X38" t="n">
        <v>39.0573888266936</v>
      </c>
      <c r="Y38" t="n">
        <v>39.382256643911</v>
      </c>
      <c r="Z38" t="n">
        <v>39.4366676697036</v>
      </c>
      <c r="AA38" t="n">
        <v>38.8739987324527</v>
      </c>
      <c r="AB38" t="n">
        <v>45.853885815963</v>
      </c>
      <c r="AC38" t="n">
        <v>56.7349909183641</v>
      </c>
      <c r="AD38" t="n">
        <v>68.6244121556975</v>
      </c>
      <c r="AE38" t="n">
        <v>70.5277451844786</v>
      </c>
      <c r="AF38" t="n">
        <v>73.0004109505185</v>
      </c>
    </row>
    <row r="39">
      <c r="A39" t="s">
        <v>9</v>
      </c>
      <c r="B39" t="s">
        <v>446</v>
      </c>
      <c r="C39" t="s">
        <v>360</v>
      </c>
      <c r="D39" t="s">
        <v>447</v>
      </c>
      <c r="E39" t="s">
        <v>361</v>
      </c>
      <c r="F39" t="n">
        <v>2.73665040475865</v>
      </c>
      <c r="G39" t="n">
        <v>3.32297323321548</v>
      </c>
      <c r="H39" t="n">
        <v>3.72600932499523</v>
      </c>
      <c r="I39" t="n">
        <v>4.65821516396067</v>
      </c>
      <c r="J39" t="n">
        <v>5.35765945253449</v>
      </c>
      <c r="K39" t="n">
        <v>6.06259207868266</v>
      </c>
      <c r="L39" t="n">
        <v>6.39792273140212</v>
      </c>
      <c r="M39" t="n">
        <v>6.71850674311742</v>
      </c>
      <c r="N39" t="n">
        <v>6.83846679462217</v>
      </c>
      <c r="O39" t="n">
        <v>6.86742471069885</v>
      </c>
      <c r="P39" t="n">
        <v>7.5471628866709</v>
      </c>
      <c r="Q39" t="n">
        <v>7.85641830451322</v>
      </c>
      <c r="R39" t="n">
        <v>8.8061212024621</v>
      </c>
      <c r="S39" t="n">
        <v>8.86793779032618</v>
      </c>
      <c r="T39" t="n">
        <v>9.77142435186629</v>
      </c>
      <c r="U39" t="n">
        <v>9.65059103193628</v>
      </c>
      <c r="V39" t="n">
        <v>9.24552155822373</v>
      </c>
      <c r="W39" t="n">
        <v>22.1222311180483</v>
      </c>
      <c r="X39" t="n">
        <v>22.2517135319903</v>
      </c>
      <c r="Y39" t="n">
        <v>21.533486090713</v>
      </c>
      <c r="Z39" t="n">
        <v>20.628907837585</v>
      </c>
      <c r="AA39" t="n">
        <v>21.257953518593</v>
      </c>
      <c r="AB39" t="n">
        <v>20.0325890342918</v>
      </c>
      <c r="AC39" t="n">
        <v>20.41313289258</v>
      </c>
      <c r="AD39" t="n">
        <v>20.5542377642339</v>
      </c>
      <c r="AE39" t="n">
        <v>21.4545881576299</v>
      </c>
      <c r="AF39" t="n">
        <v>21.9711912472533</v>
      </c>
    </row>
    <row r="40">
      <c r="A40" t="s">
        <v>9</v>
      </c>
      <c r="B40" t="s">
        <v>448</v>
      </c>
      <c r="C40" t="s">
        <v>360</v>
      </c>
      <c r="D40" t="s">
        <v>449</v>
      </c>
      <c r="E40" t="s">
        <v>361</v>
      </c>
      <c r="F40" t="n">
        <v>23.3891549792649</v>
      </c>
      <c r="G40" t="n">
        <v>28.7055095300848</v>
      </c>
      <c r="H40" t="n">
        <v>31.4776687942365</v>
      </c>
      <c r="I40" t="n">
        <v>33.053955138211</v>
      </c>
      <c r="J40" t="n">
        <v>34.2861387986686</v>
      </c>
      <c r="K40" t="n">
        <v>37.3666418550479</v>
      </c>
      <c r="L40" t="n">
        <v>43.5742604165971</v>
      </c>
      <c r="M40" t="n">
        <v>44.1845741426557</v>
      </c>
      <c r="N40" t="n">
        <v>44.5198443055098</v>
      </c>
      <c r="O40" t="n">
        <v>44.013252856561</v>
      </c>
      <c r="P40" t="n">
        <v>44.9555183284773</v>
      </c>
      <c r="Q40" t="n">
        <v>44.1015093918645</v>
      </c>
      <c r="R40" t="n">
        <v>40.7981401965854</v>
      </c>
      <c r="S40" t="n">
        <v>42.1486015287201</v>
      </c>
      <c r="T40" t="n">
        <v>42.8041468182592</v>
      </c>
      <c r="U40" t="n">
        <v>33.2906590649431</v>
      </c>
      <c r="V40" t="n">
        <v>31.2604783150027</v>
      </c>
      <c r="W40" t="n">
        <v>25.0532800442536</v>
      </c>
      <c r="X40" t="n">
        <v>28.580574069523</v>
      </c>
      <c r="Y40" t="n">
        <v>29.9232645871419</v>
      </c>
      <c r="Z40" t="n">
        <v>31.4144263611213</v>
      </c>
      <c r="AA40" t="n">
        <v>34.7637172457709</v>
      </c>
      <c r="AB40" t="n">
        <v>42.8561174278447</v>
      </c>
      <c r="AC40" t="n">
        <v>47.9764059051067</v>
      </c>
      <c r="AD40" t="n">
        <v>50.098774087328</v>
      </c>
      <c r="AE40" t="n">
        <v>55.5789172519522</v>
      </c>
      <c r="AF40" t="n">
        <v>63.3457100661581</v>
      </c>
    </row>
    <row r="41">
      <c r="A41" t="s">
        <v>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</v>
      </c>
      <c r="B42" t="s">
        <v>452</v>
      </c>
      <c r="C42" t="s">
        <v>360</v>
      </c>
      <c r="D42" t="s">
        <v>453</v>
      </c>
      <c r="E42" t="s">
        <v>361</v>
      </c>
      <c r="F42" t="n">
        <v>176.615312628058</v>
      </c>
      <c r="G42" t="n">
        <v>198.396353075464</v>
      </c>
      <c r="H42" t="n">
        <v>215.037642248661</v>
      </c>
      <c r="I42" t="n">
        <v>234.121790395666</v>
      </c>
      <c r="J42" t="n">
        <v>253.859645844366</v>
      </c>
      <c r="K42" t="n">
        <v>268.646637589694</v>
      </c>
      <c r="L42" t="n">
        <v>287.116918801529</v>
      </c>
      <c r="M42" t="n">
        <v>289.617249598519</v>
      </c>
      <c r="N42" t="n">
        <v>300.949298143725</v>
      </c>
      <c r="O42" t="n">
        <v>306.944073735745</v>
      </c>
      <c r="P42" t="n">
        <v>325.506374874571</v>
      </c>
      <c r="Q42" t="n">
        <v>310.926250562729</v>
      </c>
      <c r="R42" t="n">
        <v>344.738929853248</v>
      </c>
      <c r="S42" t="n">
        <v>368.403232355309</v>
      </c>
      <c r="T42" t="n">
        <v>395.675423179032</v>
      </c>
      <c r="U42" t="n">
        <v>384.61168188011</v>
      </c>
      <c r="V42" t="n">
        <v>358.753636264194</v>
      </c>
      <c r="W42" t="n">
        <v>308.673016441024</v>
      </c>
      <c r="X42" t="n">
        <v>311.421931883464</v>
      </c>
      <c r="Y42" t="n">
        <v>324.85909617459</v>
      </c>
      <c r="Z42" t="n">
        <v>331.523366738142</v>
      </c>
      <c r="AA42" t="n">
        <v>343.156936076367</v>
      </c>
      <c r="AB42" t="n">
        <v>367.561147610963</v>
      </c>
      <c r="AC42" t="n">
        <v>433.71817526347</v>
      </c>
      <c r="AD42" t="n">
        <v>482.344228098137</v>
      </c>
      <c r="AE42" t="n">
        <v>461.68950412041</v>
      </c>
      <c r="AF42" t="n">
        <v>461.706486865466</v>
      </c>
    </row>
    <row r="43">
      <c r="A43" t="s">
        <v>9</v>
      </c>
      <c r="B43" t="s">
        <v>454</v>
      </c>
      <c r="C43" t="s">
        <v>360</v>
      </c>
      <c r="D43" t="s">
        <v>455</v>
      </c>
      <c r="E43" t="s">
        <v>361</v>
      </c>
      <c r="F43" t="n">
        <v>205.993052721313</v>
      </c>
      <c r="G43" t="n">
        <v>231.530882321095</v>
      </c>
      <c r="H43" t="n">
        <v>250.760775477504</v>
      </c>
      <c r="I43" t="n">
        <v>272.881388895322</v>
      </c>
      <c r="J43" t="n">
        <v>295.588515695563</v>
      </c>
      <c r="K43" t="n">
        <v>313.719098705432</v>
      </c>
      <c r="L43" t="n">
        <v>332.944531724371</v>
      </c>
      <c r="M43" t="n">
        <v>336.373545061743</v>
      </c>
      <c r="N43" t="n">
        <v>349.705493090884</v>
      </c>
      <c r="O43" t="n">
        <v>356.940541836587</v>
      </c>
      <c r="P43" t="n">
        <v>378.416321741945</v>
      </c>
      <c r="Q43" t="n">
        <v>364.521780849801</v>
      </c>
      <c r="R43" t="n">
        <v>403.014384677526</v>
      </c>
      <c r="S43" t="n">
        <v>432.315378060013</v>
      </c>
      <c r="T43" t="n">
        <v>461.961108388236</v>
      </c>
      <c r="U43" t="n">
        <v>447.974671494733</v>
      </c>
      <c r="V43" t="n">
        <v>418.422499067121</v>
      </c>
      <c r="W43" t="n">
        <v>359.472418817371</v>
      </c>
      <c r="X43" t="n">
        <v>364.581678819763</v>
      </c>
      <c r="Y43" t="n">
        <v>375.367227210096</v>
      </c>
      <c r="Z43" t="n">
        <v>384.316764323992</v>
      </c>
      <c r="AA43" t="n">
        <v>397.876818599936</v>
      </c>
      <c r="AB43" t="n">
        <v>429.990606774649</v>
      </c>
      <c r="AC43" t="n">
        <v>508.736276721533</v>
      </c>
      <c r="AD43" t="n">
        <v>563.563660914254</v>
      </c>
      <c r="AE43" t="n">
        <v>527.12993277234</v>
      </c>
      <c r="AF43" t="n">
        <v>530.332771964567</v>
      </c>
    </row>
    <row r="44">
      <c r="A44" t="s">
        <v>9</v>
      </c>
      <c r="B44" t="s">
        <v>456</v>
      </c>
      <c r="C44" t="s">
        <v>360</v>
      </c>
      <c r="D44" t="s">
        <v>457</v>
      </c>
      <c r="E44" t="s">
        <v>361</v>
      </c>
      <c r="F44" t="n">
        <v>1008.31189397318</v>
      </c>
      <c r="G44" t="n">
        <v>1097.9749635762</v>
      </c>
      <c r="H44" t="n">
        <v>1197.15078804398</v>
      </c>
      <c r="I44" t="n">
        <v>1309.9976651128</v>
      </c>
      <c r="J44" t="n">
        <v>1399.54948487352</v>
      </c>
      <c r="K44" t="n">
        <v>1529.28396959444</v>
      </c>
      <c r="L44" t="n">
        <v>1607.34728462246</v>
      </c>
      <c r="M44" t="n">
        <v>1648.07730617625</v>
      </c>
      <c r="N44" t="n">
        <v>1678.56563240448</v>
      </c>
      <c r="O44" t="n">
        <v>1718.87301551227</v>
      </c>
      <c r="P44" t="n">
        <v>1798.20300697057</v>
      </c>
      <c r="Q44" t="n">
        <v>1801.77155285154</v>
      </c>
      <c r="R44" t="n">
        <v>1940.30047293144</v>
      </c>
      <c r="S44" t="n">
        <v>2028.75845304363</v>
      </c>
      <c r="T44" t="n">
        <v>1992.22463781968</v>
      </c>
      <c r="U44" t="n">
        <v>1962.28531911705</v>
      </c>
      <c r="V44" t="n">
        <v>1832.87254383372</v>
      </c>
      <c r="W44" t="n">
        <v>1596.43165195281</v>
      </c>
      <c r="X44" t="n">
        <v>1613.21268355867</v>
      </c>
      <c r="Y44" t="n">
        <v>1631.16899613874</v>
      </c>
      <c r="Z44" t="n">
        <v>1620.40935775537</v>
      </c>
      <c r="AA44" t="n">
        <v>1647.11890606543</v>
      </c>
      <c r="AB44" t="n">
        <v>1750.22938368361</v>
      </c>
      <c r="AC44" t="n">
        <v>1971.31744802063</v>
      </c>
      <c r="AD44" t="n">
        <v>2169.1037672872</v>
      </c>
      <c r="AE44" t="n">
        <v>2137.12867143159</v>
      </c>
      <c r="AF44" t="n">
        <v>2348.33316191145</v>
      </c>
    </row>
    <row r="45">
      <c r="A45" t="s">
        <v>9</v>
      </c>
      <c r="B45" t="s">
        <v>458</v>
      </c>
      <c r="C45" t="s">
        <v>360</v>
      </c>
      <c r="D45" t="s">
        <v>459</v>
      </c>
      <c r="E45" t="s">
        <v>361</v>
      </c>
      <c r="F45" t="n">
        <v>998.500521772482</v>
      </c>
      <c r="G45" t="n">
        <v>1087.11745063956</v>
      </c>
      <c r="H45" t="n">
        <v>1186.04749029834</v>
      </c>
      <c r="I45" t="n">
        <v>1298.52220051189</v>
      </c>
      <c r="J45" t="n">
        <v>1387.11087074622</v>
      </c>
      <c r="K45" t="n">
        <v>1516.55964373843</v>
      </c>
      <c r="L45" t="n">
        <v>1594.71591183205</v>
      </c>
      <c r="M45" t="n">
        <v>1635.4882270511</v>
      </c>
      <c r="N45" t="n">
        <v>1665.43876268295</v>
      </c>
      <c r="O45" t="n">
        <v>1705.67576854856</v>
      </c>
      <c r="P45" t="n">
        <v>1784.56777617848</v>
      </c>
      <c r="Q45" t="n">
        <v>1788.29957758298</v>
      </c>
      <c r="R45" t="n">
        <v>1924.14310692093</v>
      </c>
      <c r="S45" t="n">
        <v>2011.96259070617</v>
      </c>
      <c r="T45" t="n">
        <v>1976.27202716445</v>
      </c>
      <c r="U45" t="n">
        <v>1946.14531911705</v>
      </c>
      <c r="V45" t="n">
        <v>1816.64254383372</v>
      </c>
      <c r="W45" t="n">
        <v>1582.79165195281</v>
      </c>
      <c r="X45" t="n">
        <v>1599.88268355867</v>
      </c>
      <c r="Y45" t="n">
        <v>1615.54399613874</v>
      </c>
      <c r="Z45" t="n">
        <v>1603.05935775537</v>
      </c>
      <c r="AA45" t="n">
        <v>1628.10390606543</v>
      </c>
      <c r="AB45" t="n">
        <v>1729.95938368361</v>
      </c>
      <c r="AC45" t="n">
        <v>1948.81744802063</v>
      </c>
      <c r="AD45" t="n">
        <v>2142.7687672872</v>
      </c>
      <c r="AE45" t="n">
        <v>2111.39867143159</v>
      </c>
      <c r="AF45" t="n">
        <v>2321.57290523794</v>
      </c>
    </row>
    <row r="46">
      <c r="A46" t="s">
        <v>9</v>
      </c>
      <c r="B46" t="s">
        <v>460</v>
      </c>
      <c r="C46" t="s">
        <v>360</v>
      </c>
      <c r="D46" t="s">
        <v>461</v>
      </c>
      <c r="E46" t="s">
        <v>361</v>
      </c>
      <c r="F46" t="n">
        <v>29.3777400932545</v>
      </c>
      <c r="G46" t="n">
        <v>33.1345292456317</v>
      </c>
      <c r="H46" t="n">
        <v>35.7231332288425</v>
      </c>
      <c r="I46" t="n">
        <v>38.7595984996562</v>
      </c>
      <c r="J46" t="n">
        <v>41.7288698511967</v>
      </c>
      <c r="K46" t="n">
        <v>45.0724611157373</v>
      </c>
      <c r="L46" t="n">
        <v>45.8276129228426</v>
      </c>
      <c r="M46" t="n">
        <v>46.7562954632244</v>
      </c>
      <c r="N46" t="n">
        <v>48.7561949471589</v>
      </c>
      <c r="O46" t="n">
        <v>49.9964681008416</v>
      </c>
      <c r="P46" t="n">
        <v>52.9099468673735</v>
      </c>
      <c r="Q46" t="n">
        <v>53.5955302870721</v>
      </c>
      <c r="R46" t="n">
        <v>58.275454824278</v>
      </c>
      <c r="S46" t="n">
        <v>63.9121457047043</v>
      </c>
      <c r="T46" t="n">
        <v>66.2856852092046</v>
      </c>
      <c r="U46" t="n">
        <v>63.3629896146227</v>
      </c>
      <c r="V46" t="n">
        <v>59.6688628029273</v>
      </c>
      <c r="W46" t="n">
        <v>50.7994023763467</v>
      </c>
      <c r="X46" t="n">
        <v>53.1597469362994</v>
      </c>
      <c r="Y46" t="n">
        <v>50.5081310355052</v>
      </c>
      <c r="Z46" t="n">
        <v>52.7933975858494</v>
      </c>
      <c r="AA46" t="n">
        <v>54.719882523569</v>
      </c>
      <c r="AB46" t="n">
        <v>62.4294591636867</v>
      </c>
      <c r="AC46" t="n">
        <v>75.0181014580628</v>
      </c>
      <c r="AD46" t="n">
        <v>81.2194328161172</v>
      </c>
      <c r="AE46" t="n">
        <v>65.4404286519303</v>
      </c>
      <c r="AF46" t="n">
        <v>68.6262850991012</v>
      </c>
    </row>
    <row r="47">
      <c r="A47" t="s">
        <v>9</v>
      </c>
      <c r="B47" t="s">
        <v>462</v>
      </c>
      <c r="C47" t="s">
        <v>360</v>
      </c>
      <c r="D47" t="s">
        <v>463</v>
      </c>
      <c r="E47" t="s">
        <v>361</v>
      </c>
      <c r="F47" t="n">
        <v>10.4455138532436</v>
      </c>
      <c r="G47" t="n">
        <v>11.2888881913853</v>
      </c>
      <c r="H47" t="n">
        <v>11.8525979941658</v>
      </c>
      <c r="I47" t="n">
        <v>12.4202544024045</v>
      </c>
      <c r="J47" t="n">
        <v>14.0038154911634</v>
      </c>
      <c r="K47" t="n">
        <v>16.6207126991861</v>
      </c>
      <c r="L47" t="n">
        <v>16.5482203590429</v>
      </c>
      <c r="M47" t="n">
        <v>16.0641841994885</v>
      </c>
      <c r="N47" t="n">
        <v>17.0535061462639</v>
      </c>
      <c r="O47" t="n">
        <v>17.4245225919845</v>
      </c>
      <c r="P47" t="n">
        <v>19.9815586118525</v>
      </c>
      <c r="Q47" t="n">
        <v>20.325105543845</v>
      </c>
      <c r="R47" t="n">
        <v>24.2334402966615</v>
      </c>
      <c r="S47" t="n">
        <v>24.8797438557049</v>
      </c>
      <c r="T47" t="n">
        <v>29.1798571441295</v>
      </c>
      <c r="U47" t="n">
        <v>25.01</v>
      </c>
      <c r="V47" t="n">
        <v>24.13</v>
      </c>
      <c r="W47" t="n">
        <v>24.675</v>
      </c>
      <c r="X47" t="n">
        <v>24.375</v>
      </c>
      <c r="Y47" t="n">
        <v>24.58</v>
      </c>
      <c r="Z47" t="n">
        <v>24.52</v>
      </c>
      <c r="AA47" t="n">
        <v>23.025</v>
      </c>
      <c r="AB47" t="n">
        <v>23.88</v>
      </c>
      <c r="AC47" t="n">
        <v>24.875</v>
      </c>
      <c r="AD47" t="n">
        <v>24.77</v>
      </c>
      <c r="AE47" t="n">
        <v>23.75</v>
      </c>
      <c r="AF47" t="n">
        <v>24.7009753593429</v>
      </c>
    </row>
    <row r="48">
      <c r="A48" t="s">
        <v>9</v>
      </c>
      <c r="B48" t="s">
        <v>464</v>
      </c>
      <c r="C48" t="s">
        <v>360</v>
      </c>
      <c r="D48" t="s">
        <v>465</v>
      </c>
      <c r="E48" t="s">
        <v>361</v>
      </c>
      <c r="F48" t="n">
        <v>56.0271303062831</v>
      </c>
      <c r="G48" t="n">
        <v>59.7588720046766</v>
      </c>
      <c r="H48" t="n">
        <v>63.0222130649442</v>
      </c>
      <c r="I48" t="n">
        <v>65.8067806503417</v>
      </c>
      <c r="J48" t="n">
        <v>73.1180967374274</v>
      </c>
      <c r="K48" t="n">
        <v>80.9738857755148</v>
      </c>
      <c r="L48" t="n">
        <v>84.3720705032698</v>
      </c>
      <c r="M48" t="n">
        <v>89.0899182285681</v>
      </c>
      <c r="N48" t="n">
        <v>96.5037390214487</v>
      </c>
      <c r="O48" t="n">
        <v>99.939545489632</v>
      </c>
      <c r="P48" t="n">
        <v>104.346421211077</v>
      </c>
      <c r="Q48" t="n">
        <v>105.206108458395</v>
      </c>
      <c r="R48" t="n">
        <v>113.423312729037</v>
      </c>
      <c r="S48" t="n">
        <v>123.758346112856</v>
      </c>
      <c r="T48" t="n">
        <v>141.627250724257</v>
      </c>
      <c r="U48" t="n">
        <v>137.19042245335</v>
      </c>
      <c r="V48" t="n">
        <v>118.124566236057</v>
      </c>
      <c r="W48" t="n">
        <v>103.506872956088</v>
      </c>
      <c r="X48" t="n">
        <v>107.589376789556</v>
      </c>
      <c r="Y48" t="n">
        <v>107.954662762703</v>
      </c>
      <c r="Z48" t="n">
        <v>100.764183504049</v>
      </c>
      <c r="AA48" t="n">
        <v>103.364131065376</v>
      </c>
      <c r="AB48" t="n">
        <v>109.830401010224</v>
      </c>
      <c r="AC48" t="n">
        <v>122.105030057449</v>
      </c>
      <c r="AD48" t="n">
        <v>145.229766376738</v>
      </c>
      <c r="AE48" t="n">
        <v>137.792274787669</v>
      </c>
      <c r="AF48" t="n">
        <v>145.19282500211</v>
      </c>
    </row>
    <row r="49">
      <c r="A49" t="s">
        <v>9</v>
      </c>
      <c r="B49" t="s">
        <v>466</v>
      </c>
      <c r="C49" t="s">
        <v>360</v>
      </c>
      <c r="D49" t="s">
        <v>467</v>
      </c>
      <c r="E49" t="s">
        <v>361</v>
      </c>
      <c r="F49" t="n">
        <v>14.1844156995099</v>
      </c>
      <c r="G49" t="n">
        <v>14.6801848084898</v>
      </c>
      <c r="H49" t="n">
        <v>15.6465628088059</v>
      </c>
      <c r="I49" t="n">
        <v>16.220653178908</v>
      </c>
      <c r="J49" t="n">
        <v>17.5050106748263</v>
      </c>
      <c r="K49" t="n">
        <v>19.2205446265334</v>
      </c>
      <c r="L49" t="n">
        <v>20.2016406865348</v>
      </c>
      <c r="M49" t="n">
        <v>21.0688944280325</v>
      </c>
      <c r="N49" t="n">
        <v>21.7345732724549</v>
      </c>
      <c r="O49" t="n">
        <v>22.1921866984418</v>
      </c>
      <c r="P49" t="n">
        <v>23.5432650125128</v>
      </c>
      <c r="Q49" t="n">
        <v>23.2431195267748</v>
      </c>
      <c r="R49" t="n">
        <v>23.388033596045</v>
      </c>
      <c r="S49" t="n">
        <v>25.3732373078052</v>
      </c>
      <c r="T49" t="n">
        <v>28.9241594961275</v>
      </c>
      <c r="U49" t="n">
        <v>27.9017115705246</v>
      </c>
      <c r="V49" t="n">
        <v>25.8044290240456</v>
      </c>
      <c r="W49" t="n">
        <v>20.3897049716373</v>
      </c>
      <c r="X49" t="n">
        <v>20.8711923017838</v>
      </c>
      <c r="Y49" t="n">
        <v>18.5768602100321</v>
      </c>
      <c r="Z49" t="n">
        <v>17.264228166524</v>
      </c>
      <c r="AA49" t="n">
        <v>17.3535791813458</v>
      </c>
      <c r="AB49" t="n">
        <v>17.8950283769094</v>
      </c>
      <c r="AC49" t="n">
        <v>21.5766723917748</v>
      </c>
      <c r="AD49" t="n">
        <v>25.4143160591747</v>
      </c>
      <c r="AE49" t="n">
        <v>24.2920864597076</v>
      </c>
      <c r="AF49" t="n">
        <v>23.4524076098029</v>
      </c>
    </row>
    <row r="50">
      <c r="A50" t="s">
        <v>9</v>
      </c>
      <c r="B50" t="s">
        <v>468</v>
      </c>
      <c r="C50" t="s">
        <v>360</v>
      </c>
      <c r="D50" t="s">
        <v>469</v>
      </c>
      <c r="E50" t="s">
        <v>361</v>
      </c>
      <c r="F50" t="n">
        <v>31.3972007535297</v>
      </c>
      <c r="G50" t="n">
        <v>33.7897990048016</v>
      </c>
      <c r="H50" t="n">
        <v>35.5230522619725</v>
      </c>
      <c r="I50" t="n">
        <v>37.1658730690291</v>
      </c>
      <c r="J50" t="n">
        <v>41.6092705714377</v>
      </c>
      <c r="K50" t="n">
        <v>45.1326284497953</v>
      </c>
      <c r="L50" t="n">
        <v>47.6222094576922</v>
      </c>
      <c r="M50" t="n">
        <v>51.9568396010472</v>
      </c>
      <c r="N50" t="n">
        <v>57.7156596027299</v>
      </c>
      <c r="O50" t="n">
        <v>60.3228361992056</v>
      </c>
      <c r="P50" t="n">
        <v>60.8215975867117</v>
      </c>
      <c r="Q50" t="n">
        <v>61.6378833877752</v>
      </c>
      <c r="R50" t="n">
        <v>65.801838836331</v>
      </c>
      <c r="S50" t="n">
        <v>73.505364949346</v>
      </c>
      <c r="T50" t="n">
        <v>83.5232340840003</v>
      </c>
      <c r="U50" t="n">
        <v>84.2787108828252</v>
      </c>
      <c r="V50" t="n">
        <v>68.1901372120116</v>
      </c>
      <c r="W50" t="n">
        <v>58.4421679844507</v>
      </c>
      <c r="X50" t="n">
        <v>62.3431844877718</v>
      </c>
      <c r="Y50" t="n">
        <v>64.7978025526711</v>
      </c>
      <c r="Z50" t="n">
        <v>58.9799553375252</v>
      </c>
      <c r="AA50" t="n">
        <v>62.9855518840306</v>
      </c>
      <c r="AB50" t="n">
        <v>68.0553726333144</v>
      </c>
      <c r="AC50" t="n">
        <v>75.6533576656738</v>
      </c>
      <c r="AD50" t="n">
        <v>95.0454503175634</v>
      </c>
      <c r="AE50" t="n">
        <v>89.7501883279616</v>
      </c>
      <c r="AF50" t="n">
        <v>97.0394420329644</v>
      </c>
    </row>
    <row r="51">
      <c r="A51" t="s">
        <v>9</v>
      </c>
      <c r="B51" t="s">
        <v>470</v>
      </c>
      <c r="C51" t="s">
        <v>360</v>
      </c>
      <c r="D51" t="s">
        <v>471</v>
      </c>
      <c r="E51" t="s">
        <v>361</v>
      </c>
      <c r="F51" t="n">
        <v>29.5701353710188</v>
      </c>
      <c r="G51" t="n">
        <v>31.827432062673</v>
      </c>
      <c r="H51" t="n">
        <v>33.4693243795777</v>
      </c>
      <c r="I51" t="n">
        <v>35.0131541088295</v>
      </c>
      <c r="J51" t="n">
        <v>39.2181881528313</v>
      </c>
      <c r="K51" t="n">
        <v>42.5504172275444</v>
      </c>
      <c r="L51" t="n">
        <v>45.0220319542157</v>
      </c>
      <c r="M51" t="n">
        <v>49.1492316801297</v>
      </c>
      <c r="N51" t="n">
        <v>54.7793951954596</v>
      </c>
      <c r="O51" t="n">
        <v>57.2878408893287</v>
      </c>
      <c r="P51" t="n">
        <v>57.721958150213</v>
      </c>
      <c r="Q51" t="n">
        <v>58.4339530777851</v>
      </c>
      <c r="R51" t="n">
        <v>62.2440459084511</v>
      </c>
      <c r="S51" t="n">
        <v>69.6336996378302</v>
      </c>
      <c r="T51" t="n">
        <v>79.4358151103476</v>
      </c>
      <c r="U51" t="n">
        <v>80.3910745511244</v>
      </c>
      <c r="V51" t="n">
        <v>64.3900957976668</v>
      </c>
      <c r="W51" t="n">
        <v>54.8814295668752</v>
      </c>
      <c r="X51" t="n">
        <v>58.3729308628885</v>
      </c>
      <c r="Y51" t="n">
        <v>60.7330135929328</v>
      </c>
      <c r="Z51" t="n">
        <v>54.6708572784048</v>
      </c>
      <c r="AA51" t="n">
        <v>58.5809256795914</v>
      </c>
      <c r="AB51" t="n">
        <v>63.0445283954078</v>
      </c>
      <c r="AC51" t="n">
        <v>69.6854835517436</v>
      </c>
      <c r="AD51" t="n">
        <v>87.9850374054563</v>
      </c>
      <c r="AE51" t="n">
        <v>83.3352846358798</v>
      </c>
      <c r="AF51" t="n">
        <v>89.4030111834981</v>
      </c>
    </row>
    <row r="52">
      <c r="A52" t="s">
        <v>9</v>
      </c>
      <c r="B52" t="s">
        <v>472</v>
      </c>
      <c r="C52" t="s">
        <v>360</v>
      </c>
      <c r="D52" t="s">
        <v>473</v>
      </c>
      <c r="E52" t="s">
        <v>361</v>
      </c>
      <c r="F52" t="n">
        <v>1.82706538251082</v>
      </c>
      <c r="G52" t="n">
        <v>1.96236694212853</v>
      </c>
      <c r="H52" t="n">
        <v>2.05372788239479</v>
      </c>
      <c r="I52" t="n">
        <v>2.15271896019967</v>
      </c>
      <c r="J52" t="n">
        <v>2.39108241860642</v>
      </c>
      <c r="K52" t="n">
        <v>2.58221122225091</v>
      </c>
      <c r="L52" t="n">
        <v>2.60017750347648</v>
      </c>
      <c r="M52" t="n">
        <v>2.80760792091748</v>
      </c>
      <c r="N52" t="n">
        <v>2.9362644072703</v>
      </c>
      <c r="O52" t="n">
        <v>3.03499530987692</v>
      </c>
      <c r="P52" t="n">
        <v>3.09963943649867</v>
      </c>
      <c r="Q52" t="n">
        <v>3.20393030999009</v>
      </c>
      <c r="R52" t="n">
        <v>3.55779292787982</v>
      </c>
      <c r="S52" t="n">
        <v>3.87166531151581</v>
      </c>
      <c r="T52" t="n">
        <v>4.08741897365268</v>
      </c>
      <c r="U52" t="n">
        <v>3.88763633170076</v>
      </c>
      <c r="V52" t="n">
        <v>3.80004141434476</v>
      </c>
      <c r="W52" t="n">
        <v>3.56073841757556</v>
      </c>
      <c r="X52" t="n">
        <v>3.97025362488336</v>
      </c>
      <c r="Y52" t="n">
        <v>4.06478895973832</v>
      </c>
      <c r="Z52" t="n">
        <v>4.30909805912035</v>
      </c>
      <c r="AA52" t="n">
        <v>4.40462620443926</v>
      </c>
      <c r="AB52" t="n">
        <v>5.01084423790668</v>
      </c>
      <c r="AC52" t="n">
        <v>5.96787411393023</v>
      </c>
      <c r="AD52" t="n">
        <v>7.06041291210711</v>
      </c>
      <c r="AE52" t="n">
        <v>6.41490369208175</v>
      </c>
      <c r="AF52" t="n">
        <v>7.63643084946631</v>
      </c>
    </row>
    <row r="53">
      <c r="A53" t="s">
        <v>9</v>
      </c>
      <c r="B53" t="s">
        <v>474</v>
      </c>
      <c r="C53" t="s">
        <v>360</v>
      </c>
      <c r="D53" t="s">
        <v>475</v>
      </c>
      <c r="E53" t="s">
        <v>361</v>
      </c>
      <c r="F53" t="n">
        <v>17.1714254529095</v>
      </c>
      <c r="G53" t="n">
        <v>18.1123531941727</v>
      </c>
      <c r="H53" t="n">
        <v>18.3193358187028</v>
      </c>
      <c r="I53" t="n">
        <v>18.6847917607583</v>
      </c>
      <c r="J53" t="n">
        <v>19.8729242806125</v>
      </c>
      <c r="K53" t="n">
        <v>21.5128001126114</v>
      </c>
      <c r="L53" t="n">
        <v>22.3173081278439</v>
      </c>
      <c r="M53" t="n">
        <v>20.52551039265</v>
      </c>
      <c r="N53" t="n">
        <v>19.1567840474395</v>
      </c>
      <c r="O53" t="n">
        <v>20.6175379370869</v>
      </c>
      <c r="P53" t="n">
        <v>22.2126445460085</v>
      </c>
      <c r="Q53" t="n">
        <v>21.850642437626</v>
      </c>
      <c r="R53" t="n">
        <v>24.8826134585111</v>
      </c>
      <c r="S53" t="n">
        <v>26.5997212682961</v>
      </c>
      <c r="T53" t="n">
        <v>27.9560783005094</v>
      </c>
      <c r="U53" t="n">
        <v>26.815605202166</v>
      </c>
      <c r="V53" t="n">
        <v>21.1099802165435</v>
      </c>
      <c r="W53" t="n">
        <v>18.238834524589</v>
      </c>
      <c r="X53" t="n">
        <v>18.0153976787658</v>
      </c>
      <c r="Y53" t="n">
        <v>22.7759176949772</v>
      </c>
      <c r="Z53" t="n">
        <v>22.1837521672854</v>
      </c>
      <c r="AA53" t="n">
        <v>24.8021497094707</v>
      </c>
      <c r="AB53" t="n">
        <v>28.0651700314382</v>
      </c>
      <c r="AC53" t="n">
        <v>30.4166022965524</v>
      </c>
      <c r="AD53" t="n">
        <v>35.5137094855809</v>
      </c>
      <c r="AE53" t="n">
        <v>28.9246383837698</v>
      </c>
      <c r="AF53" t="n">
        <v>30.1654244486571</v>
      </c>
    </row>
    <row r="54">
      <c r="A54" t="s">
        <v>9</v>
      </c>
      <c r="B54" t="s">
        <v>476</v>
      </c>
      <c r="C54" t="s">
        <v>360</v>
      </c>
      <c r="D54" t="s">
        <v>477</v>
      </c>
      <c r="E54" t="s">
        <v>361</v>
      </c>
      <c r="F54" t="n">
        <v>31.029850324676</v>
      </c>
      <c r="G54" t="n">
        <v>32.9538957273502</v>
      </c>
      <c r="H54" t="n">
        <v>33.6931375703533</v>
      </c>
      <c r="I54" t="n">
        <v>34.5085355116998</v>
      </c>
      <c r="J54" t="n">
        <v>36.1054441818597</v>
      </c>
      <c r="K54" t="n">
        <v>38.2826340489505</v>
      </c>
      <c r="L54" t="n">
        <v>39.7977012534065</v>
      </c>
      <c r="M54" t="n">
        <v>38.5258918277255</v>
      </c>
      <c r="N54" t="n">
        <v>38.9619698140264</v>
      </c>
      <c r="O54" t="n">
        <v>40.9623343503797</v>
      </c>
      <c r="P54" t="n">
        <v>42.9611810970096</v>
      </c>
      <c r="Q54" t="n">
        <v>42.6265321673749</v>
      </c>
      <c r="R54" t="n">
        <v>47.4272116312474</v>
      </c>
      <c r="S54" t="n">
        <v>50.9667848768393</v>
      </c>
      <c r="T54" t="n">
        <v>53.7542529766172</v>
      </c>
      <c r="U54" t="n">
        <v>50.6445623310203</v>
      </c>
      <c r="V54" t="n">
        <v>42.6082573675021</v>
      </c>
      <c r="W54" t="n">
        <v>40.12116616869</v>
      </c>
      <c r="X54" t="n">
        <v>39.6681262097681</v>
      </c>
      <c r="Y54" t="n">
        <v>46.7809650408764</v>
      </c>
      <c r="Z54" t="n">
        <v>44.6156526176829</v>
      </c>
      <c r="AA54" t="n">
        <v>47.4032573786378</v>
      </c>
      <c r="AB54" t="n">
        <v>52.7442078012186</v>
      </c>
      <c r="AC54" t="n">
        <v>60.5908909644473</v>
      </c>
      <c r="AD54" t="n">
        <v>68.3604778184679</v>
      </c>
      <c r="AE54" t="n">
        <v>57.7219702768823</v>
      </c>
      <c r="AF54" t="n">
        <v>60.0822860766665</v>
      </c>
    </row>
    <row r="55">
      <c r="A55" t="s">
        <v>9</v>
      </c>
      <c r="B55" t="s">
        <v>478</v>
      </c>
      <c r="C55" t="s">
        <v>360</v>
      </c>
      <c r="D55" t="s">
        <v>479</v>
      </c>
      <c r="E55" t="s">
        <v>361</v>
      </c>
      <c r="F55" t="n">
        <v>13.8584248717665</v>
      </c>
      <c r="G55" t="n">
        <v>14.8415425331774</v>
      </c>
      <c r="H55" t="n">
        <v>15.3738017516506</v>
      </c>
      <c r="I55" t="n">
        <v>15.8237437509415</v>
      </c>
      <c r="J55" t="n">
        <v>16.2325199012473</v>
      </c>
      <c r="K55" t="n">
        <v>16.7698339363391</v>
      </c>
      <c r="L55" t="n">
        <v>17.4803931255626</v>
      </c>
      <c r="M55" t="n">
        <v>18.0003814350755</v>
      </c>
      <c r="N55" t="n">
        <v>19.8051857665869</v>
      </c>
      <c r="O55" t="n">
        <v>20.3447964132928</v>
      </c>
      <c r="P55" t="n">
        <v>20.7485365510011</v>
      </c>
      <c r="Q55" t="n">
        <v>20.7758897297489</v>
      </c>
      <c r="R55" t="n">
        <v>22.5445981727363</v>
      </c>
      <c r="S55" t="n">
        <v>24.3670636085432</v>
      </c>
      <c r="T55" t="n">
        <v>25.7981746761078</v>
      </c>
      <c r="U55" t="n">
        <v>23.8289571288543</v>
      </c>
      <c r="V55" t="n">
        <v>21.4982771509587</v>
      </c>
      <c r="W55" t="n">
        <v>21.882331644101</v>
      </c>
      <c r="X55" t="n">
        <v>21.6527285310023</v>
      </c>
      <c r="Y55" t="n">
        <v>24.0050473458992</v>
      </c>
      <c r="Z55" t="n">
        <v>22.4319004503975</v>
      </c>
      <c r="AA55" t="n">
        <v>22.6011076691671</v>
      </c>
      <c r="AB55" t="n">
        <v>24.6790377697804</v>
      </c>
      <c r="AC55" t="n">
        <v>30.1742886678949</v>
      </c>
      <c r="AD55" t="n">
        <v>32.8467683328871</v>
      </c>
      <c r="AE55" t="n">
        <v>28.7973318931126</v>
      </c>
      <c r="AF55" t="n">
        <v>29.9168616280095</v>
      </c>
    </row>
    <row r="56">
      <c r="A56" t="s">
        <v>9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</v>
      </c>
      <c r="B57" t="s">
        <v>482</v>
      </c>
      <c r="C57" t="s">
        <v>360</v>
      </c>
      <c r="D57" t="s">
        <v>483</v>
      </c>
      <c r="E57" t="s">
        <v>361</v>
      </c>
      <c r="F57" t="n">
        <v>1087.72817925873</v>
      </c>
      <c r="G57" t="n">
        <v>1186.43934511096</v>
      </c>
      <c r="H57" t="n">
        <v>1291.65066990316</v>
      </c>
      <c r="I57" t="n">
        <v>1408.85840090135</v>
      </c>
      <c r="J57" t="n">
        <v>1506.95372040961</v>
      </c>
      <c r="K57" t="n">
        <v>1647.624497225</v>
      </c>
      <c r="L57" t="n">
        <v>1735.29361554233</v>
      </c>
      <c r="M57" t="n">
        <v>1781.35179854747</v>
      </c>
      <c r="N57" t="n">
        <v>1819.58921573144</v>
      </c>
      <c r="O57" t="n">
        <v>1862.82581385846</v>
      </c>
      <c r="P57" t="n">
        <v>1947.50494651012</v>
      </c>
      <c r="Q57" t="n">
        <v>1951.0791707018</v>
      </c>
      <c r="R57" t="n">
        <v>2094.52192585706</v>
      </c>
      <c r="S57" t="n">
        <v>2194.6654006852</v>
      </c>
      <c r="T57" t="n">
        <v>2176.6560353622</v>
      </c>
      <c r="U57" t="n">
        <v>2132.76640063534</v>
      </c>
      <c r="V57" t="n">
        <v>1982.25758838478</v>
      </c>
      <c r="W57" t="n">
        <v>1724.99180495315</v>
      </c>
      <c r="X57" t="n">
        <v>1749.38263441775</v>
      </c>
      <c r="Y57" t="n">
        <v>1769.04692348859</v>
      </c>
      <c r="Z57" t="n">
        <v>1752.58796762054</v>
      </c>
      <c r="AA57" t="n">
        <v>1785.24675437658</v>
      </c>
      <c r="AB57" t="n">
        <v>1902.91590212168</v>
      </c>
      <c r="AC57" t="n">
        <v>2141.39888398318</v>
      </c>
      <c r="AD57" t="n">
        <v>2364.43230775126</v>
      </c>
      <c r="AE57" t="n">
        <v>2330.49986347121</v>
      </c>
      <c r="AF57" t="n">
        <v>2556.87169697972</v>
      </c>
    </row>
    <row r="58">
      <c r="A58" t="s">
        <v>9</v>
      </c>
      <c r="B58" t="s">
        <v>484</v>
      </c>
      <c r="C58" t="s">
        <v>360</v>
      </c>
      <c r="D58" t="s">
        <v>485</v>
      </c>
      <c r="E58" t="s">
        <v>361</v>
      </c>
      <c r="F58" t="n">
        <v>1087.72817925873</v>
      </c>
      <c r="G58" t="n">
        <v>1186.43934511096</v>
      </c>
      <c r="H58" t="n">
        <v>1291.65066990316</v>
      </c>
      <c r="I58" t="n">
        <v>1408.85840090135</v>
      </c>
      <c r="J58" t="n">
        <v>1506.95372040961</v>
      </c>
      <c r="K58" t="n">
        <v>1647.624497225</v>
      </c>
      <c r="L58" t="n">
        <v>1735.29361554233</v>
      </c>
      <c r="M58" t="n">
        <v>1781.35179854747</v>
      </c>
      <c r="N58" t="n">
        <v>1819.58921573144</v>
      </c>
      <c r="O58" t="n">
        <v>1862.82581385846</v>
      </c>
      <c r="P58" t="n">
        <v>1947.50494651012</v>
      </c>
      <c r="Q58" t="n">
        <v>1951.0791707018</v>
      </c>
      <c r="R58" t="n">
        <v>2094.52192585706</v>
      </c>
      <c r="S58" t="n">
        <v>2194.6654006852</v>
      </c>
      <c r="T58" t="n">
        <v>2176.6560353622</v>
      </c>
      <c r="U58" t="n">
        <v>2132.76640063534</v>
      </c>
      <c r="V58" t="n">
        <v>1982.25758838478</v>
      </c>
      <c r="W58" t="n">
        <v>1724.99180495315</v>
      </c>
      <c r="X58" t="n">
        <v>1749.38263441775</v>
      </c>
      <c r="Y58" t="n">
        <v>1769.04692348859</v>
      </c>
      <c r="Z58" t="n">
        <v>1752.58796762054</v>
      </c>
      <c r="AA58" t="n">
        <v>1785.24675437658</v>
      </c>
      <c r="AB58" t="n">
        <v>1902.91590212168</v>
      </c>
      <c r="AC58" t="n">
        <v>2141.39888398318</v>
      </c>
      <c r="AD58" t="n">
        <v>2364.43230775126</v>
      </c>
      <c r="AE58" t="n">
        <v>2330.49986347121</v>
      </c>
      <c r="AF58" t="n">
        <v>2556.87169697972</v>
      </c>
    </row>
    <row r="59">
      <c r="A59" t="s">
        <v>9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11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11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11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11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11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11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11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11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11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11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11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11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11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11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11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11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11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11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11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11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11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11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11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11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11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11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11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11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11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11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11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11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11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11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11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11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11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11</v>
      </c>
      <c r="B39" t="s">
        <v>446</v>
      </c>
      <c r="C39" t="s">
        <v>360</v>
      </c>
      <c r="D39" t="s">
        <v>447</v>
      </c>
      <c r="E39" t="s">
        <v>361</v>
      </c>
      <c r="F39" t="n">
        <v>168.080133513205</v>
      </c>
      <c r="G39" t="n">
        <v>178.936610538454</v>
      </c>
      <c r="H39" t="n">
        <v>192.519632480443</v>
      </c>
      <c r="I39" t="n">
        <v>195.956215135917</v>
      </c>
      <c r="J39" t="n">
        <v>204.710980454512</v>
      </c>
      <c r="K39" t="n">
        <v>213.877567661573</v>
      </c>
      <c r="L39" t="n">
        <v>216.483406162728</v>
      </c>
      <c r="M39" t="n">
        <v>220.466717877028</v>
      </c>
      <c r="N39" t="n">
        <v>230.96817603291</v>
      </c>
      <c r="O39" t="n">
        <v>233.005984343078</v>
      </c>
      <c r="P39" t="n">
        <v>257.935409350042</v>
      </c>
      <c r="Q39" t="n">
        <v>272.732595825267</v>
      </c>
      <c r="R39" t="n">
        <v>287.913202679408</v>
      </c>
      <c r="S39" t="n">
        <v>296.440755921608</v>
      </c>
      <c r="T39" t="n">
        <v>296.341350638185</v>
      </c>
      <c r="U39" t="n">
        <v>299.799234425822</v>
      </c>
      <c r="V39" t="n">
        <v>280.68694707612</v>
      </c>
      <c r="W39" t="n">
        <v>277.114175200429</v>
      </c>
      <c r="X39" t="n">
        <v>280.582504206424</v>
      </c>
      <c r="Y39" t="n">
        <v>252.360920535316</v>
      </c>
      <c r="Z39" t="n">
        <v>262.57716207269</v>
      </c>
      <c r="AA39" t="n">
        <v>257.782812107307</v>
      </c>
      <c r="AB39" t="n">
        <v>276.326173247925</v>
      </c>
      <c r="AC39" t="n">
        <v>286.932007445792</v>
      </c>
      <c r="AD39" t="n">
        <v>304.558301063612</v>
      </c>
      <c r="AE39" t="n">
        <v>317.090996438582</v>
      </c>
      <c r="AF39" t="n">
        <v>329.599939593306</v>
      </c>
    </row>
    <row r="40">
      <c r="A40" t="s">
        <v>11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11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11</v>
      </c>
      <c r="B44" t="s">
        <v>456</v>
      </c>
      <c r="C44" t="s">
        <v>360</v>
      </c>
      <c r="D44" t="s">
        <v>457</v>
      </c>
      <c r="E44" t="s">
        <v>361</v>
      </c>
      <c r="F44" t="n">
        <v>168.080133513205</v>
      </c>
      <c r="G44" t="n">
        <v>178.936610538454</v>
      </c>
      <c r="H44" t="n">
        <v>192.519632480443</v>
      </c>
      <c r="I44" t="n">
        <v>195.956215135917</v>
      </c>
      <c r="J44" t="n">
        <v>204.710980454512</v>
      </c>
      <c r="K44" t="n">
        <v>213.877567661573</v>
      </c>
      <c r="L44" t="n">
        <v>216.483406162728</v>
      </c>
      <c r="M44" t="n">
        <v>220.466717877028</v>
      </c>
      <c r="N44" t="n">
        <v>230.96817603291</v>
      </c>
      <c r="O44" t="n">
        <v>233.005984343078</v>
      </c>
      <c r="P44" t="n">
        <v>257.935409350042</v>
      </c>
      <c r="Q44" t="n">
        <v>272.732595825267</v>
      </c>
      <c r="R44" t="n">
        <v>287.913202679408</v>
      </c>
      <c r="S44" t="n">
        <v>296.440755921608</v>
      </c>
      <c r="T44" t="n">
        <v>296.341350638185</v>
      </c>
      <c r="U44" t="n">
        <v>299.799234425822</v>
      </c>
      <c r="V44" t="n">
        <v>280.68694707612</v>
      </c>
      <c r="W44" t="n">
        <v>277.114175200429</v>
      </c>
      <c r="X44" t="n">
        <v>280.582504206424</v>
      </c>
      <c r="Y44" t="n">
        <v>252.360920535316</v>
      </c>
      <c r="Z44" t="n">
        <v>262.57716207269</v>
      </c>
      <c r="AA44" t="n">
        <v>257.782812107307</v>
      </c>
      <c r="AB44" t="n">
        <v>276.326173247925</v>
      </c>
      <c r="AC44" t="n">
        <v>286.932007445792</v>
      </c>
      <c r="AD44" t="n">
        <v>304.558301063612</v>
      </c>
      <c r="AE44" t="n">
        <v>317.090996438582</v>
      </c>
      <c r="AF44" t="n">
        <v>329.599939593306</v>
      </c>
    </row>
    <row r="45">
      <c r="A45" t="s">
        <v>11</v>
      </c>
      <c r="B45" t="s">
        <v>458</v>
      </c>
      <c r="C45" t="s">
        <v>360</v>
      </c>
      <c r="D45" t="s">
        <v>459</v>
      </c>
      <c r="E45" t="s">
        <v>361</v>
      </c>
      <c r="F45" t="n">
        <v>168.080133513205</v>
      </c>
      <c r="G45" t="n">
        <v>178.936610538454</v>
      </c>
      <c r="H45" t="n">
        <v>192.519632480443</v>
      </c>
      <c r="I45" t="n">
        <v>195.956215135917</v>
      </c>
      <c r="J45" t="n">
        <v>204.710980454512</v>
      </c>
      <c r="K45" t="n">
        <v>213.877567661573</v>
      </c>
      <c r="L45" t="n">
        <v>216.483406162728</v>
      </c>
      <c r="M45" t="n">
        <v>220.466717877028</v>
      </c>
      <c r="N45" t="n">
        <v>230.96817603291</v>
      </c>
      <c r="O45" t="n">
        <v>233.005984343078</v>
      </c>
      <c r="P45" t="n">
        <v>257.935409350042</v>
      </c>
      <c r="Q45" t="n">
        <v>272.732595825267</v>
      </c>
      <c r="R45" t="n">
        <v>287.913202679408</v>
      </c>
      <c r="S45" t="n">
        <v>296.440755921608</v>
      </c>
      <c r="T45" t="n">
        <v>296.341350638185</v>
      </c>
      <c r="U45" t="n">
        <v>299.799234425822</v>
      </c>
      <c r="V45" t="n">
        <v>280.68694707612</v>
      </c>
      <c r="W45" t="n">
        <v>277.114175200429</v>
      </c>
      <c r="X45" t="n">
        <v>280.582504206424</v>
      </c>
      <c r="Y45" t="n">
        <v>252.360920535316</v>
      </c>
      <c r="Z45" t="n">
        <v>262.57716207269</v>
      </c>
      <c r="AA45" t="n">
        <v>257.782812107307</v>
      </c>
      <c r="AB45" t="n">
        <v>276.326173247925</v>
      </c>
      <c r="AC45" t="n">
        <v>286.932007445792</v>
      </c>
      <c r="AD45" t="n">
        <v>304.558301063612</v>
      </c>
      <c r="AE45" t="n">
        <v>317.090996438582</v>
      </c>
      <c r="AF45" t="n">
        <v>329.599939593306</v>
      </c>
    </row>
    <row r="46">
      <c r="A46" t="s">
        <v>11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11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11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11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11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11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11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11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11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11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11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</v>
      </c>
      <c r="B57" t="s">
        <v>482</v>
      </c>
      <c r="C57" t="s">
        <v>360</v>
      </c>
      <c r="D57" t="s">
        <v>483</v>
      </c>
      <c r="E57" t="s">
        <v>361</v>
      </c>
      <c r="F57" t="n">
        <v>168.080133513205</v>
      </c>
      <c r="G57" t="n">
        <v>178.936610538454</v>
      </c>
      <c r="H57" t="n">
        <v>192.519632480443</v>
      </c>
      <c r="I57" t="n">
        <v>195.956215135917</v>
      </c>
      <c r="J57" t="n">
        <v>204.710980454512</v>
      </c>
      <c r="K57" t="n">
        <v>213.877567661573</v>
      </c>
      <c r="L57" t="n">
        <v>216.483406162728</v>
      </c>
      <c r="M57" t="n">
        <v>220.466717877028</v>
      </c>
      <c r="N57" t="n">
        <v>230.96817603291</v>
      </c>
      <c r="O57" t="n">
        <v>233.005984343078</v>
      </c>
      <c r="P57" t="n">
        <v>257.935409350042</v>
      </c>
      <c r="Q57" t="n">
        <v>272.732595825267</v>
      </c>
      <c r="R57" t="n">
        <v>287.913202679408</v>
      </c>
      <c r="S57" t="n">
        <v>296.440755921608</v>
      </c>
      <c r="T57" t="n">
        <v>296.341350638185</v>
      </c>
      <c r="U57" t="n">
        <v>299.799234425822</v>
      </c>
      <c r="V57" t="n">
        <v>280.68694707612</v>
      </c>
      <c r="W57" t="n">
        <v>277.114175200429</v>
      </c>
      <c r="X57" t="n">
        <v>280.582504206424</v>
      </c>
      <c r="Y57" t="n">
        <v>252.360920535316</v>
      </c>
      <c r="Z57" t="n">
        <v>262.57716207269</v>
      </c>
      <c r="AA57" t="n">
        <v>257.782812107307</v>
      </c>
      <c r="AB57" t="n">
        <v>276.326173247925</v>
      </c>
      <c r="AC57" t="n">
        <v>286.932007445792</v>
      </c>
      <c r="AD57" t="n">
        <v>304.558301063612</v>
      </c>
      <c r="AE57" t="n">
        <v>317.090996438582</v>
      </c>
      <c r="AF57" t="n">
        <v>329.599939593306</v>
      </c>
    </row>
    <row r="58">
      <c r="A58" t="s">
        <v>11</v>
      </c>
      <c r="B58" t="s">
        <v>484</v>
      </c>
      <c r="C58" t="s">
        <v>360</v>
      </c>
      <c r="D58" t="s">
        <v>485</v>
      </c>
      <c r="E58" t="s">
        <v>361</v>
      </c>
      <c r="F58" t="n">
        <v>168.080133513205</v>
      </c>
      <c r="G58" t="n">
        <v>178.936610538454</v>
      </c>
      <c r="H58" t="n">
        <v>192.519632480443</v>
      </c>
      <c r="I58" t="n">
        <v>195.956215135917</v>
      </c>
      <c r="J58" t="n">
        <v>204.710980454512</v>
      </c>
      <c r="K58" t="n">
        <v>213.877567661573</v>
      </c>
      <c r="L58" t="n">
        <v>216.483406162728</v>
      </c>
      <c r="M58" t="n">
        <v>220.466717877028</v>
      </c>
      <c r="N58" t="n">
        <v>230.96817603291</v>
      </c>
      <c r="O58" t="n">
        <v>233.005984343078</v>
      </c>
      <c r="P58" t="n">
        <v>257.935409350042</v>
      </c>
      <c r="Q58" t="n">
        <v>272.732595825267</v>
      </c>
      <c r="R58" t="n">
        <v>287.913202679408</v>
      </c>
      <c r="S58" t="n">
        <v>296.440755921608</v>
      </c>
      <c r="T58" t="n">
        <v>296.341350638185</v>
      </c>
      <c r="U58" t="n">
        <v>299.799234425822</v>
      </c>
      <c r="V58" t="n">
        <v>280.68694707612</v>
      </c>
      <c r="W58" t="n">
        <v>277.114175200429</v>
      </c>
      <c r="X58" t="n">
        <v>280.582504206424</v>
      </c>
      <c r="Y58" t="n">
        <v>252.360920535316</v>
      </c>
      <c r="Z58" t="n">
        <v>262.57716207269</v>
      </c>
      <c r="AA58" t="n">
        <v>257.782812107307</v>
      </c>
      <c r="AB58" t="n">
        <v>276.326173247925</v>
      </c>
      <c r="AC58" t="n">
        <v>286.932007445792</v>
      </c>
      <c r="AD58" t="n">
        <v>304.558301063612</v>
      </c>
      <c r="AE58" t="n">
        <v>317.090996438582</v>
      </c>
      <c r="AF58" t="n">
        <v>329.599939593306</v>
      </c>
    </row>
    <row r="59">
      <c r="A59" t="s">
        <v>11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17.74</v>
      </c>
      <c r="V2" t="n">
        <v>18.03</v>
      </c>
      <c r="W2" t="n">
        <v>19.04</v>
      </c>
      <c r="X2" t="n">
        <v>20.23</v>
      </c>
      <c r="Y2" t="n">
        <v>20.525</v>
      </c>
      <c r="Z2" t="n">
        <v>22.75</v>
      </c>
      <c r="AA2" t="n">
        <v>27.815</v>
      </c>
      <c r="AB2" t="n">
        <v>33.27</v>
      </c>
      <c r="AC2" t="n">
        <v>34</v>
      </c>
      <c r="AD2" t="n">
        <v>41.735</v>
      </c>
      <c r="AE2" t="n">
        <v>49.13</v>
      </c>
      <c r="AF2" t="n">
        <v>55.9602566735113</v>
      </c>
    </row>
    <row r="3">
      <c r="A3" t="s">
        <v>13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17.4283533991372</v>
      </c>
      <c r="V3" t="n">
        <v>18.0570676732778</v>
      </c>
      <c r="W3" t="n">
        <v>14.0617628405</v>
      </c>
      <c r="X3" t="n">
        <v>14.5460763019076</v>
      </c>
      <c r="Y3" t="n">
        <v>12.6835742123143</v>
      </c>
      <c r="Z3" t="n">
        <v>19.1060528951696</v>
      </c>
      <c r="AA3" t="n">
        <v>18.4896905052248</v>
      </c>
      <c r="AB3" t="n">
        <v>24.6704120006949</v>
      </c>
      <c r="AC3" t="n">
        <v>30.567896744623</v>
      </c>
      <c r="AD3" t="n">
        <v>32.656352677203</v>
      </c>
      <c r="AE3" t="n">
        <v>39.6901741584347</v>
      </c>
      <c r="AF3" t="n">
        <v>41.4005472686014</v>
      </c>
    </row>
    <row r="4">
      <c r="A4" t="s">
        <v>13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760.059387556335</v>
      </c>
      <c r="V4" t="n">
        <v>785.856988484134</v>
      </c>
      <c r="W4" t="n">
        <v>828.11872383986</v>
      </c>
      <c r="X4" t="n">
        <v>782.232539674553</v>
      </c>
      <c r="Y4" t="n">
        <v>793.7239542914</v>
      </c>
      <c r="Z4" t="n">
        <v>784.844919754556</v>
      </c>
      <c r="AA4" t="n">
        <v>868.442558781278</v>
      </c>
      <c r="AB4" t="n">
        <v>936.605133330591</v>
      </c>
      <c r="AC4" t="n">
        <v>1057.68520525734</v>
      </c>
      <c r="AD4" t="n">
        <v>1143.95343955383</v>
      </c>
      <c r="AE4" t="n">
        <v>1250.07687863188</v>
      </c>
      <c r="AF4" t="n">
        <v>1410.58818297102</v>
      </c>
    </row>
    <row r="5">
      <c r="A5" t="s">
        <v>13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104.001013112193</v>
      </c>
      <c r="V5" t="n">
        <v>95.291450951228</v>
      </c>
      <c r="W5" t="n">
        <v>123.716962361122</v>
      </c>
      <c r="X5" t="n">
        <v>115.567651769865</v>
      </c>
      <c r="Y5" t="n">
        <v>112.254235012878</v>
      </c>
      <c r="Z5" t="n">
        <v>103.968698970834</v>
      </c>
      <c r="AA5" t="n">
        <v>110.095143891872</v>
      </c>
      <c r="AB5" t="n">
        <v>115.848739656807</v>
      </c>
      <c r="AC5" t="n">
        <v>142.276530597152</v>
      </c>
      <c r="AD5" t="n">
        <v>155.750392794054</v>
      </c>
      <c r="AE5" t="n">
        <v>164.30014064691</v>
      </c>
      <c r="AF5" t="n">
        <v>165.647282284197</v>
      </c>
    </row>
    <row r="6">
      <c r="A6" t="s">
        <v>13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63.1676550402937</v>
      </c>
      <c r="V6" t="n">
        <v>63.2877793763459</v>
      </c>
      <c r="W6" t="n">
        <v>67.8577912893308</v>
      </c>
      <c r="X6" t="n">
        <v>72.624815122662</v>
      </c>
      <c r="Y6" t="n">
        <v>79.8484890444418</v>
      </c>
      <c r="Z6" t="n">
        <v>82.5539579757747</v>
      </c>
      <c r="AA6" t="n">
        <v>88.4293114879266</v>
      </c>
      <c r="AB6" t="n">
        <v>90.6183583794092</v>
      </c>
      <c r="AC6" t="n">
        <v>96.6213309847476</v>
      </c>
      <c r="AD6" t="n">
        <v>107.515259227487</v>
      </c>
      <c r="AE6" t="n">
        <v>124.778472180945</v>
      </c>
      <c r="AF6" t="n">
        <v>143.286127919633</v>
      </c>
    </row>
    <row r="7">
      <c r="A7" t="s">
        <v>13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50.7100795615232</v>
      </c>
      <c r="V7" t="n">
        <v>62.209904308498</v>
      </c>
      <c r="W7" t="n">
        <v>63.8379192225889</v>
      </c>
      <c r="X7" t="n">
        <v>63.0476866658459</v>
      </c>
      <c r="Y7" t="n">
        <v>58.6433873501874</v>
      </c>
      <c r="Z7" t="n">
        <v>61.5261021705416</v>
      </c>
      <c r="AA7" t="n">
        <v>62.4684817095786</v>
      </c>
      <c r="AB7" t="n">
        <v>69.3418997183292</v>
      </c>
      <c r="AC7" t="n">
        <v>83.8295496031149</v>
      </c>
      <c r="AD7" t="n">
        <v>94.1702681067463</v>
      </c>
      <c r="AE7" t="n">
        <v>109.62598885893</v>
      </c>
      <c r="AF7" t="n">
        <v>108.144003808911</v>
      </c>
    </row>
    <row r="8">
      <c r="A8" t="s">
        <v>13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17.2346768123896</v>
      </c>
      <c r="V8" t="n">
        <v>16.9607878831153</v>
      </c>
      <c r="W8" t="n">
        <v>12.5470236837543</v>
      </c>
      <c r="X8" t="n">
        <v>13.2519809445821</v>
      </c>
      <c r="Y8" t="n">
        <v>11.0760576530006</v>
      </c>
      <c r="Z8" t="n">
        <v>10.4082878934976</v>
      </c>
      <c r="AA8" t="n">
        <v>10.4677168230206</v>
      </c>
      <c r="AB8" t="n">
        <v>9.78700851857173</v>
      </c>
      <c r="AC8" t="n">
        <v>10.1265711460859</v>
      </c>
      <c r="AD8" t="n">
        <v>13.7657072443228</v>
      </c>
      <c r="AE8" t="n">
        <v>13.1709758751511</v>
      </c>
      <c r="AF8" t="n">
        <v>22.5482833450146</v>
      </c>
    </row>
    <row r="9">
      <c r="A9" t="s">
        <v>13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46.3597006110622</v>
      </c>
      <c r="V9" t="n">
        <v>34.8584538487409</v>
      </c>
      <c r="W9" t="n">
        <v>39.4781391417462</v>
      </c>
      <c r="X9" t="n">
        <v>40.1669872387038</v>
      </c>
      <c r="Y9" t="n">
        <v>39.4275524189382</v>
      </c>
      <c r="Z9" t="n">
        <v>40.6263852382546</v>
      </c>
      <c r="AA9" t="n">
        <v>45.827868298316</v>
      </c>
      <c r="AB9" t="n">
        <v>45.6951707015593</v>
      </c>
      <c r="AC9" t="n">
        <v>51.6815899379752</v>
      </c>
      <c r="AD9" t="n">
        <v>58.0245761437657</v>
      </c>
      <c r="AE9" t="n">
        <v>63.7914177531407</v>
      </c>
      <c r="AF9" t="n">
        <v>71.2454329469562</v>
      </c>
    </row>
    <row r="10">
      <c r="A10" t="s">
        <v>13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142.87476111974</v>
      </c>
      <c r="V10" t="n">
        <v>142.79246943918</v>
      </c>
      <c r="W10" t="n">
        <v>149.841220131528</v>
      </c>
      <c r="X10" t="n">
        <v>144.067959630559</v>
      </c>
      <c r="Y10" t="n">
        <v>128.993753732929</v>
      </c>
      <c r="Z10" t="n">
        <v>130.061757619565</v>
      </c>
      <c r="AA10" t="n">
        <v>152.83049522039</v>
      </c>
      <c r="AB10" t="n">
        <v>164.555284163854</v>
      </c>
      <c r="AC10" t="n">
        <v>189.292923887878</v>
      </c>
      <c r="AD10" t="n">
        <v>168.197354358208</v>
      </c>
      <c r="AE10" t="n">
        <v>177.277056853253</v>
      </c>
      <c r="AF10" t="n">
        <v>230.801256913196</v>
      </c>
    </row>
    <row r="11">
      <c r="A11" t="s">
        <v>13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96.5150605086774</v>
      </c>
      <c r="V11" t="n">
        <v>107.934015590439</v>
      </c>
      <c r="W11" t="n">
        <v>110.363080989782</v>
      </c>
      <c r="X11" t="n">
        <v>103.900972391855</v>
      </c>
      <c r="Y11" t="n">
        <v>89.5662013139911</v>
      </c>
      <c r="Z11" t="n">
        <v>89.4353723813105</v>
      </c>
      <c r="AA11" t="n">
        <v>107.002626922074</v>
      </c>
      <c r="AB11" t="n">
        <v>118.860113462295</v>
      </c>
      <c r="AC11" t="n">
        <v>137.611333949903</v>
      </c>
      <c r="AD11" t="n">
        <v>110.172778214442</v>
      </c>
      <c r="AE11" t="n">
        <v>113.485639100113</v>
      </c>
      <c r="AF11" t="n">
        <v>159.55582396624</v>
      </c>
    </row>
    <row r="12">
      <c r="A12" t="s">
        <v>13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79.8397789442826</v>
      </c>
      <c r="V12" t="n">
        <v>87.0790281662151</v>
      </c>
      <c r="W12" t="n">
        <v>100.113322056301</v>
      </c>
      <c r="X12" t="n">
        <v>80.3713435024074</v>
      </c>
      <c r="Y12" t="n">
        <v>85.2566168934101</v>
      </c>
      <c r="Z12" t="n">
        <v>82.8273912781619</v>
      </c>
      <c r="AA12" t="n">
        <v>84.5143215502629</v>
      </c>
      <c r="AB12" t="n">
        <v>96.4829232415752</v>
      </c>
      <c r="AC12" t="n">
        <v>116.183289014252</v>
      </c>
      <c r="AD12" t="n">
        <v>134.912900929145</v>
      </c>
      <c r="AE12" t="n">
        <v>137.753010715221</v>
      </c>
      <c r="AF12" t="n">
        <v>160.362579886734</v>
      </c>
    </row>
    <row r="13">
      <c r="A13" t="s">
        <v>13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76.2776667233231</v>
      </c>
      <c r="V13" t="n">
        <v>78.3699259996641</v>
      </c>
      <c r="W13" t="n">
        <v>78.138650878679</v>
      </c>
      <c r="X13" t="n">
        <v>80.1044355271771</v>
      </c>
      <c r="Y13" t="n">
        <v>92.4968603626118</v>
      </c>
      <c r="Z13" t="n">
        <v>74.4367673018405</v>
      </c>
      <c r="AA13" t="n">
        <v>81.3656349929645</v>
      </c>
      <c r="AB13" t="n">
        <v>93.3981223087081</v>
      </c>
      <c r="AC13" t="n">
        <v>99.134964998307</v>
      </c>
      <c r="AD13" t="n">
        <v>115.234687027915</v>
      </c>
      <c r="AE13" t="n">
        <v>127.774170604586</v>
      </c>
      <c r="AF13" t="n">
        <v>142.462111115328</v>
      </c>
    </row>
    <row r="14">
      <c r="A14" t="s">
        <v>13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26.8333223249678</v>
      </c>
      <c r="V14" t="n">
        <v>36.1566349018976</v>
      </c>
      <c r="W14" t="n">
        <v>35.1551173611729</v>
      </c>
      <c r="X14" t="n">
        <v>30.4399034580204</v>
      </c>
      <c r="Y14" t="n">
        <v>36.4784450347086</v>
      </c>
      <c r="Z14" t="n">
        <v>38.7554978989072</v>
      </c>
      <c r="AA14" t="n">
        <v>42.6616064409694</v>
      </c>
      <c r="AB14" t="n">
        <v>44.1193401480385</v>
      </c>
      <c r="AC14" t="n">
        <v>46.0467845627476</v>
      </c>
      <c r="AD14" t="n">
        <v>46.6224061098974</v>
      </c>
      <c r="AE14" t="n">
        <v>62.7073783311292</v>
      </c>
      <c r="AF14" t="n">
        <v>63.0765116433741</v>
      </c>
    </row>
    <row r="15">
      <c r="A15" t="s">
        <v>13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66.1431273571444</v>
      </c>
      <c r="V15" t="n">
        <v>73.9551745323612</v>
      </c>
      <c r="W15" t="n">
        <v>72.8493148661906</v>
      </c>
      <c r="X15" t="n">
        <v>69.1359066728751</v>
      </c>
      <c r="Y15" t="n">
        <v>80.4758328879274</v>
      </c>
      <c r="Z15" t="n">
        <v>80.86863070124</v>
      </c>
      <c r="AA15" t="n">
        <v>89.0283011058291</v>
      </c>
      <c r="AB15" t="n">
        <v>95.7647529287104</v>
      </c>
      <c r="AC15" t="n">
        <v>102.302148785863</v>
      </c>
      <c r="AD15" t="n">
        <v>112.816172494802</v>
      </c>
      <c r="AE15" t="n">
        <v>125.267789502728</v>
      </c>
      <c r="AF15" t="n">
        <v>138.932112573803</v>
      </c>
    </row>
    <row r="16">
      <c r="A16" t="s">
        <v>13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39.3098050321765</v>
      </c>
      <c r="V16" t="n">
        <v>37.7985396304636</v>
      </c>
      <c r="W16" t="n">
        <v>37.6941975050177</v>
      </c>
      <c r="X16" t="n">
        <v>38.6960032148547</v>
      </c>
      <c r="Y16" t="n">
        <v>43.9973878532188</v>
      </c>
      <c r="Z16" t="n">
        <v>42.1131328023327</v>
      </c>
      <c r="AA16" t="n">
        <v>46.3666946648597</v>
      </c>
      <c r="AB16" t="n">
        <v>51.6454127806719</v>
      </c>
      <c r="AC16" t="n">
        <v>56.2553642231155</v>
      </c>
      <c r="AD16" t="n">
        <v>66.1937663849048</v>
      </c>
      <c r="AE16" t="n">
        <v>62.5604111715989</v>
      </c>
      <c r="AF16" t="n">
        <v>75.8556009304285</v>
      </c>
    </row>
    <row r="17">
      <c r="A17" t="s">
        <v>13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22.9789401556893</v>
      </c>
      <c r="V17" t="n">
        <v>23.1691867566894</v>
      </c>
      <c r="W17" t="n">
        <v>27.2810773950813</v>
      </c>
      <c r="X17" t="n">
        <v>25.2194839373228</v>
      </c>
      <c r="Y17" t="n">
        <v>27.307208512736</v>
      </c>
      <c r="Z17" t="n">
        <v>28.8030909009319</v>
      </c>
      <c r="AA17" t="n">
        <v>33.3829465332122</v>
      </c>
      <c r="AB17" t="n">
        <v>37.0156822091236</v>
      </c>
      <c r="AC17" t="n">
        <v>43.1513706304231</v>
      </c>
      <c r="AD17" t="n">
        <v>50.8373721014995</v>
      </c>
      <c r="AE17" t="n">
        <v>60.997713563912</v>
      </c>
      <c r="AF17" t="n">
        <v>69.3613121019105</v>
      </c>
    </row>
    <row r="18">
      <c r="A18" t="s">
        <v>13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75.998975106932</v>
      </c>
      <c r="V18" t="n">
        <v>75.4599271912485</v>
      </c>
      <c r="W18" t="n">
        <v>71.7032543884312</v>
      </c>
      <c r="X18" t="n">
        <v>63.1862230488311</v>
      </c>
      <c r="Y18" t="n">
        <v>66.7602000879331</v>
      </c>
      <c r="Z18" t="n">
        <v>78.1734086797972</v>
      </c>
      <c r="AA18" t="n">
        <v>98.0138437922766</v>
      </c>
      <c r="AB18" t="n">
        <v>105.469948439022</v>
      </c>
      <c r="AC18" t="n">
        <v>105.775334552704</v>
      </c>
      <c r="AD18" t="n">
        <v>114.071687524366</v>
      </c>
      <c r="AE18" t="n">
        <v>115.086117405254</v>
      </c>
      <c r="AF18" t="n">
        <v>131.766432654873</v>
      </c>
    </row>
    <row r="19">
      <c r="A19" t="s">
        <v>13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60.8327136228248</v>
      </c>
      <c r="V19" t="n">
        <v>67.2813538795894</v>
      </c>
      <c r="W19" t="n">
        <v>60.2321875668534</v>
      </c>
      <c r="X19" t="n">
        <v>55.6550528524252</v>
      </c>
      <c r="Y19" t="n">
        <v>50.6113127533438</v>
      </c>
      <c r="Z19" t="n">
        <v>51.216826262371</v>
      </c>
      <c r="AA19" t="n">
        <v>57.8463616739446</v>
      </c>
      <c r="AB19" t="n">
        <v>58.3224137664801</v>
      </c>
      <c r="AC19" t="n">
        <v>68.9911910568161</v>
      </c>
      <c r="AD19" t="n">
        <v>76.6816377452816</v>
      </c>
      <c r="AE19" t="n">
        <v>94.0454424249867</v>
      </c>
      <c r="AF19" t="n">
        <v>97.2766803674185</v>
      </c>
    </row>
    <row r="20">
      <c r="A20" t="s">
        <v>13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88.5916756097099</v>
      </c>
      <c r="V20" t="n">
        <v>68.4679398496166</v>
      </c>
      <c r="W20" t="n">
        <v>56.56946030406</v>
      </c>
      <c r="X20" t="n">
        <v>73.9628720077486</v>
      </c>
      <c r="Y20" t="n">
        <v>69.9107546803129</v>
      </c>
      <c r="Z20" t="n">
        <v>48.9868027568192</v>
      </c>
      <c r="AA20" t="n">
        <v>51.6538702308894</v>
      </c>
      <c r="AB20" t="n">
        <v>52.1757620474345</v>
      </c>
      <c r="AC20" t="n">
        <v>50.5525885604429</v>
      </c>
      <c r="AD20" t="n">
        <v>58.0685940171945</v>
      </c>
      <c r="AE20" t="n">
        <v>65.1633354517903</v>
      </c>
      <c r="AF20" t="n">
        <v>80.9597880631409</v>
      </c>
    </row>
    <row r="21">
      <c r="A21" t="s">
        <v>13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155.943144998309</v>
      </c>
      <c r="V21" t="n">
        <v>131.421920646297</v>
      </c>
      <c r="W21" t="n">
        <v>114.865884099547</v>
      </c>
      <c r="X21" t="n">
        <v>127.159769358586</v>
      </c>
      <c r="Y21" t="n">
        <v>116.209252715736</v>
      </c>
      <c r="Z21" t="n">
        <v>95.9455677054594</v>
      </c>
      <c r="AA21" t="n">
        <v>97.5901467023018</v>
      </c>
      <c r="AB21" t="n">
        <v>100.631506517644</v>
      </c>
      <c r="AC21" t="n">
        <v>100.841876791393</v>
      </c>
      <c r="AD21" t="n">
        <v>108.713604461707</v>
      </c>
      <c r="AE21" t="n">
        <v>127.883819398993</v>
      </c>
      <c r="AF21" t="n">
        <v>140.931768885808</v>
      </c>
    </row>
    <row r="22">
      <c r="A22" t="s">
        <v>13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67.3514693885989</v>
      </c>
      <c r="V22" t="n">
        <v>62.95398079668</v>
      </c>
      <c r="W22" t="n">
        <v>58.2964237954871</v>
      </c>
      <c r="X22" t="n">
        <v>53.1968973508376</v>
      </c>
      <c r="Y22" t="n">
        <v>46.2984980354231</v>
      </c>
      <c r="Z22" t="n">
        <v>46.9587649486402</v>
      </c>
      <c r="AA22" t="n">
        <v>45.9362764714124</v>
      </c>
      <c r="AB22" t="n">
        <v>48.4557444702092</v>
      </c>
      <c r="AC22" t="n">
        <v>50.2892882309505</v>
      </c>
      <c r="AD22" t="n">
        <v>50.6450104445127</v>
      </c>
      <c r="AE22" t="n">
        <v>62.7204839472027</v>
      </c>
      <c r="AF22" t="n">
        <v>59.9719808226673</v>
      </c>
    </row>
    <row r="23">
      <c r="A23" t="s">
        <v>13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457.089999883347</v>
      </c>
      <c r="V23" t="n">
        <v>403.854091032816</v>
      </c>
      <c r="W23" t="n">
        <v>310.085190923184</v>
      </c>
      <c r="X23" t="n">
        <v>281.792283916433</v>
      </c>
      <c r="Y23" t="n">
        <v>264.009192093145</v>
      </c>
      <c r="Z23" t="n">
        <v>260.123987819105</v>
      </c>
      <c r="AA23" t="n">
        <v>246.746793814481</v>
      </c>
      <c r="AB23" t="n">
        <v>254.12623315029</v>
      </c>
      <c r="AC23" t="n">
        <v>272.62047600195</v>
      </c>
      <c r="AD23" t="n">
        <v>339.422695223593</v>
      </c>
      <c r="AE23" t="n">
        <v>310.834035181485</v>
      </c>
      <c r="AF23" t="n">
        <v>419.636133737591</v>
      </c>
    </row>
    <row r="24">
      <c r="A24" t="s">
        <v>13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313.9521893635</v>
      </c>
      <c r="V24" t="n">
        <v>280.38738816974</v>
      </c>
      <c r="W24" t="n">
        <v>253.917162762176</v>
      </c>
      <c r="X24" t="n">
        <v>236.509282610927</v>
      </c>
      <c r="Y24" t="n">
        <v>253.785124604003</v>
      </c>
      <c r="Z24" t="n">
        <v>258.420806829044</v>
      </c>
      <c r="AA24" t="n">
        <v>270.442551378499</v>
      </c>
      <c r="AB24" t="n">
        <v>290.299402796264</v>
      </c>
      <c r="AC24" t="n">
        <v>315.478578984865</v>
      </c>
      <c r="AD24" t="n">
        <v>344.806324675554</v>
      </c>
      <c r="AE24" t="n">
        <v>353.798687403153</v>
      </c>
      <c r="AF24" t="n">
        <v>419.368771180533</v>
      </c>
    </row>
    <row r="25">
      <c r="A25" t="s">
        <v>13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32.7712647409485</v>
      </c>
      <c r="V25" t="n">
        <v>30.50432171243</v>
      </c>
      <c r="W25" t="n">
        <v>26.021633995372</v>
      </c>
      <c r="X25" t="n">
        <v>28.0157832768621</v>
      </c>
      <c r="Y25" t="n">
        <v>29.1637214047313</v>
      </c>
      <c r="Z25" t="n">
        <v>30.4040519585071</v>
      </c>
      <c r="AA25" t="n">
        <v>32.180537483014</v>
      </c>
      <c r="AB25" t="n">
        <v>34.4031046282676</v>
      </c>
      <c r="AC25" t="n">
        <v>39.2551793366688</v>
      </c>
      <c r="AD25" t="n">
        <v>44.2601578319356</v>
      </c>
      <c r="AE25" t="n">
        <v>41.0959742007902</v>
      </c>
      <c r="AF25" t="n">
        <v>44.7426772774494</v>
      </c>
    </row>
    <row r="26">
      <c r="A26" t="s">
        <v>13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194.824017914224</v>
      </c>
      <c r="V26" t="n">
        <v>186.624517396903</v>
      </c>
      <c r="W26" t="n">
        <v>169.044507412857</v>
      </c>
      <c r="X26" t="n">
        <v>148.962584114237</v>
      </c>
      <c r="Y26" t="n">
        <v>158.539228310533</v>
      </c>
      <c r="Z26" t="n">
        <v>159.374224939361</v>
      </c>
      <c r="AA26" t="n">
        <v>162.518980062265</v>
      </c>
      <c r="AB26" t="n">
        <v>177.443885545112</v>
      </c>
      <c r="AC26" t="n">
        <v>189.885746507597</v>
      </c>
      <c r="AD26" t="n">
        <v>209.52864720428</v>
      </c>
      <c r="AE26" t="n">
        <v>219.582641819375</v>
      </c>
      <c r="AF26" t="n">
        <v>246.431588021027</v>
      </c>
    </row>
    <row r="27">
      <c r="A27" t="s">
        <v>13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86.3569067083282</v>
      </c>
      <c r="V27" t="n">
        <v>63.2585490604072</v>
      </c>
      <c r="W27" t="n">
        <v>58.8510213539473</v>
      </c>
      <c r="X27" t="n">
        <v>59.5309152198274</v>
      </c>
      <c r="Y27" t="n">
        <v>66.0821748887388</v>
      </c>
      <c r="Z27" t="n">
        <v>68.6425299311753</v>
      </c>
      <c r="AA27" t="n">
        <v>75.7430338332202</v>
      </c>
      <c r="AB27" t="n">
        <v>78.4524126228845</v>
      </c>
      <c r="AC27" t="n">
        <v>86.3376531405989</v>
      </c>
      <c r="AD27" t="n">
        <v>91.0175196393384</v>
      </c>
      <c r="AE27" t="n">
        <v>93.1200713829879</v>
      </c>
      <c r="AF27" t="n">
        <v>128.194505882056</v>
      </c>
    </row>
    <row r="28">
      <c r="A28" t="s">
        <v>13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182.7016005212</v>
      </c>
      <c r="V28" t="n">
        <v>155.453830629821</v>
      </c>
      <c r="W28" t="n">
        <v>122.720836267935</v>
      </c>
      <c r="X28" t="n">
        <v>132.423329767969</v>
      </c>
      <c r="Y28" t="n">
        <v>124.598891668188</v>
      </c>
      <c r="Z28" t="n">
        <v>123.522548798167</v>
      </c>
      <c r="AA28" t="n">
        <v>128.273575283409</v>
      </c>
      <c r="AB28" t="n">
        <v>149.96824182042</v>
      </c>
      <c r="AC28" t="n">
        <v>163.753517518221</v>
      </c>
      <c r="AD28" t="n">
        <v>177.54361356849</v>
      </c>
      <c r="AE28" t="n">
        <v>152.968985492052</v>
      </c>
      <c r="AF28" t="n">
        <v>182.617034784434</v>
      </c>
    </row>
    <row r="29">
      <c r="A29" t="s">
        <v>13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36.5863721192806</v>
      </c>
      <c r="V29" t="n">
        <v>34.3933285680856</v>
      </c>
      <c r="W29" t="n">
        <v>36.7388494222185</v>
      </c>
      <c r="X29" t="n">
        <v>37.3799634104811</v>
      </c>
      <c r="Y29" t="n">
        <v>36.8092888645206</v>
      </c>
      <c r="Z29" t="n">
        <v>37.1475659620432</v>
      </c>
      <c r="AA29" t="n">
        <v>39.7767994815158</v>
      </c>
      <c r="AB29" t="n">
        <v>45.6086529975044</v>
      </c>
      <c r="AC29" t="n">
        <v>54.399706460682</v>
      </c>
      <c r="AD29" t="n">
        <v>52.7936879709619</v>
      </c>
      <c r="AE29" t="n">
        <v>55.2339916642145</v>
      </c>
      <c r="AF29" t="n">
        <v>68.9437404525295</v>
      </c>
    </row>
    <row r="30">
      <c r="A30" t="s">
        <v>13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3.12855826530764</v>
      </c>
      <c r="V30" t="n">
        <v>3.06015820414133</v>
      </c>
      <c r="W30" t="n">
        <v>2.78805439477113</v>
      </c>
      <c r="X30" t="n">
        <v>5.77798363796411</v>
      </c>
      <c r="Y30" t="n">
        <v>2.9422633201504</v>
      </c>
      <c r="Z30" t="n">
        <v>2.74264219767939</v>
      </c>
      <c r="AA30" t="n">
        <v>2.69187780197184</v>
      </c>
      <c r="AB30" t="n">
        <v>2.86620260610227</v>
      </c>
      <c r="AC30" t="n">
        <v>3.52168788138381</v>
      </c>
      <c r="AD30" t="n">
        <v>4.63019909949426</v>
      </c>
      <c r="AE30" t="n">
        <v>5.74841321233972</v>
      </c>
      <c r="AF30" t="n">
        <v>6.72028877264392</v>
      </c>
    </row>
    <row r="31">
      <c r="A31" t="s">
        <v>13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19.492063004271</v>
      </c>
      <c r="V31" t="n">
        <v>22.3876004436148</v>
      </c>
      <c r="W31" t="n">
        <v>19.1485194378044</v>
      </c>
      <c r="X31" t="n">
        <v>19.8511337733343</v>
      </c>
      <c r="Y31" t="n">
        <v>18.8586366571213</v>
      </c>
      <c r="Z31" t="n">
        <v>17.387380549606</v>
      </c>
      <c r="AA31" t="n">
        <v>16.6327457619239</v>
      </c>
      <c r="AB31" t="n">
        <v>30.8027507677399</v>
      </c>
      <c r="AC31" t="n">
        <v>25.8511742371372</v>
      </c>
      <c r="AD31" t="n">
        <v>32.5399935358676</v>
      </c>
      <c r="AE31" t="n">
        <v>20.0360710770217</v>
      </c>
      <c r="AF31" t="n">
        <v>21.4978171601981</v>
      </c>
    </row>
    <row r="32">
      <c r="A32" t="s">
        <v>13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98.6052358026165</v>
      </c>
      <c r="V32" t="n">
        <v>74.8087959103225</v>
      </c>
      <c r="W32" t="n">
        <v>54.9813297987524</v>
      </c>
      <c r="X32" t="n">
        <v>59.7790352546535</v>
      </c>
      <c r="Y32" t="n">
        <v>56.4943591417418</v>
      </c>
      <c r="Z32" t="n">
        <v>56.6869199119064</v>
      </c>
      <c r="AA32" t="n">
        <v>59.8571160417208</v>
      </c>
      <c r="AB32" t="n">
        <v>62.0999365435389</v>
      </c>
      <c r="AC32" t="n">
        <v>70.8948957768011</v>
      </c>
      <c r="AD32" t="n">
        <v>78.4086435931602</v>
      </c>
      <c r="AE32" t="n">
        <v>62.0188151884581</v>
      </c>
      <c r="AF32" t="n">
        <v>70.4229779867946</v>
      </c>
    </row>
    <row r="33">
      <c r="A33" t="s">
        <v>13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24.8893713297243</v>
      </c>
      <c r="V33" t="n">
        <v>20.8039475036564</v>
      </c>
      <c r="W33" t="n">
        <v>9.06408321438863</v>
      </c>
      <c r="X33" t="n">
        <v>9.6352136915356</v>
      </c>
      <c r="Y33" t="n">
        <v>9.49434368465369</v>
      </c>
      <c r="Z33" t="n">
        <v>9.55804017693177</v>
      </c>
      <c r="AA33" t="n">
        <v>9.31503619627653</v>
      </c>
      <c r="AB33" t="n">
        <v>8.59069890553441</v>
      </c>
      <c r="AC33" t="n">
        <v>9.08605316221728</v>
      </c>
      <c r="AD33" t="n">
        <v>9.17108936900649</v>
      </c>
      <c r="AE33" t="n">
        <v>10.1316943500185</v>
      </c>
      <c r="AF33" t="n">
        <v>15.0322104122682</v>
      </c>
    </row>
    <row r="34">
      <c r="A34" t="s">
        <v>13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33.616270559925</v>
      </c>
      <c r="V34" t="n">
        <v>30.8217607620473</v>
      </c>
      <c r="W34" t="n">
        <v>24.8544582363511</v>
      </c>
      <c r="X34" t="n">
        <v>24.4104764431401</v>
      </c>
      <c r="Y34" t="n">
        <v>26.8964035282005</v>
      </c>
      <c r="Z34" t="n">
        <v>27.7710687911745</v>
      </c>
      <c r="AA34" t="n">
        <v>25.421135582171</v>
      </c>
      <c r="AB34" t="n">
        <v>29.0907098738795</v>
      </c>
      <c r="AC34" t="n">
        <v>34.2148422052439</v>
      </c>
      <c r="AD34" t="n">
        <v>40.1904496227112</v>
      </c>
      <c r="AE34" t="n">
        <v>27.8904138141211</v>
      </c>
      <c r="AF34" t="n">
        <v>30.1738627452733</v>
      </c>
    </row>
    <row r="35">
      <c r="A35" t="s">
        <v>13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613.384547977602</v>
      </c>
      <c r="V35" t="n">
        <v>661.513218442737</v>
      </c>
      <c r="W35" t="n">
        <v>556.651816879144</v>
      </c>
      <c r="X35" t="n">
        <v>526.007406923629</v>
      </c>
      <c r="Y35" t="n">
        <v>491.75592468407</v>
      </c>
      <c r="Z35" t="n">
        <v>478.263080383436</v>
      </c>
      <c r="AA35" t="n">
        <v>510.8594245209</v>
      </c>
      <c r="AB35" t="n">
        <v>569.80034058367</v>
      </c>
      <c r="AC35" t="n">
        <v>593.414753938426</v>
      </c>
      <c r="AD35" t="n">
        <v>652.603911007156</v>
      </c>
      <c r="AE35" t="n">
        <v>559.649186144624</v>
      </c>
      <c r="AF35" t="n">
        <v>570.970354376192</v>
      </c>
    </row>
    <row r="36">
      <c r="A36" t="s">
        <v>13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334.66162678612</v>
      </c>
      <c r="V36" t="n">
        <v>327.415190256906</v>
      </c>
      <c r="W36" t="n">
        <v>295.372274000844</v>
      </c>
      <c r="X36" t="n">
        <v>289.22309102905</v>
      </c>
      <c r="Y36" t="n">
        <v>314.287097796009</v>
      </c>
      <c r="Z36" t="n">
        <v>307.973236328497</v>
      </c>
      <c r="AA36" t="n">
        <v>317.425490520123</v>
      </c>
      <c r="AB36" t="n">
        <v>353.126587249041</v>
      </c>
      <c r="AC36" t="n">
        <v>347.418722431035</v>
      </c>
      <c r="AD36" t="n">
        <v>355.781460950415</v>
      </c>
      <c r="AE36" t="n">
        <v>292.700808585643</v>
      </c>
      <c r="AF36" t="n">
        <v>339.529829310305</v>
      </c>
    </row>
    <row r="37">
      <c r="A37" t="s">
        <v>13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207.031214781261</v>
      </c>
      <c r="V37" t="n">
        <v>259.62270545542</v>
      </c>
      <c r="W37" t="n">
        <v>201.288084721977</v>
      </c>
      <c r="X37" t="n">
        <v>175.826927067886</v>
      </c>
      <c r="Y37" t="n">
        <v>114.88657024415</v>
      </c>
      <c r="Z37" t="n">
        <v>103.153176385236</v>
      </c>
      <c r="AA37" t="n">
        <v>122.559935268324</v>
      </c>
      <c r="AB37" t="n">
        <v>127.519867518666</v>
      </c>
      <c r="AC37" t="n">
        <v>135.861040589027</v>
      </c>
      <c r="AD37" t="n">
        <v>144.798037901043</v>
      </c>
      <c r="AE37" t="n">
        <v>89.1206323745027</v>
      </c>
      <c r="AF37" t="n">
        <v>100.840114115369</v>
      </c>
    </row>
    <row r="38">
      <c r="A38" t="s">
        <v>13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70.0917064102212</v>
      </c>
      <c r="V38" t="n">
        <v>73.375322730411</v>
      </c>
      <c r="W38" t="n">
        <v>58.9914581563228</v>
      </c>
      <c r="X38" t="n">
        <v>59.7573888266936</v>
      </c>
      <c r="Y38" t="n">
        <v>61.382256643911</v>
      </c>
      <c r="Z38" t="n">
        <v>65.9366676697036</v>
      </c>
      <c r="AA38" t="n">
        <v>69.4739987324527</v>
      </c>
      <c r="AB38" t="n">
        <v>87.653885815963</v>
      </c>
      <c r="AC38" t="n">
        <v>108.634990918364</v>
      </c>
      <c r="AD38" t="n">
        <v>150.524412155698</v>
      </c>
      <c r="AE38" t="n">
        <v>176.327745184479</v>
      </c>
      <c r="AF38" t="n">
        <v>129.100410950519</v>
      </c>
    </row>
    <row r="39">
      <c r="A39" t="s">
        <v>13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428.749825457758</v>
      </c>
      <c r="V39" t="n">
        <v>414.132468634344</v>
      </c>
      <c r="W39" t="n">
        <v>414.236406318477</v>
      </c>
      <c r="X39" t="n">
        <v>418.434217738414</v>
      </c>
      <c r="Y39" t="n">
        <v>373.494406626029</v>
      </c>
      <c r="Z39" t="n">
        <v>403.906069910275</v>
      </c>
      <c r="AA39" t="n">
        <v>441.4407656259</v>
      </c>
      <c r="AB39" t="n">
        <v>425.258762282217</v>
      </c>
      <c r="AC39" t="n">
        <v>429.245140338372</v>
      </c>
      <c r="AD39" t="n">
        <v>450.512538827846</v>
      </c>
      <c r="AE39" t="n">
        <v>465.045584596212</v>
      </c>
      <c r="AF39" t="n">
        <v>466.271130840559</v>
      </c>
    </row>
    <row r="40">
      <c r="A40" t="s">
        <v>13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33.2906590649431</v>
      </c>
      <c r="V40" t="n">
        <v>31.2604783150027</v>
      </c>
      <c r="W40" t="n">
        <v>25.0532800442536</v>
      </c>
      <c r="X40" t="n">
        <v>28.580574069523</v>
      </c>
      <c r="Y40" t="n">
        <v>29.9232645871419</v>
      </c>
      <c r="Z40" t="n">
        <v>31.4144263611213</v>
      </c>
      <c r="AA40" t="n">
        <v>34.9637172457709</v>
      </c>
      <c r="AB40" t="n">
        <v>42.9561174278447</v>
      </c>
      <c r="AC40" t="n">
        <v>52.7764059051067</v>
      </c>
      <c r="AD40" t="n">
        <v>53.398774087328</v>
      </c>
      <c r="AE40" t="n">
        <v>56.7789172519522</v>
      </c>
      <c r="AF40" t="n">
        <v>67.0457100661582</v>
      </c>
    </row>
    <row r="41">
      <c r="A41" t="s">
        <v>13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973.21168188011</v>
      </c>
      <c r="V42" t="n">
        <v>864.753636264194</v>
      </c>
      <c r="W42" t="n">
        <v>767.573016441024</v>
      </c>
      <c r="X42" t="n">
        <v>846.921931883464</v>
      </c>
      <c r="Y42" t="n">
        <v>942.75909617459</v>
      </c>
      <c r="Z42" t="n">
        <v>916.623366738142</v>
      </c>
      <c r="AA42" t="n">
        <v>847.556936076367</v>
      </c>
      <c r="AB42" t="n">
        <v>901.861147610962</v>
      </c>
      <c r="AC42" t="n">
        <v>993.01817526347</v>
      </c>
      <c r="AD42" t="n">
        <v>1089.14422809814</v>
      </c>
      <c r="AE42" t="n">
        <v>1122.58950412041</v>
      </c>
      <c r="AF42" t="n">
        <v>1310.40648686547</v>
      </c>
    </row>
    <row r="43">
      <c r="A43" t="s">
        <v>13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1046.47467149473</v>
      </c>
      <c r="V43" t="n">
        <v>934.022499067121</v>
      </c>
      <c r="W43" t="n">
        <v>829.37241881737</v>
      </c>
      <c r="X43" t="n">
        <v>909.481678819763</v>
      </c>
      <c r="Y43" t="n">
        <v>1002.4672272101</v>
      </c>
      <c r="Z43" t="n">
        <v>979.716764323992</v>
      </c>
      <c r="AA43" t="n">
        <v>914.376818599936</v>
      </c>
      <c r="AB43" t="n">
        <v>976.090606774649</v>
      </c>
      <c r="AC43" t="n">
        <v>1081.13627672153</v>
      </c>
      <c r="AD43" t="n">
        <v>1188.26366091425</v>
      </c>
      <c r="AE43" t="n">
        <v>1208.82993277234</v>
      </c>
      <c r="AF43" t="n">
        <v>1403.93277196457</v>
      </c>
    </row>
    <row r="44">
      <c r="A44" t="s">
        <v>13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4200.98455354287</v>
      </c>
      <c r="V44" t="n">
        <v>4019.15949090984</v>
      </c>
      <c r="W44" t="n">
        <v>3732.14582715323</v>
      </c>
      <c r="X44" t="n">
        <v>3695.99518776509</v>
      </c>
      <c r="Y44" t="n">
        <v>3658.82991667406</v>
      </c>
      <c r="Z44" t="n">
        <v>3664.78651982806</v>
      </c>
      <c r="AA44" t="n">
        <v>3720.60171817274</v>
      </c>
      <c r="AB44" t="n">
        <v>3995.45555693154</v>
      </c>
      <c r="AC44" t="n">
        <v>4316.84945546642</v>
      </c>
      <c r="AD44" t="n">
        <v>4740.86206835081</v>
      </c>
      <c r="AE44" t="n">
        <v>4790.81966787018</v>
      </c>
      <c r="AF44" t="n">
        <v>5381.43310150476</v>
      </c>
    </row>
    <row r="45">
      <c r="A45" t="s">
        <v>13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4182.94455354287</v>
      </c>
      <c r="V45" t="n">
        <v>4000.82949090984</v>
      </c>
      <c r="W45" t="n">
        <v>3712.70582715324</v>
      </c>
      <c r="X45" t="n">
        <v>3675.26518776509</v>
      </c>
      <c r="Y45" t="n">
        <v>3637.90491667406</v>
      </c>
      <c r="Z45" t="n">
        <v>3641.63651982806</v>
      </c>
      <c r="AA45" t="n">
        <v>3692.28671817274</v>
      </c>
      <c r="AB45" t="n">
        <v>3961.68555693154</v>
      </c>
      <c r="AC45" t="n">
        <v>4282.34945546642</v>
      </c>
      <c r="AD45" t="n">
        <v>4698.62706835081</v>
      </c>
      <c r="AE45" t="n">
        <v>4741.08966787018</v>
      </c>
      <c r="AF45" t="n">
        <v>5324.97284483125</v>
      </c>
    </row>
    <row r="46">
      <c r="A46" t="s">
        <v>13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73.2629896146227</v>
      </c>
      <c r="V46" t="n">
        <v>69.2688628029273</v>
      </c>
      <c r="W46" t="n">
        <v>61.7994023763467</v>
      </c>
      <c r="X46" t="n">
        <v>62.5597469362994</v>
      </c>
      <c r="Y46" t="n">
        <v>59.7081310355052</v>
      </c>
      <c r="Z46" t="n">
        <v>63.0933975858494</v>
      </c>
      <c r="AA46" t="n">
        <v>66.819882523569</v>
      </c>
      <c r="AB46" t="n">
        <v>74.2294591636867</v>
      </c>
      <c r="AC46" t="n">
        <v>88.1181014580628</v>
      </c>
      <c r="AD46" t="n">
        <v>99.1194328161172</v>
      </c>
      <c r="AE46" t="n">
        <v>86.2404286519303</v>
      </c>
      <c r="AF46" t="n">
        <v>93.5262850991012</v>
      </c>
    </row>
    <row r="47">
      <c r="A47" t="s">
        <v>13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48.11</v>
      </c>
      <c r="V47" t="n">
        <v>38.83</v>
      </c>
      <c r="W47" t="n">
        <v>42.475</v>
      </c>
      <c r="X47" t="n">
        <v>42.175</v>
      </c>
      <c r="Y47" t="n">
        <v>38.98</v>
      </c>
      <c r="Z47" t="n">
        <v>39.62</v>
      </c>
      <c r="AA47" t="n">
        <v>37.625</v>
      </c>
      <c r="AB47" t="n">
        <v>42.48</v>
      </c>
      <c r="AC47" t="n">
        <v>43.975</v>
      </c>
      <c r="AD47" t="n">
        <v>44.47</v>
      </c>
      <c r="AE47" t="n">
        <v>43.95</v>
      </c>
      <c r="AF47" t="n">
        <v>42.6009753593429</v>
      </c>
    </row>
    <row r="48">
      <c r="A48" t="s">
        <v>13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1191.69042245335</v>
      </c>
      <c r="V48" t="n">
        <v>1175.32456623606</v>
      </c>
      <c r="W48" t="n">
        <v>943.606872956088</v>
      </c>
      <c r="X48" t="n">
        <v>931.589376789556</v>
      </c>
      <c r="Y48" t="n">
        <v>934.254662762703</v>
      </c>
      <c r="Z48" t="n">
        <v>961.964183504049</v>
      </c>
      <c r="AA48" t="n">
        <v>1038.26413106538</v>
      </c>
      <c r="AB48" t="n">
        <v>1076.73040101022</v>
      </c>
      <c r="AC48" t="n">
        <v>1139.90503005745</v>
      </c>
      <c r="AD48" t="n">
        <v>1106.12976637674</v>
      </c>
      <c r="AE48" t="n">
        <v>1137.49227478767</v>
      </c>
      <c r="AF48" t="n">
        <v>1166.39282500211</v>
      </c>
    </row>
    <row r="49">
      <c r="A49" t="s">
        <v>13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1008.10171157052</v>
      </c>
      <c r="V49" t="n">
        <v>997.604429024046</v>
      </c>
      <c r="W49" t="n">
        <v>795.389704971637</v>
      </c>
      <c r="X49" t="n">
        <v>776.471192301784</v>
      </c>
      <c r="Y49" t="n">
        <v>777.576860210032</v>
      </c>
      <c r="Z49" t="n">
        <v>803.964228166524</v>
      </c>
      <c r="AA49" t="n">
        <v>876.553579181346</v>
      </c>
      <c r="AB49" t="n">
        <v>898.395028376909</v>
      </c>
      <c r="AC49" t="n">
        <v>945.376672391775</v>
      </c>
      <c r="AD49" t="n">
        <v>884.814316059175</v>
      </c>
      <c r="AE49" t="n">
        <v>917.292086459708</v>
      </c>
      <c r="AF49" t="n">
        <v>911.452407609803</v>
      </c>
    </row>
    <row r="50">
      <c r="A50" t="s">
        <v>13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135.478710882825</v>
      </c>
      <c r="V50" t="n">
        <v>138.890137212012</v>
      </c>
      <c r="W50" t="n">
        <v>105.742167984451</v>
      </c>
      <c r="X50" t="n">
        <v>112.943184487772</v>
      </c>
      <c r="Y50" t="n">
        <v>117.697802552671</v>
      </c>
      <c r="Z50" t="n">
        <v>118.379955337525</v>
      </c>
      <c r="AA50" t="n">
        <v>123.985551884031</v>
      </c>
      <c r="AB50" t="n">
        <v>135.955372633314</v>
      </c>
      <c r="AC50" t="n">
        <v>150.653357665674</v>
      </c>
      <c r="AD50" t="n">
        <v>176.745450317563</v>
      </c>
      <c r="AE50" t="n">
        <v>176.250188327962</v>
      </c>
      <c r="AF50" t="n">
        <v>212.339442032964</v>
      </c>
    </row>
    <row r="51">
      <c r="A51" t="s">
        <v>13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130.291074551124</v>
      </c>
      <c r="V51" t="n">
        <v>132.390095797667</v>
      </c>
      <c r="W51" t="n">
        <v>100.281429566875</v>
      </c>
      <c r="X51" t="n">
        <v>107.672930862888</v>
      </c>
      <c r="Y51" t="n">
        <v>112.133013592933</v>
      </c>
      <c r="Z51" t="n">
        <v>111.870857278405</v>
      </c>
      <c r="AA51" t="n">
        <v>113.280925679591</v>
      </c>
      <c r="AB51" t="n">
        <v>127.144528395408</v>
      </c>
      <c r="AC51" t="n">
        <v>138.985483551744</v>
      </c>
      <c r="AD51" t="n">
        <v>163.585037405456</v>
      </c>
      <c r="AE51" t="n">
        <v>161.43528463588</v>
      </c>
      <c r="AF51" t="n">
        <v>201.403011183498</v>
      </c>
    </row>
    <row r="52">
      <c r="A52" t="s">
        <v>13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5.18763633170076</v>
      </c>
      <c r="V52" t="n">
        <v>6.50004141434476</v>
      </c>
      <c r="W52" t="n">
        <v>5.46073841757556</v>
      </c>
      <c r="X52" t="n">
        <v>5.27025362488336</v>
      </c>
      <c r="Y52" t="n">
        <v>5.56478895973832</v>
      </c>
      <c r="Z52" t="n">
        <v>6.50909805912035</v>
      </c>
      <c r="AA52" t="n">
        <v>10.7046262044393</v>
      </c>
      <c r="AB52" t="n">
        <v>8.81084423790668</v>
      </c>
      <c r="AC52" t="n">
        <v>11.6678741139302</v>
      </c>
      <c r="AD52" t="n">
        <v>13.1604129121071</v>
      </c>
      <c r="AE52" t="n">
        <v>14.8149036920817</v>
      </c>
      <c r="AF52" t="n">
        <v>10.9364308494663</v>
      </c>
    </row>
    <row r="53">
      <c r="A53" t="s">
        <v>13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29.915605202166</v>
      </c>
      <c r="V53" t="n">
        <v>25.5099802165435</v>
      </c>
      <c r="W53" t="n">
        <v>20.738834524589</v>
      </c>
      <c r="X53" t="n">
        <v>20.8153976787658</v>
      </c>
      <c r="Y53" t="n">
        <v>25.2759176949772</v>
      </c>
      <c r="Z53" t="n">
        <v>28.6837521672854</v>
      </c>
      <c r="AA53" t="n">
        <v>28.7021497094707</v>
      </c>
      <c r="AB53" t="n">
        <v>33.5651700314382</v>
      </c>
      <c r="AC53" t="n">
        <v>35.6166022965524</v>
      </c>
      <c r="AD53" t="n">
        <v>44.3137094855809</v>
      </c>
      <c r="AE53" t="n">
        <v>36.6246383837698</v>
      </c>
      <c r="AF53" t="n">
        <v>37.3654244486571</v>
      </c>
    </row>
    <row r="54">
      <c r="A54" t="s">
        <v>13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102.94456233102</v>
      </c>
      <c r="V54" t="n">
        <v>103.408257367502</v>
      </c>
      <c r="W54" t="n">
        <v>144.02116616869</v>
      </c>
      <c r="X54" t="n">
        <v>146.868126209768</v>
      </c>
      <c r="Y54" t="n">
        <v>106.080965040876</v>
      </c>
      <c r="Z54" t="n">
        <v>106.115652617683</v>
      </c>
      <c r="AA54" t="n">
        <v>96.5032573786378</v>
      </c>
      <c r="AB54" t="n">
        <v>128.544207801219</v>
      </c>
      <c r="AC54" t="n">
        <v>131.490890964447</v>
      </c>
      <c r="AD54" t="n">
        <v>153.360477818468</v>
      </c>
      <c r="AE54" t="n">
        <v>192.321970276882</v>
      </c>
      <c r="AF54" t="n">
        <v>177.782286076667</v>
      </c>
    </row>
    <row r="55">
      <c r="A55" t="s">
        <v>13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73.0289571288543</v>
      </c>
      <c r="V55" t="n">
        <v>77.8982771509586</v>
      </c>
      <c r="W55" t="n">
        <v>123.282331644101</v>
      </c>
      <c r="X55" t="n">
        <v>126.052728531002</v>
      </c>
      <c r="Y55" t="n">
        <v>80.8050473458992</v>
      </c>
      <c r="Z55" t="n">
        <v>77.4319004503975</v>
      </c>
      <c r="AA55" t="n">
        <v>67.8011076691671</v>
      </c>
      <c r="AB55" t="n">
        <v>94.9790377697804</v>
      </c>
      <c r="AC55" t="n">
        <v>95.8742886678949</v>
      </c>
      <c r="AD55" t="n">
        <v>109.046768332887</v>
      </c>
      <c r="AE55" t="n">
        <v>155.697331893113</v>
      </c>
      <c r="AF55" t="n">
        <v>140.416861628009</v>
      </c>
    </row>
    <row r="56">
      <c r="A56" t="s">
        <v>13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</v>
      </c>
      <c r="B57" t="s">
        <v>482</v>
      </c>
      <c r="C57" t="s">
        <v>360</v>
      </c>
      <c r="D57" t="s">
        <v>483</v>
      </c>
      <c r="E57" t="s">
        <v>361</v>
      </c>
      <c r="F57" t="n">
        <v>1813.70831277194</v>
      </c>
      <c r="G57" t="n">
        <v>1994.57595564941</v>
      </c>
      <c r="H57" t="n">
        <v>2189.5703023836</v>
      </c>
      <c r="I57" t="n">
        <v>2460.81461603727</v>
      </c>
      <c r="J57" t="n">
        <v>2728.46470086413</v>
      </c>
      <c r="K57" t="n">
        <v>3071.40206488658</v>
      </c>
      <c r="L57" t="n">
        <v>3266.37702170506</v>
      </c>
      <c r="M57" t="n">
        <v>3328.0185164245</v>
      </c>
      <c r="N57" t="n">
        <v>3354.15739176435</v>
      </c>
      <c r="O57" t="n">
        <v>3500.23179820154</v>
      </c>
      <c r="P57" t="n">
        <v>3712.74035586017</v>
      </c>
      <c r="Q57" t="n">
        <v>4143.71176652706</v>
      </c>
      <c r="R57" t="n">
        <v>4697.33512853647</v>
      </c>
      <c r="S57" t="n">
        <v>5465.50615660681</v>
      </c>
      <c r="T57" t="n">
        <v>5476.69738600038</v>
      </c>
      <c r="U57" t="n">
        <v>5427.16563506116</v>
      </c>
      <c r="V57" t="n">
        <v>5226.8445354609</v>
      </c>
      <c r="W57" t="n">
        <v>4701.80598015358</v>
      </c>
      <c r="X57" t="n">
        <v>4657.56513862417</v>
      </c>
      <c r="Y57" t="n">
        <v>4624.3078440239</v>
      </c>
      <c r="Z57" t="n">
        <v>4659.46512969323</v>
      </c>
      <c r="AA57" t="n">
        <v>4795.02956648389</v>
      </c>
      <c r="AB57" t="n">
        <v>5116.64207536961</v>
      </c>
      <c r="AC57" t="n">
        <v>5510.93089142897</v>
      </c>
      <c r="AD57" t="n">
        <v>5901.79060881488</v>
      </c>
      <c r="AE57" t="n">
        <v>5986.5908599098</v>
      </c>
      <c r="AF57" t="n">
        <v>6616.37163657303</v>
      </c>
    </row>
    <row r="58">
      <c r="A58" t="s">
        <v>13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5427.16563506116</v>
      </c>
      <c r="V58" t="n">
        <v>5226.8445354609</v>
      </c>
      <c r="W58" t="n">
        <v>4701.80598015358</v>
      </c>
      <c r="X58" t="n">
        <v>4657.56513862417</v>
      </c>
      <c r="Y58" t="n">
        <v>4624.3078440239</v>
      </c>
      <c r="Z58" t="n">
        <v>4659.46512969323</v>
      </c>
      <c r="AA58" t="n">
        <v>4795.02956648388</v>
      </c>
      <c r="AB58" t="n">
        <v>5116.64207536961</v>
      </c>
      <c r="AC58" t="n">
        <v>5510.93089142897</v>
      </c>
      <c r="AD58" t="n">
        <v>5901.79060881488</v>
      </c>
      <c r="AE58" t="n">
        <v>5986.5908599098</v>
      </c>
      <c r="AF58" t="n">
        <v>6616.37163657303</v>
      </c>
    </row>
    <row r="59">
      <c r="A59" t="s">
        <v>13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</v>
      </c>
      <c r="B2" t="s">
        <v>295</v>
      </c>
      <c r="C2" t="s">
        <v>360</v>
      </c>
      <c r="D2" t="s">
        <v>297</v>
      </c>
      <c r="E2" t="s">
        <v>361</v>
      </c>
      <c r="F2" t="n">
        <v>0.722052345532287</v>
      </c>
      <c r="G2" t="n">
        <v>0.793109754225314</v>
      </c>
      <c r="H2" t="n">
        <v>0.821452215043077</v>
      </c>
      <c r="I2" t="n">
        <v>0.852653309512979</v>
      </c>
      <c r="J2" t="n">
        <v>0.917248722377666</v>
      </c>
      <c r="K2" t="n">
        <v>0.941474182482283</v>
      </c>
      <c r="L2" t="n">
        <v>1.05348892018652</v>
      </c>
      <c r="M2" t="n">
        <v>1.09500270837195</v>
      </c>
      <c r="N2" t="n">
        <v>1.19041604764839</v>
      </c>
      <c r="O2" t="n">
        <v>1.18773055427484</v>
      </c>
      <c r="P2" t="n">
        <v>1.08596024676906</v>
      </c>
      <c r="Q2" t="n">
        <v>1.09578343254847</v>
      </c>
      <c r="R2" t="n">
        <v>1.35555862232872</v>
      </c>
      <c r="S2" t="n">
        <v>1.36088678041777</v>
      </c>
      <c r="T2" t="n">
        <v>1.06119982665783</v>
      </c>
      <c r="U2" t="n">
        <v>1.128</v>
      </c>
      <c r="V2" t="n">
        <v>1.146</v>
      </c>
      <c r="W2" t="n">
        <v>1.056</v>
      </c>
      <c r="X2" t="n">
        <v>1.08</v>
      </c>
      <c r="Y2" t="n">
        <v>1.842</v>
      </c>
      <c r="Z2" t="n">
        <v>2.154</v>
      </c>
      <c r="AA2" t="n">
        <v>2.112</v>
      </c>
      <c r="AB2" t="n">
        <v>2.808</v>
      </c>
      <c r="AC2" t="n">
        <v>2.808</v>
      </c>
      <c r="AD2" t="n">
        <v>2.898</v>
      </c>
      <c r="AE2" t="n">
        <v>2.766</v>
      </c>
      <c r="AF2" t="n">
        <v>2.87440985442329</v>
      </c>
    </row>
    <row r="3">
      <c r="A3" t="s">
        <v>15</v>
      </c>
      <c r="B3" t="s">
        <v>374</v>
      </c>
      <c r="C3" t="s">
        <v>360</v>
      </c>
      <c r="D3" t="s">
        <v>375</v>
      </c>
      <c r="E3" t="s">
        <v>361</v>
      </c>
      <c r="F3" t="n">
        <v>2.94522738144629</v>
      </c>
      <c r="G3" t="n">
        <v>3.06490398034502</v>
      </c>
      <c r="H3" t="n">
        <v>3.57301118310424</v>
      </c>
      <c r="I3" t="n">
        <v>3.69095302510183</v>
      </c>
      <c r="J3" t="n">
        <v>3.8771553522035</v>
      </c>
      <c r="K3" t="n">
        <v>4.16251992134156</v>
      </c>
      <c r="L3" t="n">
        <v>4.51867074404662</v>
      </c>
      <c r="M3" t="n">
        <v>4.62824567511666</v>
      </c>
      <c r="N3" t="n">
        <v>4.45562785557997</v>
      </c>
      <c r="O3" t="n">
        <v>4.38282729343835</v>
      </c>
      <c r="P3" t="n">
        <v>4.53537682686092</v>
      </c>
      <c r="Q3" t="n">
        <v>4.62814047698763</v>
      </c>
      <c r="R3" t="n">
        <v>4.8786100818353</v>
      </c>
      <c r="S3" t="n">
        <v>5.02109011006965</v>
      </c>
      <c r="T3" t="n">
        <v>4.36895972455492</v>
      </c>
      <c r="U3" t="n">
        <v>4.40033436548448</v>
      </c>
      <c r="V3" t="n">
        <v>4.35994275186135</v>
      </c>
      <c r="W3" t="n">
        <v>4.10676219300772</v>
      </c>
      <c r="X3" t="n">
        <v>3.83679078292885</v>
      </c>
      <c r="Y3" t="n">
        <v>3.91718334954936</v>
      </c>
      <c r="Z3" t="n">
        <v>4.01997610676934</v>
      </c>
      <c r="AA3" t="n">
        <v>3.93198658974042</v>
      </c>
      <c r="AB3" t="n">
        <v>4.26555399723033</v>
      </c>
      <c r="AC3" t="n">
        <v>4.76630291657124</v>
      </c>
      <c r="AD3" t="n">
        <v>4.74070882515494</v>
      </c>
      <c r="AE3" t="n">
        <v>4.76550158237491</v>
      </c>
      <c r="AF3" t="n">
        <v>5.17866582638316</v>
      </c>
    </row>
    <row r="4">
      <c r="A4" t="s">
        <v>15</v>
      </c>
      <c r="B4" t="s">
        <v>376</v>
      </c>
      <c r="C4" t="s">
        <v>360</v>
      </c>
      <c r="D4" t="s">
        <v>377</v>
      </c>
      <c r="E4" t="s">
        <v>361</v>
      </c>
      <c r="F4" t="n">
        <v>337.786559678384</v>
      </c>
      <c r="G4" t="n">
        <v>356.156407046087</v>
      </c>
      <c r="H4" t="n">
        <v>379.792413047647</v>
      </c>
      <c r="I4" t="n">
        <v>392.585208187819</v>
      </c>
      <c r="J4" t="n">
        <v>403.672392897119</v>
      </c>
      <c r="K4" t="n">
        <v>430.285426779279</v>
      </c>
      <c r="L4" t="n">
        <v>468.007392671028</v>
      </c>
      <c r="M4" t="n">
        <v>477.222906376547</v>
      </c>
      <c r="N4" t="n">
        <v>496.500951167836</v>
      </c>
      <c r="O4" t="n">
        <v>493.177491303472</v>
      </c>
      <c r="P4" t="n">
        <v>468.455008349266</v>
      </c>
      <c r="Q4" t="n">
        <v>486.907757015268</v>
      </c>
      <c r="R4" t="n">
        <v>543.179559159528</v>
      </c>
      <c r="S4" t="n">
        <v>549.079850237654</v>
      </c>
      <c r="T4" t="n">
        <v>446.326478324054</v>
      </c>
      <c r="U4" t="n">
        <v>466.182511195778</v>
      </c>
      <c r="V4" t="n">
        <v>450.043056011298</v>
      </c>
      <c r="W4" t="n">
        <v>427.788133135417</v>
      </c>
      <c r="X4" t="n">
        <v>431.516984742047</v>
      </c>
      <c r="Y4" t="n">
        <v>457.814126056808</v>
      </c>
      <c r="Z4" t="n">
        <v>473.762523473719</v>
      </c>
      <c r="AA4" t="n">
        <v>510.856755481409</v>
      </c>
      <c r="AB4" t="n">
        <v>512.206451679795</v>
      </c>
      <c r="AC4" t="n">
        <v>527.776025287061</v>
      </c>
      <c r="AD4" t="n">
        <v>552.362326283575</v>
      </c>
      <c r="AE4" t="n">
        <v>539.619959673114</v>
      </c>
      <c r="AF4" t="n">
        <v>606.710307255017</v>
      </c>
    </row>
    <row r="5">
      <c r="A5" t="s">
        <v>15</v>
      </c>
      <c r="B5" t="s">
        <v>378</v>
      </c>
      <c r="C5" t="s">
        <v>360</v>
      </c>
      <c r="D5" t="s">
        <v>379</v>
      </c>
      <c r="E5" t="s">
        <v>361</v>
      </c>
      <c r="F5" t="n">
        <v>144.598864428425</v>
      </c>
      <c r="G5" t="n">
        <v>151.754235392586</v>
      </c>
      <c r="H5" t="n">
        <v>157.223560580651</v>
      </c>
      <c r="I5" t="n">
        <v>161.412919736636</v>
      </c>
      <c r="J5" t="n">
        <v>164.460848836861</v>
      </c>
      <c r="K5" t="n">
        <v>173.949989327602</v>
      </c>
      <c r="L5" t="n">
        <v>196.498613184705</v>
      </c>
      <c r="M5" t="n">
        <v>201.613321833803</v>
      </c>
      <c r="N5" t="n">
        <v>214.64850387843</v>
      </c>
      <c r="O5" t="n">
        <v>211.482474793766</v>
      </c>
      <c r="P5" t="n">
        <v>195.30562217634</v>
      </c>
      <c r="Q5" t="n">
        <v>201.592828433761</v>
      </c>
      <c r="R5" t="n">
        <v>237.30876763889</v>
      </c>
      <c r="S5" t="n">
        <v>246.688567365122</v>
      </c>
      <c r="T5" t="n">
        <v>199.671820052463</v>
      </c>
      <c r="U5" t="n">
        <v>202.340027772575</v>
      </c>
      <c r="V5" t="n">
        <v>189.289712291276</v>
      </c>
      <c r="W5" t="n">
        <v>189.469627173129</v>
      </c>
      <c r="X5" t="n">
        <v>194.457692920703</v>
      </c>
      <c r="Y5" t="n">
        <v>213.61119478668</v>
      </c>
      <c r="Z5" t="n">
        <v>225.034815966366</v>
      </c>
      <c r="AA5" t="n">
        <v>261.604707366879</v>
      </c>
      <c r="AB5" t="n">
        <v>259.219572685849</v>
      </c>
      <c r="AC5" t="n">
        <v>263.684371643186</v>
      </c>
      <c r="AD5" t="n">
        <v>281.300113115737</v>
      </c>
      <c r="AE5" t="n">
        <v>254.518898357583</v>
      </c>
      <c r="AF5" t="n">
        <v>269.154425242204</v>
      </c>
    </row>
    <row r="6">
      <c r="A6" t="s">
        <v>15</v>
      </c>
      <c r="B6" t="s">
        <v>380</v>
      </c>
      <c r="C6" t="s">
        <v>360</v>
      </c>
      <c r="D6" t="s">
        <v>381</v>
      </c>
      <c r="E6" t="s">
        <v>361</v>
      </c>
      <c r="F6" t="n">
        <v>49.3997078535816</v>
      </c>
      <c r="G6" t="n">
        <v>51.6832140486717</v>
      </c>
      <c r="H6" t="n">
        <v>55.0088935799777</v>
      </c>
      <c r="I6" t="n">
        <v>57.5193710479163</v>
      </c>
      <c r="J6" t="n">
        <v>57.5295477254037</v>
      </c>
      <c r="K6" t="n">
        <v>58.7084451666187</v>
      </c>
      <c r="L6" t="n">
        <v>61.5308946573133</v>
      </c>
      <c r="M6" t="n">
        <v>61.5620842371232</v>
      </c>
      <c r="N6" t="n">
        <v>59.6027638885678</v>
      </c>
      <c r="O6" t="n">
        <v>57.2495469308796</v>
      </c>
      <c r="P6" t="n">
        <v>51.622186709019</v>
      </c>
      <c r="Q6" t="n">
        <v>51.0200469472312</v>
      </c>
      <c r="R6" t="n">
        <v>52.0214625600998</v>
      </c>
      <c r="S6" t="n">
        <v>48.5071745905354</v>
      </c>
      <c r="T6" t="n">
        <v>41.4912508748757</v>
      </c>
      <c r="U6" t="n">
        <v>42.4808095432386</v>
      </c>
      <c r="V6" t="n">
        <v>42.8474336796273</v>
      </c>
      <c r="W6" t="n">
        <v>43.0697872626983</v>
      </c>
      <c r="X6" t="n">
        <v>43.9694647483078</v>
      </c>
      <c r="Y6" t="n">
        <v>47.0790273204889</v>
      </c>
      <c r="Z6" t="n">
        <v>48.0548235198018</v>
      </c>
      <c r="AA6" t="n">
        <v>49.7132992282686</v>
      </c>
      <c r="AB6" t="n">
        <v>50.4632656848524</v>
      </c>
      <c r="AC6" t="n">
        <v>52.082217364396</v>
      </c>
      <c r="AD6" t="n">
        <v>51.6208053458917</v>
      </c>
      <c r="AE6" t="n">
        <v>52.6178772398678</v>
      </c>
      <c r="AF6" t="n">
        <v>62.6519824387114</v>
      </c>
    </row>
    <row r="7">
      <c r="A7" t="s">
        <v>15</v>
      </c>
      <c r="B7" t="s">
        <v>382</v>
      </c>
      <c r="C7" t="s">
        <v>360</v>
      </c>
      <c r="D7" t="s">
        <v>383</v>
      </c>
      <c r="E7" t="s">
        <v>361</v>
      </c>
      <c r="F7" t="n">
        <v>18.7173543400147</v>
      </c>
      <c r="G7" t="n">
        <v>19.6482806889763</v>
      </c>
      <c r="H7" t="n">
        <v>21.2610441895291</v>
      </c>
      <c r="I7" t="n">
        <v>23.0798487716928</v>
      </c>
      <c r="J7" t="n">
        <v>23.8911704317743</v>
      </c>
      <c r="K7" t="n">
        <v>25.6324626121658</v>
      </c>
      <c r="L7" t="n">
        <v>26.4981242795713</v>
      </c>
      <c r="M7" t="n">
        <v>26.5543967379619</v>
      </c>
      <c r="N7" t="n">
        <v>27.3374005490201</v>
      </c>
      <c r="O7" t="n">
        <v>27.3443689369193</v>
      </c>
      <c r="P7" t="n">
        <v>26.6989184450667</v>
      </c>
      <c r="Q7" t="n">
        <v>27.4605795908227</v>
      </c>
      <c r="R7" t="n">
        <v>28.5544353221099</v>
      </c>
      <c r="S7" t="n">
        <v>27.5182286163802</v>
      </c>
      <c r="T7" t="n">
        <v>23.3601008617367</v>
      </c>
      <c r="U7" t="n">
        <v>24.4383452778228</v>
      </c>
      <c r="V7" t="n">
        <v>23.2887402306746</v>
      </c>
      <c r="W7" t="n">
        <v>24.476310768829</v>
      </c>
      <c r="X7" t="n">
        <v>23.4194049118123</v>
      </c>
      <c r="Y7" t="n">
        <v>24.2635815900122</v>
      </c>
      <c r="Z7" t="n">
        <v>24.8147899695703</v>
      </c>
      <c r="AA7" t="n">
        <v>24.1600961439529</v>
      </c>
      <c r="AB7" t="n">
        <v>26.0477429435347</v>
      </c>
      <c r="AC7" t="n">
        <v>27.5332881914577</v>
      </c>
      <c r="AD7" t="n">
        <v>28.7389986636503</v>
      </c>
      <c r="AE7" t="n">
        <v>30.4822645698444</v>
      </c>
      <c r="AF7" t="n">
        <v>35.3168507086892</v>
      </c>
    </row>
    <row r="8">
      <c r="A8" t="s">
        <v>15</v>
      </c>
      <c r="B8" t="s">
        <v>384</v>
      </c>
      <c r="C8" t="s">
        <v>360</v>
      </c>
      <c r="D8" t="s">
        <v>385</v>
      </c>
      <c r="E8" t="s">
        <v>361</v>
      </c>
      <c r="F8" t="n">
        <v>4.72166148916526</v>
      </c>
      <c r="G8" t="n">
        <v>4.76034316601515</v>
      </c>
      <c r="H8" t="n">
        <v>5.05715315960496</v>
      </c>
      <c r="I8" t="n">
        <v>3.54206802487144</v>
      </c>
      <c r="J8" t="n">
        <v>4.61803612354037</v>
      </c>
      <c r="K8" t="n">
        <v>7.3240526535846</v>
      </c>
      <c r="L8" t="n">
        <v>7.51640076674556</v>
      </c>
      <c r="M8" t="n">
        <v>7.25907149610236</v>
      </c>
      <c r="N8" t="n">
        <v>8.52516585657222</v>
      </c>
      <c r="O8" t="n">
        <v>9.98501046873662</v>
      </c>
      <c r="P8" t="n">
        <v>13.3956608337071</v>
      </c>
      <c r="Q8" t="n">
        <v>16.4303571630906</v>
      </c>
      <c r="R8" t="n">
        <v>16.8117390313486</v>
      </c>
      <c r="S8" t="n">
        <v>20.5227099896451</v>
      </c>
      <c r="T8" t="n">
        <v>11.0517016499309</v>
      </c>
      <c r="U8" t="n">
        <v>15.5275676754774</v>
      </c>
      <c r="V8" t="n">
        <v>19.7056777343282</v>
      </c>
      <c r="W8" t="n">
        <v>13.708712810523</v>
      </c>
      <c r="X8" t="n">
        <v>14.7697606443557</v>
      </c>
      <c r="Y8" t="n">
        <v>14.9732178479099</v>
      </c>
      <c r="Z8" t="n">
        <v>11.418540121221</v>
      </c>
      <c r="AA8" t="n">
        <v>13.2555148600866</v>
      </c>
      <c r="AB8" t="n">
        <v>9.22725806285513</v>
      </c>
      <c r="AC8" t="n">
        <v>8.73936199982575</v>
      </c>
      <c r="AD8" t="n">
        <v>8.59884461609847</v>
      </c>
      <c r="AE8" t="n">
        <v>7.33252340193645</v>
      </c>
      <c r="AF8" t="n">
        <v>8.14963425497302</v>
      </c>
    </row>
    <row r="9">
      <c r="A9" t="s">
        <v>15</v>
      </c>
      <c r="B9" t="s">
        <v>386</v>
      </c>
      <c r="C9" t="s">
        <v>360</v>
      </c>
      <c r="D9" t="s">
        <v>387</v>
      </c>
      <c r="E9" t="s">
        <v>361</v>
      </c>
      <c r="F9" t="n">
        <v>14.4876633404713</v>
      </c>
      <c r="G9" t="n">
        <v>14.5433824847992</v>
      </c>
      <c r="H9" t="n">
        <v>16.2428649010427</v>
      </c>
      <c r="I9" t="n">
        <v>15.8551196676725</v>
      </c>
      <c r="J9" t="n">
        <v>15.6162485170184</v>
      </c>
      <c r="K9" t="n">
        <v>17.0335094745314</v>
      </c>
      <c r="L9" t="n">
        <v>17.9373222684786</v>
      </c>
      <c r="M9" t="n">
        <v>19.1466695569471</v>
      </c>
      <c r="N9" t="n">
        <v>21.1089134223263</v>
      </c>
      <c r="O9" t="n">
        <v>22.1229129008224</v>
      </c>
      <c r="P9" t="n">
        <v>21.2738787547971</v>
      </c>
      <c r="Q9" t="n">
        <v>22.4388227468727</v>
      </c>
      <c r="R9" t="n">
        <v>25.6867297826752</v>
      </c>
      <c r="S9" t="n">
        <v>24.5277483200694</v>
      </c>
      <c r="T9" t="n">
        <v>17.6288449305097</v>
      </c>
      <c r="U9" t="n">
        <v>22.485762093147</v>
      </c>
      <c r="V9" t="n">
        <v>19.8291718126899</v>
      </c>
      <c r="W9" t="n">
        <v>17.8375000125012</v>
      </c>
      <c r="X9" t="n">
        <v>17.3432499662178</v>
      </c>
      <c r="Y9" t="n">
        <v>16.3342995202854</v>
      </c>
      <c r="Z9" t="n">
        <v>17.8296704299636</v>
      </c>
      <c r="AA9" t="n">
        <v>17.8382539453964</v>
      </c>
      <c r="AB9" t="n">
        <v>18.5058326783678</v>
      </c>
      <c r="AC9" t="n">
        <v>19.1237937284475</v>
      </c>
      <c r="AD9" t="n">
        <v>20.3381335593416</v>
      </c>
      <c r="AE9" t="n">
        <v>20.6714010688509</v>
      </c>
      <c r="AF9" t="n">
        <v>22.7284289118361</v>
      </c>
    </row>
    <row r="10">
      <c r="A10" t="s">
        <v>15</v>
      </c>
      <c r="B10" t="s">
        <v>388</v>
      </c>
      <c r="C10" t="s">
        <v>360</v>
      </c>
      <c r="D10" t="s">
        <v>389</v>
      </c>
      <c r="E10" t="s">
        <v>361</v>
      </c>
      <c r="F10" t="n">
        <v>29.1959418099615</v>
      </c>
      <c r="G10" t="n">
        <v>29.5044141449756</v>
      </c>
      <c r="H10" t="n">
        <v>33.191606581212</v>
      </c>
      <c r="I10" t="n">
        <v>32.2415232592561</v>
      </c>
      <c r="J10" t="n">
        <v>31.7238965700443</v>
      </c>
      <c r="K10" t="n">
        <v>34.7505354449988</v>
      </c>
      <c r="L10" t="n">
        <v>37.0760998898806</v>
      </c>
      <c r="M10" t="n">
        <v>39.0655613021623</v>
      </c>
      <c r="N10" t="n">
        <v>40.9617660745349</v>
      </c>
      <c r="O10" t="n">
        <v>42.2361718505551</v>
      </c>
      <c r="P10" t="n">
        <v>40.0532146686755</v>
      </c>
      <c r="Q10" t="n">
        <v>42.9185236506397</v>
      </c>
      <c r="R10" t="n">
        <v>49.9177901496759</v>
      </c>
      <c r="S10" t="n">
        <v>46.5595508652604</v>
      </c>
      <c r="T10" t="n">
        <v>37.3641376017795</v>
      </c>
      <c r="U10" t="n">
        <v>43.3466626464039</v>
      </c>
      <c r="V10" t="n">
        <v>40.3526320205499</v>
      </c>
      <c r="W10" t="n">
        <v>32.0730668739223</v>
      </c>
      <c r="X10" t="n">
        <v>32.1144958818861</v>
      </c>
      <c r="Y10" t="n">
        <v>28.7644375313046</v>
      </c>
      <c r="Z10" t="n">
        <v>32.2073910067533</v>
      </c>
      <c r="AA10" t="n">
        <v>30.078576101013</v>
      </c>
      <c r="AB10" t="n">
        <v>28.8530188982486</v>
      </c>
      <c r="AC10" t="n">
        <v>30.0921379922397</v>
      </c>
      <c r="AD10" t="n">
        <v>32.3232469111248</v>
      </c>
      <c r="AE10" t="n">
        <v>35.1075560398884</v>
      </c>
      <c r="AF10" t="n">
        <v>38.8734898873828</v>
      </c>
    </row>
    <row r="11">
      <c r="A11" t="s">
        <v>15</v>
      </c>
      <c r="B11" t="s">
        <v>390</v>
      </c>
      <c r="C11" t="s">
        <v>360</v>
      </c>
      <c r="D11" t="s">
        <v>391</v>
      </c>
      <c r="E11" t="s">
        <v>361</v>
      </c>
      <c r="F11" t="n">
        <v>14.7082784694902</v>
      </c>
      <c r="G11" t="n">
        <v>14.9610316601764</v>
      </c>
      <c r="H11" t="n">
        <v>16.9487416801694</v>
      </c>
      <c r="I11" t="n">
        <v>16.3864035915836</v>
      </c>
      <c r="J11" t="n">
        <v>16.1076480530259</v>
      </c>
      <c r="K11" t="n">
        <v>17.7170259704673</v>
      </c>
      <c r="L11" t="n">
        <v>19.138777621402</v>
      </c>
      <c r="M11" t="n">
        <v>19.9188917452153</v>
      </c>
      <c r="N11" t="n">
        <v>19.8528526522086</v>
      </c>
      <c r="O11" t="n">
        <v>20.1132589497328</v>
      </c>
      <c r="P11" t="n">
        <v>18.7793359138784</v>
      </c>
      <c r="Q11" t="n">
        <v>20.479700903767</v>
      </c>
      <c r="R11" t="n">
        <v>24.2310603670008</v>
      </c>
      <c r="S11" t="n">
        <v>22.031802545191</v>
      </c>
      <c r="T11" t="n">
        <v>19.7352926712698</v>
      </c>
      <c r="U11" t="n">
        <v>20.8609005532569</v>
      </c>
      <c r="V11" t="n">
        <v>20.52346020786</v>
      </c>
      <c r="W11" t="n">
        <v>14.2355668614211</v>
      </c>
      <c r="X11" t="n">
        <v>14.7712459156683</v>
      </c>
      <c r="Y11" t="n">
        <v>12.4301380110192</v>
      </c>
      <c r="Z11" t="n">
        <v>14.3777205767897</v>
      </c>
      <c r="AA11" t="n">
        <v>12.2403221556167</v>
      </c>
      <c r="AB11" t="n">
        <v>10.3471862198808</v>
      </c>
      <c r="AC11" t="n">
        <v>10.9683442637922</v>
      </c>
      <c r="AD11" t="n">
        <v>11.9851133517832</v>
      </c>
      <c r="AE11" t="n">
        <v>14.4361549710375</v>
      </c>
      <c r="AF11" t="n">
        <v>16.1450609755468</v>
      </c>
    </row>
    <row r="12">
      <c r="A12" t="s">
        <v>15</v>
      </c>
      <c r="B12" t="s">
        <v>392</v>
      </c>
      <c r="C12" t="s">
        <v>360</v>
      </c>
      <c r="D12" t="s">
        <v>393</v>
      </c>
      <c r="E12" t="s">
        <v>361</v>
      </c>
      <c r="F12" t="n">
        <v>23.9427329126133</v>
      </c>
      <c r="G12" t="n">
        <v>25.6138931951022</v>
      </c>
      <c r="H12" t="n">
        <v>27.6455804166633</v>
      </c>
      <c r="I12" t="n">
        <v>29.3848392597349</v>
      </c>
      <c r="J12" t="n">
        <v>31.264734810695</v>
      </c>
      <c r="K12" t="n">
        <v>34.149744098181</v>
      </c>
      <c r="L12" t="n">
        <v>36.7117228895566</v>
      </c>
      <c r="M12" t="n">
        <v>38.0336972389786</v>
      </c>
      <c r="N12" t="n">
        <v>39.6688838638476</v>
      </c>
      <c r="O12" t="n">
        <v>39.8918259980105</v>
      </c>
      <c r="P12" t="n">
        <v>39.6094944849558</v>
      </c>
      <c r="Q12" t="n">
        <v>40.6873789818997</v>
      </c>
      <c r="R12" t="n">
        <v>43.9780840790362</v>
      </c>
      <c r="S12" t="n">
        <v>43.4002529454994</v>
      </c>
      <c r="T12" t="n">
        <v>35.0860312466071</v>
      </c>
      <c r="U12" t="n">
        <v>36.2935207696402</v>
      </c>
      <c r="V12" t="n">
        <v>34.8037975206392</v>
      </c>
      <c r="W12" t="n">
        <v>30.7088041833977</v>
      </c>
      <c r="X12" t="n">
        <v>29.110757604028</v>
      </c>
      <c r="Y12" t="n">
        <v>30.2295385199777</v>
      </c>
      <c r="Z12" t="n">
        <v>30.9502444235185</v>
      </c>
      <c r="AA12" t="n">
        <v>30.1072442787674</v>
      </c>
      <c r="AB12" t="n">
        <v>32.5853037379136</v>
      </c>
      <c r="AC12" t="n">
        <v>34.8571638556794</v>
      </c>
      <c r="AD12" t="n">
        <v>36.1622560772289</v>
      </c>
      <c r="AE12" t="n">
        <v>38.4943351035685</v>
      </c>
      <c r="AF12" t="n">
        <v>45.4803808070359</v>
      </c>
    </row>
    <row r="13">
      <c r="A13" t="s">
        <v>15</v>
      </c>
      <c r="B13" t="s">
        <v>394</v>
      </c>
      <c r="C13" t="s">
        <v>360</v>
      </c>
      <c r="D13" t="s">
        <v>395</v>
      </c>
      <c r="E13" t="s">
        <v>361</v>
      </c>
      <c r="F13" t="n">
        <v>17.9461514473225</v>
      </c>
      <c r="G13" t="n">
        <v>18.967533429379</v>
      </c>
      <c r="H13" t="n">
        <v>21.0329282905502</v>
      </c>
      <c r="I13" t="n">
        <v>22.4944497495483</v>
      </c>
      <c r="J13" t="n">
        <v>23.7299261338011</v>
      </c>
      <c r="K13" t="n">
        <v>25.5189422055886</v>
      </c>
      <c r="L13" t="n">
        <v>27.1232418511365</v>
      </c>
      <c r="M13" t="n">
        <v>27.3423497948626</v>
      </c>
      <c r="N13" t="n">
        <v>28.2714947073922</v>
      </c>
      <c r="O13" t="n">
        <v>29.336961038545</v>
      </c>
      <c r="P13" t="n">
        <v>28.9799698151789</v>
      </c>
      <c r="Q13" t="n">
        <v>30.7838954243171</v>
      </c>
      <c r="R13" t="n">
        <v>34.1043344774301</v>
      </c>
      <c r="S13" t="n">
        <v>35.0536810838485</v>
      </c>
      <c r="T13" t="n">
        <v>29.7030617679101</v>
      </c>
      <c r="U13" t="n">
        <v>30.4787346598266</v>
      </c>
      <c r="V13" t="n">
        <v>29.869128845112</v>
      </c>
      <c r="W13" t="n">
        <v>28.7736685999241</v>
      </c>
      <c r="X13" t="n">
        <v>28.1114603905096</v>
      </c>
      <c r="Y13" t="n">
        <v>29.4074065869015</v>
      </c>
      <c r="Z13" t="n">
        <v>29.2927079984898</v>
      </c>
      <c r="AA13" t="n">
        <v>28.1566188912974</v>
      </c>
      <c r="AB13" t="n">
        <v>29.5879329712516</v>
      </c>
      <c r="AC13" t="n">
        <v>30.4829638126231</v>
      </c>
      <c r="AD13" t="n">
        <v>31.7640870206839</v>
      </c>
      <c r="AE13" t="n">
        <v>35.6082892066742</v>
      </c>
      <c r="AF13" t="n">
        <v>44.5136781435492</v>
      </c>
    </row>
    <row r="14">
      <c r="A14" t="s">
        <v>15</v>
      </c>
      <c r="B14" t="s">
        <v>396</v>
      </c>
      <c r="C14" t="s">
        <v>360</v>
      </c>
      <c r="D14" t="s">
        <v>397</v>
      </c>
      <c r="E14" t="s">
        <v>361</v>
      </c>
      <c r="F14" t="n">
        <v>5.25505622406551</v>
      </c>
      <c r="G14" t="n">
        <v>5.64113339112049</v>
      </c>
      <c r="H14" t="n">
        <v>6.25972174756978</v>
      </c>
      <c r="I14" t="n">
        <v>6.41754831373447</v>
      </c>
      <c r="J14" t="n">
        <v>7.06685727796226</v>
      </c>
      <c r="K14" t="n">
        <v>6.87726887086536</v>
      </c>
      <c r="L14" t="n">
        <v>7.66626914012648</v>
      </c>
      <c r="M14" t="n">
        <v>7.65267587331446</v>
      </c>
      <c r="N14" t="n">
        <v>8.05264362705277</v>
      </c>
      <c r="O14" t="n">
        <v>7.93159980658642</v>
      </c>
      <c r="P14" t="n">
        <v>8.03926969486229</v>
      </c>
      <c r="Q14" t="n">
        <v>8.4927320249648</v>
      </c>
      <c r="R14" t="n">
        <v>8.27415353361893</v>
      </c>
      <c r="S14" t="n">
        <v>7.41633798551806</v>
      </c>
      <c r="T14" t="n">
        <v>5.39843094527425</v>
      </c>
      <c r="U14" t="n">
        <v>5.25035122280054</v>
      </c>
      <c r="V14" t="n">
        <v>6.32023703630811</v>
      </c>
      <c r="W14" t="n">
        <v>6.03789360634674</v>
      </c>
      <c r="X14" t="n">
        <v>5.44124639986815</v>
      </c>
      <c r="Y14" t="n">
        <v>5.54733717462936</v>
      </c>
      <c r="Z14" t="n">
        <v>5.65857692741556</v>
      </c>
      <c r="AA14" t="n">
        <v>5.90362652432062</v>
      </c>
      <c r="AB14" t="n">
        <v>5.81426093476747</v>
      </c>
      <c r="AC14" t="n">
        <v>5.89068509685132</v>
      </c>
      <c r="AD14" t="n">
        <v>5.4518184349286</v>
      </c>
      <c r="AE14" t="n">
        <v>5.83515615153088</v>
      </c>
      <c r="AF14" t="n">
        <v>7.11428482713971</v>
      </c>
    </row>
    <row r="15">
      <c r="A15" t="s">
        <v>15</v>
      </c>
      <c r="B15" t="s">
        <v>398</v>
      </c>
      <c r="C15" t="s">
        <v>360</v>
      </c>
      <c r="D15" t="s">
        <v>399</v>
      </c>
      <c r="E15" t="s">
        <v>361</v>
      </c>
      <c r="F15" t="n">
        <v>12.8478607467132</v>
      </c>
      <c r="G15" t="n">
        <v>13.6381314719621</v>
      </c>
      <c r="H15" t="n">
        <v>15.0861661605389</v>
      </c>
      <c r="I15" t="n">
        <v>15.5204656812495</v>
      </c>
      <c r="J15" t="n">
        <v>17.077667844645</v>
      </c>
      <c r="K15" t="n">
        <v>17.4738547163899</v>
      </c>
      <c r="L15" t="n">
        <v>18.8004179269356</v>
      </c>
      <c r="M15" t="n">
        <v>18.3773246253171</v>
      </c>
      <c r="N15" t="n">
        <v>18.444265979618</v>
      </c>
      <c r="O15" t="n">
        <v>17.7849095288796</v>
      </c>
      <c r="P15" t="n">
        <v>17.4285791888525</v>
      </c>
      <c r="Q15" t="n">
        <v>18.235251940619</v>
      </c>
      <c r="R15" t="n">
        <v>19.068100553532</v>
      </c>
      <c r="S15" t="n">
        <v>18.7539536999081</v>
      </c>
      <c r="T15" t="n">
        <v>16.1535146541819</v>
      </c>
      <c r="U15" t="n">
        <v>16.7136429005548</v>
      </c>
      <c r="V15" t="n">
        <v>16.8766755601658</v>
      </c>
      <c r="W15" t="n">
        <v>16.3242749739326</v>
      </c>
      <c r="X15" t="n">
        <v>16.452013120048</v>
      </c>
      <c r="Y15" t="n">
        <v>17.2095809580143</v>
      </c>
      <c r="Z15" t="n">
        <v>17.6269192744045</v>
      </c>
      <c r="AA15" t="n">
        <v>17.640121578028</v>
      </c>
      <c r="AB15" t="n">
        <v>18.1158755456549</v>
      </c>
      <c r="AC15" t="n">
        <v>16.9519574670544</v>
      </c>
      <c r="AD15" t="n">
        <v>15.5562707417572</v>
      </c>
      <c r="AE15" t="n">
        <v>16.0424444624095</v>
      </c>
      <c r="AF15" t="n">
        <v>18.9771513962065</v>
      </c>
    </row>
    <row r="16">
      <c r="A16" t="s">
        <v>15</v>
      </c>
      <c r="B16" t="s">
        <v>400</v>
      </c>
      <c r="C16" t="s">
        <v>360</v>
      </c>
      <c r="D16" t="s">
        <v>401</v>
      </c>
      <c r="E16" t="s">
        <v>361</v>
      </c>
      <c r="F16" t="n">
        <v>7.59280452264764</v>
      </c>
      <c r="G16" t="n">
        <v>7.99699808084163</v>
      </c>
      <c r="H16" t="n">
        <v>8.82644441296915</v>
      </c>
      <c r="I16" t="n">
        <v>9.10291736751505</v>
      </c>
      <c r="J16" t="n">
        <v>10.0108105666827</v>
      </c>
      <c r="K16" t="n">
        <v>10.5965858455245</v>
      </c>
      <c r="L16" t="n">
        <v>11.1341487868091</v>
      </c>
      <c r="M16" t="n">
        <v>10.7246487520027</v>
      </c>
      <c r="N16" t="n">
        <v>10.3916223525652</v>
      </c>
      <c r="O16" t="n">
        <v>9.85330972229317</v>
      </c>
      <c r="P16" t="n">
        <v>9.38930949399026</v>
      </c>
      <c r="Q16" t="n">
        <v>9.74251991565422</v>
      </c>
      <c r="R16" t="n">
        <v>10.793947019913</v>
      </c>
      <c r="S16" t="n">
        <v>11.3376157143901</v>
      </c>
      <c r="T16" t="n">
        <v>10.7550837089077</v>
      </c>
      <c r="U16" t="n">
        <v>11.4632916777542</v>
      </c>
      <c r="V16" t="n">
        <v>10.5564385238577</v>
      </c>
      <c r="W16" t="n">
        <v>10.2863813675859</v>
      </c>
      <c r="X16" t="n">
        <v>11.0107667201798</v>
      </c>
      <c r="Y16" t="n">
        <v>11.662243783385</v>
      </c>
      <c r="Z16" t="n">
        <v>11.968342346989</v>
      </c>
      <c r="AA16" t="n">
        <v>11.7364950537074</v>
      </c>
      <c r="AB16" t="n">
        <v>12.3016146108874</v>
      </c>
      <c r="AC16" t="n">
        <v>11.061272370203</v>
      </c>
      <c r="AD16" t="n">
        <v>10.1044523068286</v>
      </c>
      <c r="AE16" t="n">
        <v>10.2072883108786</v>
      </c>
      <c r="AF16" t="n">
        <v>11.8628665690668</v>
      </c>
    </row>
    <row r="17">
      <c r="A17" t="s">
        <v>15</v>
      </c>
      <c r="B17" t="s">
        <v>402</v>
      </c>
      <c r="C17" t="s">
        <v>360</v>
      </c>
      <c r="D17" t="s">
        <v>403</v>
      </c>
      <c r="E17" t="s">
        <v>361</v>
      </c>
      <c r="F17" t="n">
        <v>6.28015030511351</v>
      </c>
      <c r="G17" t="n">
        <v>6.71351414220037</v>
      </c>
      <c r="H17" t="n">
        <v>7.48201270062688</v>
      </c>
      <c r="I17" t="n">
        <v>7.83285367226976</v>
      </c>
      <c r="J17" t="n">
        <v>8.56111817851688</v>
      </c>
      <c r="K17" t="n">
        <v>9.1870856250472</v>
      </c>
      <c r="L17" t="n">
        <v>9.72738441437098</v>
      </c>
      <c r="M17" t="n">
        <v>10.0574566304651</v>
      </c>
      <c r="N17" t="n">
        <v>10.45427985835</v>
      </c>
      <c r="O17" t="n">
        <v>10.6040111007397</v>
      </c>
      <c r="P17" t="n">
        <v>10.1721935303884</v>
      </c>
      <c r="Q17" t="n">
        <v>10.8512294937839</v>
      </c>
      <c r="R17" t="n">
        <v>12.5316221855876</v>
      </c>
      <c r="S17" t="n">
        <v>12.6031607788525</v>
      </c>
      <c r="T17" t="n">
        <v>9.89704894679889</v>
      </c>
      <c r="U17" t="n">
        <v>9.48627176107237</v>
      </c>
      <c r="V17" t="n">
        <v>9.22202275194587</v>
      </c>
      <c r="W17" t="n">
        <v>8.26994539877039</v>
      </c>
      <c r="X17" t="n">
        <v>8.43359755100902</v>
      </c>
      <c r="Y17" t="n">
        <v>9.17015580783115</v>
      </c>
      <c r="Z17" t="n">
        <v>9.0631565471151</v>
      </c>
      <c r="AA17" t="n">
        <v>9.69832328539764</v>
      </c>
      <c r="AB17" t="n">
        <v>9.00208640128396</v>
      </c>
      <c r="AC17" t="n">
        <v>9.19145422779918</v>
      </c>
      <c r="AD17" t="n">
        <v>9.71171025940766</v>
      </c>
      <c r="AE17" t="n">
        <v>10.6415064815308</v>
      </c>
      <c r="AF17" t="n">
        <v>13.1349058581325</v>
      </c>
    </row>
    <row r="18">
      <c r="A18" t="s">
        <v>15</v>
      </c>
      <c r="B18" t="s">
        <v>404</v>
      </c>
      <c r="C18" t="s">
        <v>360</v>
      </c>
      <c r="D18" t="s">
        <v>405</v>
      </c>
      <c r="E18" t="s">
        <v>361</v>
      </c>
      <c r="F18" t="n">
        <v>13.3437865879797</v>
      </c>
      <c r="G18" t="n">
        <v>15.120177660835</v>
      </c>
      <c r="H18" t="n">
        <v>16.1704982405049</v>
      </c>
      <c r="I18" t="n">
        <v>17.4576964714994</v>
      </c>
      <c r="J18" t="n">
        <v>17.7162528771579</v>
      </c>
      <c r="K18" t="n">
        <v>19.119727714664</v>
      </c>
      <c r="L18" t="n">
        <v>20.3614646374312</v>
      </c>
      <c r="M18" t="n">
        <v>20.4234002028117</v>
      </c>
      <c r="N18" t="n">
        <v>20.4091376654304</v>
      </c>
      <c r="O18" t="n">
        <v>19.3778128107221</v>
      </c>
      <c r="P18" t="n">
        <v>18.8276071573564</v>
      </c>
      <c r="Q18" t="n">
        <v>19.7034545224331</v>
      </c>
      <c r="R18" t="n">
        <v>18.7745768441721</v>
      </c>
      <c r="S18" t="n">
        <v>18.2530777048316</v>
      </c>
      <c r="T18" t="n">
        <v>14.6975160466894</v>
      </c>
      <c r="U18" t="n">
        <v>16.3668963507726</v>
      </c>
      <c r="V18" t="n">
        <v>16.1470414798611</v>
      </c>
      <c r="W18" t="n">
        <v>15.7253390104748</v>
      </c>
      <c r="X18" t="n">
        <v>15.9376035383577</v>
      </c>
      <c r="Y18" t="n">
        <v>16.4660202642946</v>
      </c>
      <c r="Z18" t="n">
        <v>17.2524448497717</v>
      </c>
      <c r="AA18" t="n">
        <v>17.2847802939008</v>
      </c>
      <c r="AB18" t="n">
        <v>17.6471313391665</v>
      </c>
      <c r="AC18" t="n">
        <v>21.7265613275723</v>
      </c>
      <c r="AD18" t="n">
        <v>22.9362966645783</v>
      </c>
      <c r="AE18" t="n">
        <v>24.0164835274922</v>
      </c>
      <c r="AF18" t="n">
        <v>29.1139030694011</v>
      </c>
    </row>
    <row r="19">
      <c r="A19" t="s">
        <v>15</v>
      </c>
      <c r="B19" t="s">
        <v>406</v>
      </c>
      <c r="C19" t="s">
        <v>360</v>
      </c>
      <c r="D19" t="s">
        <v>407</v>
      </c>
      <c r="E19" t="s">
        <v>361</v>
      </c>
      <c r="F19" t="n">
        <v>16.7923477574931</v>
      </c>
      <c r="G19" t="n">
        <v>18.7526697053842</v>
      </c>
      <c r="H19" t="n">
        <v>20.6329691477882</v>
      </c>
      <c r="I19" t="n">
        <v>22.0991725131446</v>
      </c>
      <c r="J19" t="n">
        <v>23.0991933646795</v>
      </c>
      <c r="K19" t="n">
        <v>24.4705872144386</v>
      </c>
      <c r="L19" t="n">
        <v>26.1630281733812</v>
      </c>
      <c r="M19" t="n">
        <v>26.9342422769596</v>
      </c>
      <c r="N19" t="n">
        <v>28.1772888460723</v>
      </c>
      <c r="O19" t="n">
        <v>27.8843978457177</v>
      </c>
      <c r="P19" t="n">
        <v>26.3615613397253</v>
      </c>
      <c r="Q19" t="n">
        <v>27.2242108666705</v>
      </c>
      <c r="R19" t="n">
        <v>30.1086463176461</v>
      </c>
      <c r="S19" t="n">
        <v>31.2194925977711</v>
      </c>
      <c r="T19" t="n">
        <v>27.8502946210807</v>
      </c>
      <c r="U19" t="n">
        <v>28.7100318383936</v>
      </c>
      <c r="V19" t="n">
        <v>27.6401938971188</v>
      </c>
      <c r="W19" t="n">
        <v>25.1885960798157</v>
      </c>
      <c r="X19" t="n">
        <v>24.740733431029</v>
      </c>
      <c r="Y19" t="n">
        <v>26.6399648433931</v>
      </c>
      <c r="Z19" t="n">
        <v>28.0466897967064</v>
      </c>
      <c r="AA19" t="n">
        <v>29.157473453818</v>
      </c>
      <c r="AB19" t="n">
        <v>31.4572634091839</v>
      </c>
      <c r="AC19" t="n">
        <v>32.4345474052276</v>
      </c>
      <c r="AD19" t="n">
        <v>33.6496968674159</v>
      </c>
      <c r="AE19" t="n">
        <v>34.7577812823181</v>
      </c>
      <c r="AF19" t="n">
        <v>41.3439054487321</v>
      </c>
    </row>
    <row r="20">
      <c r="A20" t="s">
        <v>15</v>
      </c>
      <c r="B20" t="s">
        <v>408</v>
      </c>
      <c r="C20" t="s">
        <v>360</v>
      </c>
      <c r="D20" t="s">
        <v>409</v>
      </c>
      <c r="E20" t="s">
        <v>361</v>
      </c>
      <c r="F20" t="n">
        <v>2.97143720939564</v>
      </c>
      <c r="G20" t="n">
        <v>2.8443145342526</v>
      </c>
      <c r="H20" t="n">
        <v>2.96253814473108</v>
      </c>
      <c r="I20" t="n">
        <v>2.991498341679</v>
      </c>
      <c r="J20" t="n">
        <v>3.51527581456948</v>
      </c>
      <c r="K20" t="n">
        <v>4.19309454266753</v>
      </c>
      <c r="L20" t="n">
        <v>4.82961323121677</v>
      </c>
      <c r="M20" t="n">
        <v>5.04457186763382</v>
      </c>
      <c r="N20" t="n">
        <v>5.39506501499532</v>
      </c>
      <c r="O20" t="n">
        <v>5.64952412134877</v>
      </c>
      <c r="P20" t="n">
        <v>6.52991553258181</v>
      </c>
      <c r="Q20" t="n">
        <v>6.67567493308481</v>
      </c>
      <c r="R20" t="n">
        <v>8.19099563928167</v>
      </c>
      <c r="S20" t="n">
        <v>9.93642283006537</v>
      </c>
      <c r="T20" t="n">
        <v>6.97096566937958</v>
      </c>
      <c r="U20" t="n">
        <v>7.44103729216107</v>
      </c>
      <c r="V20" t="n">
        <v>8.62050730741384</v>
      </c>
      <c r="W20" t="n">
        <v>7.7009942001757</v>
      </c>
      <c r="X20" t="n">
        <v>12.3274677897987</v>
      </c>
      <c r="Y20" t="n">
        <v>12.8021627476342</v>
      </c>
      <c r="Z20" t="n">
        <v>8.39634928361027</v>
      </c>
      <c r="AA20" t="n">
        <v>8.80500671941753</v>
      </c>
      <c r="AB20" t="n">
        <v>9.08101601453443</v>
      </c>
      <c r="AC20" t="n">
        <v>6.84424620000346</v>
      </c>
      <c r="AD20" t="n">
        <v>6.77669967880496</v>
      </c>
      <c r="AE20" t="n">
        <v>8.17340099350558</v>
      </c>
      <c r="AF20" t="n">
        <v>8.38943217800959</v>
      </c>
    </row>
    <row r="21">
      <c r="A21" t="s">
        <v>15</v>
      </c>
      <c r="B21" t="s">
        <v>410</v>
      </c>
      <c r="C21" t="s">
        <v>360</v>
      </c>
      <c r="D21" t="s">
        <v>411</v>
      </c>
      <c r="E21" t="s">
        <v>361</v>
      </c>
      <c r="F21" t="n">
        <v>8.53701999841305</v>
      </c>
      <c r="G21" t="n">
        <v>8.78605988128903</v>
      </c>
      <c r="H21" t="n">
        <v>9.4916893390202</v>
      </c>
      <c r="I21" t="n">
        <v>10.0864970612668</v>
      </c>
      <c r="J21" t="n">
        <v>11.3928683715298</v>
      </c>
      <c r="K21" t="n">
        <v>12.9697709692548</v>
      </c>
      <c r="L21" t="n">
        <v>14.8884257483054</v>
      </c>
      <c r="M21" t="n">
        <v>15.9351355809236</v>
      </c>
      <c r="N21" t="n">
        <v>17.6495374119772</v>
      </c>
      <c r="O21" t="n">
        <v>18.5103701627342</v>
      </c>
      <c r="P21" t="n">
        <v>19.6160235806106</v>
      </c>
      <c r="Q21" t="n">
        <v>20.8392924933225</v>
      </c>
      <c r="R21" t="n">
        <v>24.4168879880976</v>
      </c>
      <c r="S21" t="n">
        <v>26.8982733982441</v>
      </c>
      <c r="T21" t="n">
        <v>21.8723130236887</v>
      </c>
      <c r="U21" t="n">
        <v>22.5101009011824</v>
      </c>
      <c r="V21" t="n">
        <v>23.4330531542961</v>
      </c>
      <c r="W21" t="n">
        <v>21.2707312535503</v>
      </c>
      <c r="X21" t="n">
        <v>26.0546000604978</v>
      </c>
      <c r="Y21" t="n">
        <v>25.9168351323261</v>
      </c>
      <c r="Z21" t="n">
        <v>21.4061997547636</v>
      </c>
      <c r="AA21" t="n">
        <v>23.4424485777043</v>
      </c>
      <c r="AB21" t="n">
        <v>23.7205719334698</v>
      </c>
      <c r="AC21" t="n">
        <v>20.9803435132134</v>
      </c>
      <c r="AD21" t="n">
        <v>20.4295278314616</v>
      </c>
      <c r="AE21" t="n">
        <v>24.6832681922789</v>
      </c>
      <c r="AF21" t="n">
        <v>25.7304133991923</v>
      </c>
    </row>
    <row r="22">
      <c r="A22" t="s">
        <v>15</v>
      </c>
      <c r="B22" t="s">
        <v>412</v>
      </c>
      <c r="C22" t="s">
        <v>360</v>
      </c>
      <c r="D22" t="s">
        <v>413</v>
      </c>
      <c r="E22" t="s">
        <v>361</v>
      </c>
      <c r="F22" t="n">
        <v>5.56558278901741</v>
      </c>
      <c r="G22" t="n">
        <v>5.94174534703643</v>
      </c>
      <c r="H22" t="n">
        <v>6.52915119428913</v>
      </c>
      <c r="I22" t="n">
        <v>7.09499871958776</v>
      </c>
      <c r="J22" t="n">
        <v>7.87759255696029</v>
      </c>
      <c r="K22" t="n">
        <v>8.77667642658728</v>
      </c>
      <c r="L22" t="n">
        <v>10.0588125170887</v>
      </c>
      <c r="M22" t="n">
        <v>10.8905637132898</v>
      </c>
      <c r="N22" t="n">
        <v>12.2544723969819</v>
      </c>
      <c r="O22" t="n">
        <v>12.8608460413855</v>
      </c>
      <c r="P22" t="n">
        <v>13.0861080480288</v>
      </c>
      <c r="Q22" t="n">
        <v>14.1636175602377</v>
      </c>
      <c r="R22" t="n">
        <v>16.2258923488159</v>
      </c>
      <c r="S22" t="n">
        <v>16.9618505681787</v>
      </c>
      <c r="T22" t="n">
        <v>14.9013473543091</v>
      </c>
      <c r="U22" t="n">
        <v>15.0690636090213</v>
      </c>
      <c r="V22" t="n">
        <v>14.8125458468823</v>
      </c>
      <c r="W22" t="n">
        <v>13.5697370533746</v>
      </c>
      <c r="X22" t="n">
        <v>13.7271322706991</v>
      </c>
      <c r="Y22" t="n">
        <v>13.1146723846919</v>
      </c>
      <c r="Z22" t="n">
        <v>13.0098504711533</v>
      </c>
      <c r="AA22" t="n">
        <v>14.6374418582868</v>
      </c>
      <c r="AB22" t="n">
        <v>14.6395559189354</v>
      </c>
      <c r="AC22" t="n">
        <v>14.1360973132099</v>
      </c>
      <c r="AD22" t="n">
        <v>13.6528281526566</v>
      </c>
      <c r="AE22" t="n">
        <v>16.5098671987733</v>
      </c>
      <c r="AF22" t="n">
        <v>17.3409812211827</v>
      </c>
    </row>
    <row r="23">
      <c r="A23" t="s">
        <v>15</v>
      </c>
      <c r="B23" t="s">
        <v>414</v>
      </c>
      <c r="C23" t="s">
        <v>360</v>
      </c>
      <c r="D23" t="s">
        <v>415</v>
      </c>
      <c r="E23" t="s">
        <v>361</v>
      </c>
      <c r="F23" t="n">
        <v>14.376357875031</v>
      </c>
      <c r="G23" t="n">
        <v>15.8603700824156</v>
      </c>
      <c r="H23" t="n">
        <v>19.0631337456308</v>
      </c>
      <c r="I23" t="n">
        <v>21.6494566014888</v>
      </c>
      <c r="J23" t="n">
        <v>23.1913864590255</v>
      </c>
      <c r="K23" t="n">
        <v>25.1071366540046</v>
      </c>
      <c r="L23" t="n">
        <v>28.3616437759953</v>
      </c>
      <c r="M23" t="n">
        <v>29.775669424815</v>
      </c>
      <c r="N23" t="n">
        <v>30.3248741395792</v>
      </c>
      <c r="O23" t="n">
        <v>31.0231268945197</v>
      </c>
      <c r="P23" t="n">
        <v>29.4750864882312</v>
      </c>
      <c r="Q23" t="n">
        <v>28.8598982495797</v>
      </c>
      <c r="R23" t="n">
        <v>30.8373077889106</v>
      </c>
      <c r="S23" t="n">
        <v>29.5034082857968</v>
      </c>
      <c r="T23" t="n">
        <v>23.5627003073</v>
      </c>
      <c r="U23" t="n">
        <v>23.456164063757</v>
      </c>
      <c r="V23" t="n">
        <v>19.7950616958628</v>
      </c>
      <c r="W23" t="n">
        <v>14.0890059162733</v>
      </c>
      <c r="X23" t="n">
        <v>12.7194616420906</v>
      </c>
      <c r="Y23" t="n">
        <v>13.670760859107</v>
      </c>
      <c r="Z23" t="n">
        <v>15.0986524004407</v>
      </c>
      <c r="AA23" t="n">
        <v>13.4480238092636</v>
      </c>
      <c r="AB23" t="n">
        <v>14.2433304195678</v>
      </c>
      <c r="AC23" t="n">
        <v>14.8459295765897</v>
      </c>
      <c r="AD23" t="n">
        <v>16.2086443451426</v>
      </c>
      <c r="AE23" t="n">
        <v>23.7389526855556</v>
      </c>
      <c r="AF23" t="n">
        <v>23.0678613080249</v>
      </c>
    </row>
    <row r="24">
      <c r="A24" t="s">
        <v>15</v>
      </c>
      <c r="B24" t="s">
        <v>416</v>
      </c>
      <c r="C24" t="s">
        <v>360</v>
      </c>
      <c r="D24" t="s">
        <v>417</v>
      </c>
      <c r="E24" t="s">
        <v>361</v>
      </c>
      <c r="F24" t="n">
        <v>719.363735089795</v>
      </c>
      <c r="G24" t="n">
        <v>782.40316651779</v>
      </c>
      <c r="H24" t="n">
        <v>816.964850018854</v>
      </c>
      <c r="I24" t="n">
        <v>905.92926095321</v>
      </c>
      <c r="J24" t="n">
        <v>960.342500147854</v>
      </c>
      <c r="K24" t="n">
        <v>1011.25370217922</v>
      </c>
      <c r="L24" t="n">
        <v>1102.37529224434</v>
      </c>
      <c r="M24" t="n">
        <v>1124.70390259278</v>
      </c>
      <c r="N24" t="n">
        <v>1178.58367102021</v>
      </c>
      <c r="O24" t="n">
        <v>1233.6350739817</v>
      </c>
      <c r="P24" t="n">
        <v>1167.86924469423</v>
      </c>
      <c r="Q24" t="n">
        <v>1188.25164692561</v>
      </c>
      <c r="R24" t="n">
        <v>1300.20674439211</v>
      </c>
      <c r="S24" t="n">
        <v>1308.19314071766</v>
      </c>
      <c r="T24" t="n">
        <v>1101.46784924603</v>
      </c>
      <c r="U24" t="n">
        <v>1114.32199728181</v>
      </c>
      <c r="V24" t="n">
        <v>1004.8082967605</v>
      </c>
      <c r="W24" t="n">
        <v>880.252565846728</v>
      </c>
      <c r="X24" t="n">
        <v>868.150293031542</v>
      </c>
      <c r="Y24" t="n">
        <v>968.572699995886</v>
      </c>
      <c r="Z24" t="n">
        <v>1051.34878850203</v>
      </c>
      <c r="AA24" t="n">
        <v>1107.58453769408</v>
      </c>
      <c r="AB24" t="n">
        <v>1197.09004551675</v>
      </c>
      <c r="AC24" t="n">
        <v>1278.92603787256</v>
      </c>
      <c r="AD24" t="n">
        <v>1266.19330640994</v>
      </c>
      <c r="AE24" t="n">
        <v>1220.64340009909</v>
      </c>
      <c r="AF24" t="n">
        <v>1332.41504077112</v>
      </c>
    </row>
    <row r="25">
      <c r="A25" t="s">
        <v>15</v>
      </c>
      <c r="B25" t="s">
        <v>418</v>
      </c>
      <c r="C25" t="s">
        <v>360</v>
      </c>
      <c r="D25" t="s">
        <v>419</v>
      </c>
      <c r="E25" t="s">
        <v>361</v>
      </c>
      <c r="F25" t="n">
        <v>74.3821320926749</v>
      </c>
      <c r="G25" t="n">
        <v>78.4409367615657</v>
      </c>
      <c r="H25" t="n">
        <v>81.9895564915901</v>
      </c>
      <c r="I25" t="n">
        <v>91.2267919132946</v>
      </c>
      <c r="J25" t="n">
        <v>97.499810169228</v>
      </c>
      <c r="K25" t="n">
        <v>102.965504663273</v>
      </c>
      <c r="L25" t="n">
        <v>114.568311949557</v>
      </c>
      <c r="M25" t="n">
        <v>119.39321895924</v>
      </c>
      <c r="N25" t="n">
        <v>129.390737370181</v>
      </c>
      <c r="O25" t="n">
        <v>133.711078640255</v>
      </c>
      <c r="P25" t="n">
        <v>124.322481693645</v>
      </c>
      <c r="Q25" t="n">
        <v>127.067247657063</v>
      </c>
      <c r="R25" t="n">
        <v>141.482375694896</v>
      </c>
      <c r="S25" t="n">
        <v>141.137144900051</v>
      </c>
      <c r="T25" t="n">
        <v>117.832688700251</v>
      </c>
      <c r="U25" t="n">
        <v>119.048834441084</v>
      </c>
      <c r="V25" t="n">
        <v>109.691650997853</v>
      </c>
      <c r="W25" t="n">
        <v>94.2204321365099</v>
      </c>
      <c r="X25" t="n">
        <v>90.865612127487</v>
      </c>
      <c r="Y25" t="n">
        <v>100.044166162546</v>
      </c>
      <c r="Z25" t="n">
        <v>110.277318039348</v>
      </c>
      <c r="AA25" t="n">
        <v>119.514737047731</v>
      </c>
      <c r="AB25" t="n">
        <v>141.829875180841</v>
      </c>
      <c r="AC25" t="n">
        <v>154.099761050189</v>
      </c>
      <c r="AD25" t="n">
        <v>159.626038608766</v>
      </c>
      <c r="AE25" t="n">
        <v>132.711820240292</v>
      </c>
      <c r="AF25" t="n">
        <v>146.208003136361</v>
      </c>
    </row>
    <row r="26">
      <c r="A26" t="s">
        <v>15</v>
      </c>
      <c r="B26" t="s">
        <v>420</v>
      </c>
      <c r="C26" t="s">
        <v>360</v>
      </c>
      <c r="D26" t="s">
        <v>421</v>
      </c>
      <c r="E26" t="s">
        <v>361</v>
      </c>
      <c r="F26" t="n">
        <v>418.472353205723</v>
      </c>
      <c r="G26" t="n">
        <v>457.444439952751</v>
      </c>
      <c r="H26" t="n">
        <v>476.620426293631</v>
      </c>
      <c r="I26" t="n">
        <v>528.594731004614</v>
      </c>
      <c r="J26" t="n">
        <v>559.372171827532</v>
      </c>
      <c r="K26" t="n">
        <v>587.513073577542</v>
      </c>
      <c r="L26" t="n">
        <v>636.57292286015</v>
      </c>
      <c r="M26" t="n">
        <v>646.507724633829</v>
      </c>
      <c r="N26" t="n">
        <v>673.838922463199</v>
      </c>
      <c r="O26" t="n">
        <v>707.462405487074</v>
      </c>
      <c r="P26" t="n">
        <v>674.030642207473</v>
      </c>
      <c r="Q26" t="n">
        <v>684.438629851731</v>
      </c>
      <c r="R26" t="n">
        <v>745.449976555449</v>
      </c>
      <c r="S26" t="n">
        <v>752.423298245821</v>
      </c>
      <c r="T26" t="n">
        <v>637.469744349437</v>
      </c>
      <c r="U26" t="n">
        <v>644.739384023601</v>
      </c>
      <c r="V26" t="n">
        <v>595.670437206077</v>
      </c>
      <c r="W26" t="n">
        <v>508.589967368177</v>
      </c>
      <c r="X26" t="n">
        <v>500.506907901359</v>
      </c>
      <c r="Y26" t="n">
        <v>557.415134336284</v>
      </c>
      <c r="Z26" t="n">
        <v>596.13734153055</v>
      </c>
      <c r="AA26" t="n">
        <v>635.809707449006</v>
      </c>
      <c r="AB26" t="n">
        <v>667.97342230487</v>
      </c>
      <c r="AC26" t="n">
        <v>677.52526863674</v>
      </c>
      <c r="AD26" t="n">
        <v>664.210443122372</v>
      </c>
      <c r="AE26" t="n">
        <v>665.689515903575</v>
      </c>
      <c r="AF26" t="n">
        <v>717.981741446611</v>
      </c>
    </row>
    <row r="27">
      <c r="A27" t="s">
        <v>15</v>
      </c>
      <c r="B27" t="s">
        <v>422</v>
      </c>
      <c r="C27" t="s">
        <v>360</v>
      </c>
      <c r="D27" t="s">
        <v>423</v>
      </c>
      <c r="E27" t="s">
        <v>361</v>
      </c>
      <c r="F27" t="n">
        <v>226.509249791398</v>
      </c>
      <c r="G27" t="n">
        <v>246.517789803474</v>
      </c>
      <c r="H27" t="n">
        <v>258.354867233633</v>
      </c>
      <c r="I27" t="n">
        <v>286.107738035301</v>
      </c>
      <c r="J27" t="n">
        <v>303.470518151093</v>
      </c>
      <c r="K27" t="n">
        <v>320.775123938407</v>
      </c>
      <c r="L27" t="n">
        <v>351.234057434629</v>
      </c>
      <c r="M27" t="n">
        <v>358.802958999708</v>
      </c>
      <c r="N27" t="n">
        <v>375.354011186832</v>
      </c>
      <c r="O27" t="n">
        <v>392.461589854368</v>
      </c>
      <c r="P27" t="n">
        <v>369.516120793112</v>
      </c>
      <c r="Q27" t="n">
        <v>376.745769416818</v>
      </c>
      <c r="R27" t="n">
        <v>413.274392141761</v>
      </c>
      <c r="S27" t="n">
        <v>414.632697571791</v>
      </c>
      <c r="T27" t="n">
        <v>346.165416196343</v>
      </c>
      <c r="U27" t="n">
        <v>350.533778817127</v>
      </c>
      <c r="V27" t="n">
        <v>299.446208556568</v>
      </c>
      <c r="W27" t="n">
        <v>277.442166342041</v>
      </c>
      <c r="X27" t="n">
        <v>276.777773002696</v>
      </c>
      <c r="Y27" t="n">
        <v>311.113399497056</v>
      </c>
      <c r="Z27" t="n">
        <v>344.93412893213</v>
      </c>
      <c r="AA27" t="n">
        <v>352.260093197343</v>
      </c>
      <c r="AB27" t="n">
        <v>387.286748031037</v>
      </c>
      <c r="AC27" t="n">
        <v>447.301008185634</v>
      </c>
      <c r="AD27" t="n">
        <v>442.356824678798</v>
      </c>
      <c r="AE27" t="n">
        <v>422.242063955223</v>
      </c>
      <c r="AF27" t="n">
        <v>468.225296188144</v>
      </c>
    </row>
    <row r="28">
      <c r="A28" t="s">
        <v>15</v>
      </c>
      <c r="B28" t="s">
        <v>424</v>
      </c>
      <c r="C28" t="s">
        <v>360</v>
      </c>
      <c r="D28" t="s">
        <v>425</v>
      </c>
      <c r="E28" t="s">
        <v>361</v>
      </c>
      <c r="F28" t="n">
        <v>40.8547112444491</v>
      </c>
      <c r="G28" t="n">
        <v>44.4286320587337</v>
      </c>
      <c r="H28" t="n">
        <v>48.8583558891947</v>
      </c>
      <c r="I28" t="n">
        <v>54.0313856903093</v>
      </c>
      <c r="J28" t="n">
        <v>58.0775578319569</v>
      </c>
      <c r="K28" t="n">
        <v>64.3271267380357</v>
      </c>
      <c r="L28" t="n">
        <v>69.7191077912785</v>
      </c>
      <c r="M28" t="n">
        <v>72.9806369955363</v>
      </c>
      <c r="N28" t="n">
        <v>75.770049683394</v>
      </c>
      <c r="O28" t="n">
        <v>79.692433995398</v>
      </c>
      <c r="P28" t="n">
        <v>82.0205402426924</v>
      </c>
      <c r="Q28" t="n">
        <v>85.7998657522463</v>
      </c>
      <c r="R28" t="n">
        <v>92.7274464488511</v>
      </c>
      <c r="S28" t="n">
        <v>95.6677886021829</v>
      </c>
      <c r="T28" t="n">
        <v>88.9067197837577</v>
      </c>
      <c r="U28" t="n">
        <v>95.0333721436143</v>
      </c>
      <c r="V28" t="n">
        <v>84.7009784970427</v>
      </c>
      <c r="W28" t="n">
        <v>73.9098076537767</v>
      </c>
      <c r="X28" t="n">
        <v>72.2516804089247</v>
      </c>
      <c r="Y28" t="n">
        <v>69.5258589153399</v>
      </c>
      <c r="Z28" t="n">
        <v>83.6131770602262</v>
      </c>
      <c r="AA28" t="n">
        <v>97.0499295449865</v>
      </c>
      <c r="AB28" t="n">
        <v>115.090465700484</v>
      </c>
      <c r="AC28" t="n">
        <v>137.476767135002</v>
      </c>
      <c r="AD28" t="n">
        <v>126.352412605087</v>
      </c>
      <c r="AE28" t="n">
        <v>106.876314646556</v>
      </c>
      <c r="AF28" t="n">
        <v>94.4403581657064</v>
      </c>
    </row>
    <row r="29">
      <c r="A29" t="s">
        <v>15</v>
      </c>
      <c r="B29" t="s">
        <v>426</v>
      </c>
      <c r="C29" t="s">
        <v>360</v>
      </c>
      <c r="D29" t="s">
        <v>427</v>
      </c>
      <c r="E29" t="s">
        <v>361</v>
      </c>
      <c r="F29" t="n">
        <v>17.3047653483436</v>
      </c>
      <c r="G29" t="n">
        <v>18.7603532613396</v>
      </c>
      <c r="H29" t="n">
        <v>20.6276788191432</v>
      </c>
      <c r="I29" t="n">
        <v>22.854880830524</v>
      </c>
      <c r="J29" t="n">
        <v>24.5896268543396</v>
      </c>
      <c r="K29" t="n">
        <v>27.096222368129</v>
      </c>
      <c r="L29" t="n">
        <v>29.3440854444734</v>
      </c>
      <c r="M29" t="n">
        <v>30.7392917600601</v>
      </c>
      <c r="N29" t="n">
        <v>31.4643793740146</v>
      </c>
      <c r="O29" t="n">
        <v>33.4330932304493</v>
      </c>
      <c r="P29" t="n">
        <v>34.3861756828095</v>
      </c>
      <c r="Q29" t="n">
        <v>35.9752579530899</v>
      </c>
      <c r="R29" t="n">
        <v>38.7567974572625</v>
      </c>
      <c r="S29" t="n">
        <v>39.9422641434747</v>
      </c>
      <c r="T29" t="n">
        <v>37.5967150911913</v>
      </c>
      <c r="U29" t="n">
        <v>41.8302658065633</v>
      </c>
      <c r="V29" t="n">
        <v>38.0010571613774</v>
      </c>
      <c r="W29" t="n">
        <v>32.9739588637993</v>
      </c>
      <c r="X29" t="n">
        <v>32.288816566096</v>
      </c>
      <c r="Y29" t="n">
        <v>30.4754566662112</v>
      </c>
      <c r="Z29" t="n">
        <v>37.8910432400832</v>
      </c>
      <c r="AA29" t="n">
        <v>44.8811946059439</v>
      </c>
      <c r="AB29" t="n">
        <v>54.2638188633674</v>
      </c>
      <c r="AC29" t="n">
        <v>65.1968263285767</v>
      </c>
      <c r="AD29" t="n">
        <v>59.9192688044706</v>
      </c>
      <c r="AE29" t="n">
        <v>53.7219691900394</v>
      </c>
      <c r="AF29" t="n">
        <v>47.9651159221889</v>
      </c>
    </row>
    <row r="30">
      <c r="A30" t="s">
        <v>15</v>
      </c>
      <c r="B30" t="s">
        <v>428</v>
      </c>
      <c r="C30" t="s">
        <v>360</v>
      </c>
      <c r="D30" t="s">
        <v>429</v>
      </c>
      <c r="E30" t="s">
        <v>361</v>
      </c>
      <c r="F30" t="n">
        <v>1.34680503813261</v>
      </c>
      <c r="G30" t="n">
        <v>1.50031308511449</v>
      </c>
      <c r="H30" t="n">
        <v>1.66438269808301</v>
      </c>
      <c r="I30" t="n">
        <v>1.86145877238648</v>
      </c>
      <c r="J30" t="n">
        <v>1.96719446071766</v>
      </c>
      <c r="K30" t="n">
        <v>2.24146892798758</v>
      </c>
      <c r="L30" t="n">
        <v>2.49155859416773</v>
      </c>
      <c r="M30" t="n">
        <v>2.63543781893997</v>
      </c>
      <c r="N30" t="n">
        <v>2.8803902244986</v>
      </c>
      <c r="O30" t="n">
        <v>3.04909554004614</v>
      </c>
      <c r="P30" t="n">
        <v>3.12814438561652</v>
      </c>
      <c r="Q30" t="n">
        <v>3.31530365851796</v>
      </c>
      <c r="R30" t="n">
        <v>3.77261333553761</v>
      </c>
      <c r="S30" t="n">
        <v>3.91933597938587</v>
      </c>
      <c r="T30" t="n">
        <v>3.23576053191368</v>
      </c>
      <c r="U30" t="n">
        <v>3.45022320520914</v>
      </c>
      <c r="V30" t="n">
        <v>3.35002048854432</v>
      </c>
      <c r="W30" t="n">
        <v>2.90958702540586</v>
      </c>
      <c r="X30" t="n">
        <v>3.15537831572654</v>
      </c>
      <c r="Y30" t="n">
        <v>3.4139245616267</v>
      </c>
      <c r="Z30" t="n">
        <v>3.80682367581108</v>
      </c>
      <c r="AA30" t="n">
        <v>3.85257792198677</v>
      </c>
      <c r="AB30" t="n">
        <v>4.21457993801842</v>
      </c>
      <c r="AC30" t="n">
        <v>4.88500714248701</v>
      </c>
      <c r="AD30" t="n">
        <v>6.19965930821599</v>
      </c>
      <c r="AE30" t="n">
        <v>6.37868542521537</v>
      </c>
      <c r="AF30" t="n">
        <v>6.71609461624596</v>
      </c>
    </row>
    <row r="31">
      <c r="A31" t="s">
        <v>15</v>
      </c>
      <c r="B31" t="s">
        <v>430</v>
      </c>
      <c r="C31" t="s">
        <v>360</v>
      </c>
      <c r="D31" t="s">
        <v>431</v>
      </c>
      <c r="E31" t="s">
        <v>361</v>
      </c>
      <c r="F31" t="n">
        <v>5.93967626466034</v>
      </c>
      <c r="G31" t="n">
        <v>6.44551572547493</v>
      </c>
      <c r="H31" t="n">
        <v>7.08035654249728</v>
      </c>
      <c r="I31" t="n">
        <v>7.81573470371197</v>
      </c>
      <c r="J31" t="n">
        <v>8.41317257626456</v>
      </c>
      <c r="K31" t="n">
        <v>9.28438788734825</v>
      </c>
      <c r="L31" t="n">
        <v>10.0642226816798</v>
      </c>
      <c r="M31" t="n">
        <v>10.5435289726383</v>
      </c>
      <c r="N31" t="n">
        <v>11.033202758372</v>
      </c>
      <c r="O31" t="n">
        <v>11.4817629998592</v>
      </c>
      <c r="P31" t="n">
        <v>11.8102197509422</v>
      </c>
      <c r="Q31" t="n">
        <v>12.3524203516991</v>
      </c>
      <c r="R31" t="n">
        <v>13.3239748722567</v>
      </c>
      <c r="S31" t="n">
        <v>13.7289989477353</v>
      </c>
      <c r="T31" t="n">
        <v>12.894065653005</v>
      </c>
      <c r="U31" t="n">
        <v>13.248436016555</v>
      </c>
      <c r="V31" t="n">
        <v>12.1986006835553</v>
      </c>
      <c r="W31" t="n">
        <v>11.0936979602307</v>
      </c>
      <c r="X31" t="n">
        <v>11.5598873253741</v>
      </c>
      <c r="Y31" t="n">
        <v>10.7955479906789</v>
      </c>
      <c r="Z31" t="n">
        <v>12.8371418795914</v>
      </c>
      <c r="AA31" t="n">
        <v>14.7005409898834</v>
      </c>
      <c r="AB31" t="n">
        <v>17.9627556307539</v>
      </c>
      <c r="AC31" t="n">
        <v>22.9873653475093</v>
      </c>
      <c r="AD31" t="n">
        <v>21.0634191314337</v>
      </c>
      <c r="AE31" t="n">
        <v>14.1519350644215</v>
      </c>
      <c r="AF31" t="n">
        <v>11.0525561485929</v>
      </c>
    </row>
    <row r="32">
      <c r="A32" t="s">
        <v>15</v>
      </c>
      <c r="B32" t="s">
        <v>432</v>
      </c>
      <c r="C32" t="s">
        <v>360</v>
      </c>
      <c r="D32" t="s">
        <v>433</v>
      </c>
      <c r="E32" t="s">
        <v>361</v>
      </c>
      <c r="F32" t="n">
        <v>11.7292759023849</v>
      </c>
      <c r="G32" t="n">
        <v>12.7718329188498</v>
      </c>
      <c r="H32" t="n">
        <v>14.0401964708268</v>
      </c>
      <c r="I32" t="n">
        <v>15.4854711135006</v>
      </c>
      <c r="J32" t="n">
        <v>16.6549000039268</v>
      </c>
      <c r="K32" t="n">
        <v>18.5108493150464</v>
      </c>
      <c r="L32" t="n">
        <v>20.0129100608933</v>
      </c>
      <c r="M32" t="n">
        <v>20.9107988355698</v>
      </c>
      <c r="N32" t="n">
        <v>21.8272866618868</v>
      </c>
      <c r="O32" t="n">
        <v>22.7789716370744</v>
      </c>
      <c r="P32" t="n">
        <v>23.4937031285715</v>
      </c>
      <c r="Q32" t="n">
        <v>24.5386787168157</v>
      </c>
      <c r="R32" t="n">
        <v>26.4292170015133</v>
      </c>
      <c r="S32" t="n">
        <v>27.2880673529719</v>
      </c>
      <c r="T32" t="n">
        <v>25.3552040129347</v>
      </c>
      <c r="U32" t="n">
        <v>26.3537140361388</v>
      </c>
      <c r="V32" t="n">
        <v>22.4811730651383</v>
      </c>
      <c r="W32" t="n">
        <v>19.173037397117</v>
      </c>
      <c r="X32" t="n">
        <v>18.1072880542105</v>
      </c>
      <c r="Y32" t="n">
        <v>17.8206782279002</v>
      </c>
      <c r="Z32" t="n">
        <v>21.265575577814</v>
      </c>
      <c r="AA32" t="n">
        <v>24.9654088814549</v>
      </c>
      <c r="AB32" t="n">
        <v>28.9859244553826</v>
      </c>
      <c r="AC32" t="n">
        <v>33.4544038713018</v>
      </c>
      <c r="AD32" t="n">
        <v>29.940658920306</v>
      </c>
      <c r="AE32" t="n">
        <v>24.5309052117931</v>
      </c>
      <c r="AF32" t="n">
        <v>21.4771453759772</v>
      </c>
    </row>
    <row r="33">
      <c r="A33" t="s">
        <v>15</v>
      </c>
      <c r="B33" t="s">
        <v>434</v>
      </c>
      <c r="C33" t="s">
        <v>360</v>
      </c>
      <c r="D33" t="s">
        <v>435</v>
      </c>
      <c r="E33" t="s">
        <v>361</v>
      </c>
      <c r="F33" t="n">
        <v>4.53418869092766</v>
      </c>
      <c r="G33" t="n">
        <v>4.95061706795492</v>
      </c>
      <c r="H33" t="n">
        <v>5.44574135864432</v>
      </c>
      <c r="I33" t="n">
        <v>6.01384027018628</v>
      </c>
      <c r="J33" t="n">
        <v>6.45266393670821</v>
      </c>
      <c r="K33" t="n">
        <v>7.1941982395245</v>
      </c>
      <c r="L33" t="n">
        <v>7.80633101006434</v>
      </c>
      <c r="M33" t="n">
        <v>8.15157960832809</v>
      </c>
      <c r="N33" t="n">
        <v>8.56479066462204</v>
      </c>
      <c r="O33" t="n">
        <v>8.9495105879689</v>
      </c>
      <c r="P33" t="n">
        <v>9.20229729475278</v>
      </c>
      <c r="Q33" t="n">
        <v>9.61820507212366</v>
      </c>
      <c r="R33" t="n">
        <v>10.444843782281</v>
      </c>
      <c r="S33" t="n">
        <v>10.7891221786151</v>
      </c>
      <c r="T33" t="n">
        <v>9.82497449471309</v>
      </c>
      <c r="U33" t="n">
        <v>10.1507330791481</v>
      </c>
      <c r="V33" t="n">
        <v>8.67012709842745</v>
      </c>
      <c r="W33" t="n">
        <v>7.75952640722383</v>
      </c>
      <c r="X33" t="n">
        <v>7.14031014751743</v>
      </c>
      <c r="Y33" t="n">
        <v>7.02025146892291</v>
      </c>
      <c r="Z33" t="n">
        <v>7.81259268692654</v>
      </c>
      <c r="AA33" t="n">
        <v>8.65020714571758</v>
      </c>
      <c r="AB33" t="n">
        <v>9.66338681296152</v>
      </c>
      <c r="AC33" t="n">
        <v>10.9531644451267</v>
      </c>
      <c r="AD33" t="n">
        <v>9.22940644066083</v>
      </c>
      <c r="AE33" t="n">
        <v>8.09281975508641</v>
      </c>
      <c r="AF33" t="n">
        <v>7.22944610270138</v>
      </c>
    </row>
    <row r="34">
      <c r="A34" t="s">
        <v>15</v>
      </c>
      <c r="B34" t="s">
        <v>436</v>
      </c>
      <c r="C34" t="s">
        <v>360</v>
      </c>
      <c r="D34" t="s">
        <v>437</v>
      </c>
      <c r="E34" t="s">
        <v>361</v>
      </c>
      <c r="F34" t="n">
        <v>55.0919868330934</v>
      </c>
      <c r="G34" t="n">
        <v>59.0207995545936</v>
      </c>
      <c r="H34" t="n">
        <v>65.420122388042</v>
      </c>
      <c r="I34" t="n">
        <v>71.5036748156828</v>
      </c>
      <c r="J34" t="n">
        <v>75.1308764080292</v>
      </c>
      <c r="K34" t="n">
        <v>80.7501134422974</v>
      </c>
      <c r="L34" t="n">
        <v>91.9009509391516</v>
      </c>
      <c r="M34" t="n">
        <v>95.6610186781164</v>
      </c>
      <c r="N34" t="n">
        <v>100.411432155223</v>
      </c>
      <c r="O34" t="n">
        <v>102.899629443419</v>
      </c>
      <c r="P34" t="n">
        <v>102.099157165156</v>
      </c>
      <c r="Q34" t="n">
        <v>107.423706046032</v>
      </c>
      <c r="R34" t="n">
        <v>120.232434285838</v>
      </c>
      <c r="S34" t="n">
        <v>118.934284081461</v>
      </c>
      <c r="T34" t="n">
        <v>108.887113511468</v>
      </c>
      <c r="U34" t="n">
        <v>112.58149902587</v>
      </c>
      <c r="V34" t="n">
        <v>106.067848108729</v>
      </c>
      <c r="W34" t="n">
        <v>89.243072560906</v>
      </c>
      <c r="X34" t="n">
        <v>81.270558679329</v>
      </c>
      <c r="Y34" t="n">
        <v>86.6734732903995</v>
      </c>
      <c r="Z34" t="n">
        <v>105.751624566389</v>
      </c>
      <c r="AA34" t="n">
        <v>105.453584436351</v>
      </c>
      <c r="AB34" t="n">
        <v>119.872935251212</v>
      </c>
      <c r="AC34" t="n">
        <v>135.45606139252</v>
      </c>
      <c r="AD34" t="n">
        <v>134.640304472132</v>
      </c>
      <c r="AE34" t="n">
        <v>93.9041852149149</v>
      </c>
      <c r="AF34" t="n">
        <v>102.242742935889</v>
      </c>
    </row>
    <row r="35">
      <c r="A35" t="s">
        <v>15</v>
      </c>
      <c r="B35" t="s">
        <v>438</v>
      </c>
      <c r="C35" t="s">
        <v>360</v>
      </c>
      <c r="D35" t="s">
        <v>439</v>
      </c>
      <c r="E35" t="s">
        <v>361</v>
      </c>
      <c r="F35" t="n">
        <v>212.053886535169</v>
      </c>
      <c r="G35" t="n">
        <v>230.468474638738</v>
      </c>
      <c r="H35" t="n">
        <v>250.634999313635</v>
      </c>
      <c r="I35" t="n">
        <v>274.59227215363</v>
      </c>
      <c r="J35" t="n">
        <v>294.147749064561</v>
      </c>
      <c r="K35" t="n">
        <v>317.207072855813</v>
      </c>
      <c r="L35" t="n">
        <v>355.121174255062</v>
      </c>
      <c r="M35" t="n">
        <v>370.076108960638</v>
      </c>
      <c r="N35" t="n">
        <v>386.91957388103</v>
      </c>
      <c r="O35" t="n">
        <v>399.039199431482</v>
      </c>
      <c r="P35" t="n">
        <v>393.31149609602</v>
      </c>
      <c r="Q35" t="n">
        <v>401.580244585786</v>
      </c>
      <c r="R35" t="n">
        <v>428.325650050335</v>
      </c>
      <c r="S35" t="n">
        <v>445.41373919276</v>
      </c>
      <c r="T35" t="n">
        <v>420.038984356493</v>
      </c>
      <c r="U35" t="n">
        <v>433.464849883822</v>
      </c>
      <c r="V35" t="n">
        <v>395.733699715854</v>
      </c>
      <c r="W35" t="n">
        <v>361.910545807691</v>
      </c>
      <c r="X35" t="n">
        <v>344.146258319045</v>
      </c>
      <c r="Y35" t="n">
        <v>311.347539590861</v>
      </c>
      <c r="Z35" t="n">
        <v>334.653945211846</v>
      </c>
      <c r="AA35" t="n">
        <v>355.593463703178</v>
      </c>
      <c r="AB35" t="n">
        <v>393.315357675291</v>
      </c>
      <c r="AC35" t="n">
        <v>436.105757952494</v>
      </c>
      <c r="AD35" t="n">
        <v>422.106074382507</v>
      </c>
      <c r="AE35" t="n">
        <v>461.392755435325</v>
      </c>
      <c r="AF35" t="n">
        <v>538.021561803257</v>
      </c>
    </row>
    <row r="36">
      <c r="A36" t="s">
        <v>15</v>
      </c>
      <c r="B36" t="s">
        <v>440</v>
      </c>
      <c r="C36" t="s">
        <v>360</v>
      </c>
      <c r="D36" t="s">
        <v>441</v>
      </c>
      <c r="E36" t="s">
        <v>361</v>
      </c>
      <c r="F36" t="n">
        <v>89.4965413703203</v>
      </c>
      <c r="G36" t="n">
        <v>93.2674463461845</v>
      </c>
      <c r="H36" t="n">
        <v>100.250343150984</v>
      </c>
      <c r="I36" t="n">
        <v>107.08981062358</v>
      </c>
      <c r="J36" t="n">
        <v>113.442976142102</v>
      </c>
      <c r="K36" t="n">
        <v>122.556156109498</v>
      </c>
      <c r="L36" t="n">
        <v>127.165675968601</v>
      </c>
      <c r="M36" t="n">
        <v>123.517667160806</v>
      </c>
      <c r="N36" t="n">
        <v>126.323601447082</v>
      </c>
      <c r="O36" t="n">
        <v>128.588608398529</v>
      </c>
      <c r="P36" t="n">
        <v>125.531496648103</v>
      </c>
      <c r="Q36" t="n">
        <v>131.637523208132</v>
      </c>
      <c r="R36" t="n">
        <v>143.447812484905</v>
      </c>
      <c r="S36" t="n">
        <v>148.716103029922</v>
      </c>
      <c r="T36" t="n">
        <v>131.107676218737</v>
      </c>
      <c r="U36" t="n">
        <v>130.142208182582</v>
      </c>
      <c r="V36" t="n">
        <v>115.431261987396</v>
      </c>
      <c r="W36" t="n">
        <v>94.3071985174226</v>
      </c>
      <c r="X36" t="n">
        <v>81.9327621696026</v>
      </c>
      <c r="Y36" t="n">
        <v>78.294467945822</v>
      </c>
      <c r="Z36" t="n">
        <v>80.6523039221376</v>
      </c>
      <c r="AA36" t="n">
        <v>81.7443485777669</v>
      </c>
      <c r="AB36" t="n">
        <v>85.6987406136322</v>
      </c>
      <c r="AC36" t="n">
        <v>87.608340031939</v>
      </c>
      <c r="AD36" t="n">
        <v>83.9148726261063</v>
      </c>
      <c r="AE36" t="n">
        <v>83.6585415660698</v>
      </c>
      <c r="AF36" t="n">
        <v>89.7321008741216</v>
      </c>
    </row>
    <row r="37">
      <c r="A37" t="s">
        <v>15</v>
      </c>
      <c r="B37" t="s">
        <v>442</v>
      </c>
      <c r="C37" t="s">
        <v>360</v>
      </c>
      <c r="D37" t="s">
        <v>443</v>
      </c>
      <c r="E37" t="s">
        <v>361</v>
      </c>
      <c r="F37" t="n">
        <v>87.2572182678524</v>
      </c>
      <c r="G37" t="n">
        <v>97.87266912687</v>
      </c>
      <c r="H37" t="n">
        <v>106.896923423847</v>
      </c>
      <c r="I37" t="n">
        <v>119.803265406313</v>
      </c>
      <c r="J37" t="n">
        <v>128.266853592566</v>
      </c>
      <c r="K37" t="n">
        <v>133.24852376752</v>
      </c>
      <c r="L37" t="n">
        <v>163.546791236616</v>
      </c>
      <c r="M37" t="n">
        <v>168.476547841141</v>
      </c>
      <c r="N37" t="n">
        <v>177.873726739717</v>
      </c>
      <c r="O37" t="n">
        <v>182.919680414798</v>
      </c>
      <c r="P37" t="n">
        <v>175.157676881051</v>
      </c>
      <c r="Q37" t="n">
        <v>169.501617523019</v>
      </c>
      <c r="R37" t="n">
        <v>172.452662911836</v>
      </c>
      <c r="S37" t="n">
        <v>173.626585267215</v>
      </c>
      <c r="T37" t="n">
        <v>158.670167312119</v>
      </c>
      <c r="U37" t="n">
        <v>163.996513927617</v>
      </c>
      <c r="V37" t="n">
        <v>143.361290273966</v>
      </c>
      <c r="W37" t="n">
        <v>142.271477399215</v>
      </c>
      <c r="X37" t="n">
        <v>139.704157309206</v>
      </c>
      <c r="Y37" t="n">
        <v>115.528486930715</v>
      </c>
      <c r="Z37" t="n">
        <v>123.583626962292</v>
      </c>
      <c r="AA37" t="n">
        <v>130.500116021409</v>
      </c>
      <c r="AB37" t="n">
        <v>135.132651251383</v>
      </c>
      <c r="AC37" t="n">
        <v>137.848065381158</v>
      </c>
      <c r="AD37" t="n">
        <v>127.563044491181</v>
      </c>
      <c r="AE37" t="n">
        <v>115.221238029419</v>
      </c>
      <c r="AF37" t="n">
        <v>136.701083335743</v>
      </c>
    </row>
    <row r="38">
      <c r="A38" t="s">
        <v>15</v>
      </c>
      <c r="B38" t="s">
        <v>444</v>
      </c>
      <c r="C38" t="s">
        <v>360</v>
      </c>
      <c r="D38" t="s">
        <v>445</v>
      </c>
      <c r="E38" t="s">
        <v>361</v>
      </c>
      <c r="F38" t="n">
        <v>35.3001268969967</v>
      </c>
      <c r="G38" t="n">
        <v>39.3283591656832</v>
      </c>
      <c r="H38" t="n">
        <v>43.4877327388038</v>
      </c>
      <c r="I38" t="n">
        <v>47.699196123736</v>
      </c>
      <c r="J38" t="n">
        <v>52.4379193298926</v>
      </c>
      <c r="K38" t="n">
        <v>61.4023929787941</v>
      </c>
      <c r="L38" t="n">
        <v>64.4087070498451</v>
      </c>
      <c r="M38" t="n">
        <v>78.0818939586913</v>
      </c>
      <c r="N38" t="n">
        <v>82.722245694231</v>
      </c>
      <c r="O38" t="n">
        <v>87.5309106181551</v>
      </c>
      <c r="P38" t="n">
        <v>92.622322566865</v>
      </c>
      <c r="Q38" t="n">
        <v>100.441103854635</v>
      </c>
      <c r="R38" t="n">
        <v>112.425174653595</v>
      </c>
      <c r="S38" t="n">
        <v>123.071050895624</v>
      </c>
      <c r="T38" t="n">
        <v>130.261140825636</v>
      </c>
      <c r="U38" t="n">
        <v>139.326127773624</v>
      </c>
      <c r="V38" t="n">
        <v>136.941147454492</v>
      </c>
      <c r="W38" t="n">
        <v>125.331869891053</v>
      </c>
      <c r="X38" t="n">
        <v>122.509338840236</v>
      </c>
      <c r="Y38" t="n">
        <v>117.524584714324</v>
      </c>
      <c r="Z38" t="n">
        <v>130.418014327416</v>
      </c>
      <c r="AA38" t="n">
        <v>143.348999104002</v>
      </c>
      <c r="AB38" t="n">
        <v>172.483965810275</v>
      </c>
      <c r="AC38" t="n">
        <v>210.649352539397</v>
      </c>
      <c r="AD38" t="n">
        <v>210.62815726522</v>
      </c>
      <c r="AE38" t="n">
        <v>262.512975839836</v>
      </c>
      <c r="AF38" t="n">
        <v>311.588377593393</v>
      </c>
    </row>
    <row r="39">
      <c r="A39" t="s">
        <v>15</v>
      </c>
      <c r="B39" t="s">
        <v>446</v>
      </c>
      <c r="C39" t="s">
        <v>360</v>
      </c>
      <c r="D39" t="s">
        <v>447</v>
      </c>
      <c r="E39" t="s">
        <v>361</v>
      </c>
      <c r="F39" t="n">
        <v>85.8762466590881</v>
      </c>
      <c r="G39" t="n">
        <v>98.4407295429848</v>
      </c>
      <c r="H39" t="n">
        <v>108.889614911695</v>
      </c>
      <c r="I39" t="n">
        <v>126.002790543894</v>
      </c>
      <c r="J39" t="n">
        <v>139.838419424058</v>
      </c>
      <c r="K39" t="n">
        <v>154.403813161976</v>
      </c>
      <c r="L39" t="n">
        <v>167.389686698411</v>
      </c>
      <c r="M39" t="n">
        <v>176.5125342673</v>
      </c>
      <c r="N39" t="n">
        <v>185.188191418547</v>
      </c>
      <c r="O39" t="n">
        <v>186.626572257488</v>
      </c>
      <c r="P39" t="n">
        <v>192.144058038235</v>
      </c>
      <c r="Q39" t="n">
        <v>204.584864156762</v>
      </c>
      <c r="R39" t="n">
        <v>232.900064577212</v>
      </c>
      <c r="S39" t="n">
        <v>227.549429082942</v>
      </c>
      <c r="T39" t="n">
        <v>212.161340787285</v>
      </c>
      <c r="U39" t="n">
        <v>219.863750745893</v>
      </c>
      <c r="V39" t="n">
        <v>225.362476413756</v>
      </c>
      <c r="W39" t="n">
        <v>291.345711880224</v>
      </c>
      <c r="X39" t="n">
        <v>280.713890366762</v>
      </c>
      <c r="Y39" t="n">
        <v>279.822717508691</v>
      </c>
      <c r="Z39" t="n">
        <v>277.008206634729</v>
      </c>
      <c r="AA39" t="n">
        <v>278.670833803907</v>
      </c>
      <c r="AB39" t="n">
        <v>286.003122403958</v>
      </c>
      <c r="AC39" t="n">
        <v>280.430172318121</v>
      </c>
      <c r="AD39" t="n">
        <v>286.561988148157</v>
      </c>
      <c r="AE39" t="n">
        <v>274.577717895456</v>
      </c>
      <c r="AF39" t="n">
        <v>305.772975860223</v>
      </c>
    </row>
    <row r="40">
      <c r="A40" t="s">
        <v>15</v>
      </c>
      <c r="B40" t="s">
        <v>448</v>
      </c>
      <c r="C40" t="s">
        <v>360</v>
      </c>
      <c r="D40" t="s">
        <v>449</v>
      </c>
      <c r="E40" t="s">
        <v>361</v>
      </c>
      <c r="F40" t="n">
        <v>20.8422569083409</v>
      </c>
      <c r="G40" t="n">
        <v>25.0973039485284</v>
      </c>
      <c r="H40" t="n">
        <v>27.8114246439661</v>
      </c>
      <c r="I40" t="n">
        <v>29.5006862701587</v>
      </c>
      <c r="J40" t="n">
        <v>30.7310991637231</v>
      </c>
      <c r="K40" t="n">
        <v>33.9896473885832</v>
      </c>
      <c r="L40" t="n">
        <v>40.2144923713404</v>
      </c>
      <c r="M40" t="n">
        <v>41.4624171973814</v>
      </c>
      <c r="N40" t="n">
        <v>43.1432995867703</v>
      </c>
      <c r="O40" t="n">
        <v>42.4626890690954</v>
      </c>
      <c r="P40" t="n">
        <v>40.3017541273382</v>
      </c>
      <c r="Q40" t="n">
        <v>40.8030015205555</v>
      </c>
      <c r="R40" t="n">
        <v>40.48021034245</v>
      </c>
      <c r="S40" t="n">
        <v>40.1823687414324</v>
      </c>
      <c r="T40" t="n">
        <v>34.478767764923</v>
      </c>
      <c r="U40" t="n">
        <v>29.7100063714535</v>
      </c>
      <c r="V40" t="n">
        <v>27.2107758192567</v>
      </c>
      <c r="W40" t="n">
        <v>23.1445615704732</v>
      </c>
      <c r="X40" t="n">
        <v>27.4705024496712</v>
      </c>
      <c r="Y40" t="n">
        <v>30.4165341860082</v>
      </c>
      <c r="Z40" t="n">
        <v>33.7336257449091</v>
      </c>
      <c r="AA40" t="n">
        <v>40.9155346191004</v>
      </c>
      <c r="AB40" t="n">
        <v>51.417003915935</v>
      </c>
      <c r="AC40" t="n">
        <v>54.970461608536</v>
      </c>
      <c r="AD40" t="n">
        <v>56.2095272636378</v>
      </c>
      <c r="AE40" t="n">
        <v>64.8229153169626</v>
      </c>
      <c r="AF40" t="n">
        <v>76.2342335801043</v>
      </c>
    </row>
    <row r="41">
      <c r="A41" t="s">
        <v>15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</v>
      </c>
      <c r="B42" t="s">
        <v>452</v>
      </c>
      <c r="C42" t="s">
        <v>360</v>
      </c>
      <c r="D42" t="s">
        <v>453</v>
      </c>
      <c r="E42" t="s">
        <v>361</v>
      </c>
      <c r="F42" t="n">
        <v>153.026465047078</v>
      </c>
      <c r="G42" t="n">
        <v>171.071082430688</v>
      </c>
      <c r="H42" t="n">
        <v>187.137764399564</v>
      </c>
      <c r="I42" t="n">
        <v>204.397233404258</v>
      </c>
      <c r="J42" t="n">
        <v>220.645264213972</v>
      </c>
      <c r="K42" t="n">
        <v>233.308750375279</v>
      </c>
      <c r="L42" t="n">
        <v>261.819476409133</v>
      </c>
      <c r="M42" t="n">
        <v>247.106096868653</v>
      </c>
      <c r="N42" t="n">
        <v>265.877786330731</v>
      </c>
      <c r="O42" t="n">
        <v>281.841881235494</v>
      </c>
      <c r="P42" t="n">
        <v>275.958711510444</v>
      </c>
      <c r="Q42" t="n">
        <v>277.180442028184</v>
      </c>
      <c r="R42" t="n">
        <v>312.699773470519</v>
      </c>
      <c r="S42" t="n">
        <v>315.565317217958</v>
      </c>
      <c r="T42" t="n">
        <v>280.522049836333</v>
      </c>
      <c r="U42" t="n">
        <v>287.458416356428</v>
      </c>
      <c r="V42" t="n">
        <v>280.661921749357</v>
      </c>
      <c r="W42" t="n">
        <v>249.864485845639</v>
      </c>
      <c r="X42" t="n">
        <v>250.490689118733</v>
      </c>
      <c r="Y42" t="n">
        <v>281.303454630894</v>
      </c>
      <c r="Z42" t="n">
        <v>281.588265971731</v>
      </c>
      <c r="AA42" t="n">
        <v>289.053384751968</v>
      </c>
      <c r="AB42" t="n">
        <v>306.681554145632</v>
      </c>
      <c r="AC42" t="n">
        <v>313.697064322047</v>
      </c>
      <c r="AD42" t="n">
        <v>370.125568151896</v>
      </c>
      <c r="AE42" t="n">
        <v>312.994020123916</v>
      </c>
      <c r="AF42" t="n">
        <v>336.474089940128</v>
      </c>
    </row>
    <row r="43">
      <c r="A43" t="s">
        <v>15</v>
      </c>
      <c r="B43" t="s">
        <v>454</v>
      </c>
      <c r="C43" t="s">
        <v>360</v>
      </c>
      <c r="D43" t="s">
        <v>455</v>
      </c>
      <c r="E43" t="s">
        <v>361</v>
      </c>
      <c r="F43" t="n">
        <v>193.681703878102</v>
      </c>
      <c r="G43" t="n">
        <v>216.601661923279</v>
      </c>
      <c r="H43" t="n">
        <v>236.846770664688</v>
      </c>
      <c r="I43" t="n">
        <v>258.59629608314</v>
      </c>
      <c r="J43" t="n">
        <v>278.77654820812</v>
      </c>
      <c r="K43" t="n">
        <v>296.333046662092</v>
      </c>
      <c r="L43" t="n">
        <v>329.550312636743</v>
      </c>
      <c r="M43" t="n">
        <v>317.473868000684</v>
      </c>
      <c r="N43" t="n">
        <v>341.283183037302</v>
      </c>
      <c r="O43" t="n">
        <v>359.678215685495</v>
      </c>
      <c r="P43" t="n">
        <v>351.809654306648</v>
      </c>
      <c r="Q43" t="n">
        <v>356.155764727764</v>
      </c>
      <c r="R43" t="n">
        <v>402.195052782803</v>
      </c>
      <c r="S43" t="n">
        <v>409.997417110155</v>
      </c>
      <c r="T43" t="n">
        <v>363.54990238416</v>
      </c>
      <c r="U43" t="n">
        <v>371.293797058878</v>
      </c>
      <c r="V43" t="n">
        <v>371.803502280927</v>
      </c>
      <c r="W43" t="n">
        <v>336.415805927966</v>
      </c>
      <c r="X43" t="n">
        <v>337.421295432365</v>
      </c>
      <c r="Y43" t="n">
        <v>368.06738168273</v>
      </c>
      <c r="Z43" t="n">
        <v>379.65773357792</v>
      </c>
      <c r="AA43" t="n">
        <v>393.006571259896</v>
      </c>
      <c r="AB43" t="n">
        <v>425.872506586706</v>
      </c>
      <c r="AC43" t="n">
        <v>455.169647043882</v>
      </c>
      <c r="AD43" t="n">
        <v>531.767387180331</v>
      </c>
      <c r="AE43" t="n">
        <v>437.760036805458</v>
      </c>
      <c r="AF43" t="n">
        <v>455.249486695592</v>
      </c>
    </row>
    <row r="44">
      <c r="A44" t="s">
        <v>15</v>
      </c>
      <c r="B44" t="s">
        <v>456</v>
      </c>
      <c r="C44" t="s">
        <v>360</v>
      </c>
      <c r="D44" t="s">
        <v>457</v>
      </c>
      <c r="E44" t="s">
        <v>361</v>
      </c>
      <c r="F44" t="n">
        <v>1736.72576923929</v>
      </c>
      <c r="G44" t="n">
        <v>1885.30623264985</v>
      </c>
      <c r="H44" t="n">
        <v>2012.27713820928</v>
      </c>
      <c r="I44" t="n">
        <v>2193.59356403399</v>
      </c>
      <c r="J44" t="n">
        <v>2326.39375130002</v>
      </c>
      <c r="K44" t="n">
        <v>2479.53909905682</v>
      </c>
      <c r="L44" t="n">
        <v>2723.19143616961</v>
      </c>
      <c r="M44" t="n">
        <v>2776.14517373501</v>
      </c>
      <c r="N44" t="n">
        <v>2913.48264662943</v>
      </c>
      <c r="O44" t="n">
        <v>3009.82712704969</v>
      </c>
      <c r="P44" t="n">
        <v>2908.33763026812</v>
      </c>
      <c r="Q44" t="n">
        <v>2984.45750187703</v>
      </c>
      <c r="R44" t="n">
        <v>3294.06686664719</v>
      </c>
      <c r="S44" t="n">
        <v>3333.88775272217</v>
      </c>
      <c r="T44" t="n">
        <v>2894.68795278238</v>
      </c>
      <c r="U44" t="n">
        <v>2967.00475145429</v>
      </c>
      <c r="V44" t="n">
        <v>2785.17462286981</v>
      </c>
      <c r="W44" t="n">
        <v>2589.14324016298</v>
      </c>
      <c r="X44" t="n">
        <v>2550.33169459538</v>
      </c>
      <c r="Y44" t="n">
        <v>2691.93431704213</v>
      </c>
      <c r="Z44" t="n">
        <v>2857.59716920771</v>
      </c>
      <c r="AA44" t="n">
        <v>3007.97184496664</v>
      </c>
      <c r="AB44" t="n">
        <v>3208.07904986199</v>
      </c>
      <c r="AC44" t="n">
        <v>3419.66053029498</v>
      </c>
      <c r="AD44" t="n">
        <v>3506.50389764302</v>
      </c>
      <c r="AE44" t="n">
        <v>3319.04240512373</v>
      </c>
      <c r="AF44" t="n">
        <v>3631.91052993252</v>
      </c>
    </row>
    <row r="45">
      <c r="A45" t="s">
        <v>15</v>
      </c>
      <c r="B45" t="s">
        <v>458</v>
      </c>
      <c r="C45" t="s">
        <v>360</v>
      </c>
      <c r="D45" t="s">
        <v>459</v>
      </c>
      <c r="E45" t="s">
        <v>361</v>
      </c>
      <c r="F45" t="n">
        <v>1736.00371689376</v>
      </c>
      <c r="G45" t="n">
        <v>1884.51312289563</v>
      </c>
      <c r="H45" t="n">
        <v>2011.45568599424</v>
      </c>
      <c r="I45" t="n">
        <v>2192.74091072448</v>
      </c>
      <c r="J45" t="n">
        <v>2325.47650257765</v>
      </c>
      <c r="K45" t="n">
        <v>2478.59762487433</v>
      </c>
      <c r="L45" t="n">
        <v>2722.13794724943</v>
      </c>
      <c r="M45" t="n">
        <v>2775.05017102664</v>
      </c>
      <c r="N45" t="n">
        <v>2912.29223058178</v>
      </c>
      <c r="O45" t="n">
        <v>3008.63939649542</v>
      </c>
      <c r="P45" t="n">
        <v>2907.25167002135</v>
      </c>
      <c r="Q45" t="n">
        <v>2983.36171844448</v>
      </c>
      <c r="R45" t="n">
        <v>3292.71130802486</v>
      </c>
      <c r="S45" t="n">
        <v>3332.52686594176</v>
      </c>
      <c r="T45" t="n">
        <v>2893.62675295572</v>
      </c>
      <c r="U45" t="n">
        <v>2965.87675145429</v>
      </c>
      <c r="V45" t="n">
        <v>2784.02862286981</v>
      </c>
      <c r="W45" t="n">
        <v>2588.08724016298</v>
      </c>
      <c r="X45" t="n">
        <v>2549.25169459538</v>
      </c>
      <c r="Y45" t="n">
        <v>2690.09231704213</v>
      </c>
      <c r="Z45" t="n">
        <v>2855.44316920771</v>
      </c>
      <c r="AA45" t="n">
        <v>3005.85984496664</v>
      </c>
      <c r="AB45" t="n">
        <v>3205.27104986199</v>
      </c>
      <c r="AC45" t="n">
        <v>3416.85253029498</v>
      </c>
      <c r="AD45" t="n">
        <v>3503.60589764302</v>
      </c>
      <c r="AE45" t="n">
        <v>3316.27640512373</v>
      </c>
      <c r="AF45" t="n">
        <v>3629.03612007809</v>
      </c>
    </row>
    <row r="46">
      <c r="A46" t="s">
        <v>15</v>
      </c>
      <c r="B46" t="s">
        <v>460</v>
      </c>
      <c r="C46" t="s">
        <v>360</v>
      </c>
      <c r="D46" t="s">
        <v>461</v>
      </c>
      <c r="E46" t="s">
        <v>361</v>
      </c>
      <c r="F46" t="n">
        <v>40.6552388310235</v>
      </c>
      <c r="G46" t="n">
        <v>45.5305794925906</v>
      </c>
      <c r="H46" t="n">
        <v>49.709006265124</v>
      </c>
      <c r="I46" t="n">
        <v>54.199062678882</v>
      </c>
      <c r="J46" t="n">
        <v>58.1312839941484</v>
      </c>
      <c r="K46" t="n">
        <v>63.0242962868127</v>
      </c>
      <c r="L46" t="n">
        <v>67.7308362276097</v>
      </c>
      <c r="M46" t="n">
        <v>70.3677711320307</v>
      </c>
      <c r="N46" t="n">
        <v>75.405396706571</v>
      </c>
      <c r="O46" t="n">
        <v>77.8363344500006</v>
      </c>
      <c r="P46" t="n">
        <v>75.850942796204</v>
      </c>
      <c r="Q46" t="n">
        <v>78.97532269958</v>
      </c>
      <c r="R46" t="n">
        <v>89.495279312284</v>
      </c>
      <c r="S46" t="n">
        <v>94.4320998921974</v>
      </c>
      <c r="T46" t="n">
        <v>83.0278525478264</v>
      </c>
      <c r="U46" t="n">
        <v>83.8353807024494</v>
      </c>
      <c r="V46" t="n">
        <v>91.14158053157</v>
      </c>
      <c r="W46" t="n">
        <v>86.5513200823268</v>
      </c>
      <c r="X46" t="n">
        <v>86.9306063136321</v>
      </c>
      <c r="Y46" t="n">
        <v>86.763927051836</v>
      </c>
      <c r="Z46" t="n">
        <v>98.0694676061889</v>
      </c>
      <c r="AA46" t="n">
        <v>103.953186507928</v>
      </c>
      <c r="AB46" t="n">
        <v>119.190952441075</v>
      </c>
      <c r="AC46" t="n">
        <v>141.472582721835</v>
      </c>
      <c r="AD46" t="n">
        <v>161.641819028434</v>
      </c>
      <c r="AE46" t="n">
        <v>124.766016681543</v>
      </c>
      <c r="AF46" t="n">
        <v>118.775396755464</v>
      </c>
    </row>
    <row r="47">
      <c r="A47" t="s">
        <v>15</v>
      </c>
      <c r="B47" t="s">
        <v>462</v>
      </c>
      <c r="C47" t="s">
        <v>360</v>
      </c>
      <c r="D47" t="s">
        <v>463</v>
      </c>
      <c r="E47" t="s">
        <v>361</v>
      </c>
      <c r="F47" t="n">
        <v>20.4030652077193</v>
      </c>
      <c r="G47" t="n">
        <v>21.8774430801519</v>
      </c>
      <c r="H47" t="n">
        <v>23.1670086058255</v>
      </c>
      <c r="I47" t="n">
        <v>24.2436185528233</v>
      </c>
      <c r="J47" t="n">
        <v>27.1337379976296</v>
      </c>
      <c r="K47" t="n">
        <v>32.2378977277252</v>
      </c>
      <c r="L47" t="n">
        <v>34.2046200753791</v>
      </c>
      <c r="M47" t="n">
        <v>33.7940561840958</v>
      </c>
      <c r="N47" t="n">
        <v>37.2030702148048</v>
      </c>
      <c r="O47" t="n">
        <v>38.037964078186</v>
      </c>
      <c r="P47" t="n">
        <v>39.4104843889573</v>
      </c>
      <c r="Q47" t="n">
        <v>41.2321436130825</v>
      </c>
      <c r="R47" t="n">
        <v>51.4341888387356</v>
      </c>
      <c r="S47" t="n">
        <v>50.2376307449581</v>
      </c>
      <c r="T47" t="n">
        <v>47.7742048732726</v>
      </c>
      <c r="U47" t="n">
        <v>43.44</v>
      </c>
      <c r="V47" t="n">
        <v>42.9</v>
      </c>
      <c r="W47" t="n">
        <v>45.798</v>
      </c>
      <c r="X47" t="n">
        <v>44.814</v>
      </c>
      <c r="Y47" t="n">
        <v>45.132</v>
      </c>
      <c r="Z47" t="n">
        <v>42.15</v>
      </c>
      <c r="AA47" t="n">
        <v>39.234</v>
      </c>
      <c r="AB47" t="n">
        <v>41.376</v>
      </c>
      <c r="AC47" t="n">
        <v>44.394</v>
      </c>
      <c r="AD47" t="n">
        <v>45.078</v>
      </c>
      <c r="AE47" t="n">
        <v>42.624</v>
      </c>
      <c r="AF47" t="n">
        <v>44.2945935050392</v>
      </c>
    </row>
    <row r="48">
      <c r="A48" t="s">
        <v>15</v>
      </c>
      <c r="B48" t="s">
        <v>464</v>
      </c>
      <c r="C48" t="s">
        <v>360</v>
      </c>
      <c r="D48" t="s">
        <v>465</v>
      </c>
      <c r="E48" t="s">
        <v>361</v>
      </c>
      <c r="F48" t="n">
        <v>54.3888138127011</v>
      </c>
      <c r="G48" t="n">
        <v>57.6834912748721</v>
      </c>
      <c r="H48" t="n">
        <v>61.3172970549756</v>
      </c>
      <c r="I48" t="n">
        <v>64.2017225518371</v>
      </c>
      <c r="J48" t="n">
        <v>70.976614712555</v>
      </c>
      <c r="K48" t="n">
        <v>80.1202450609731</v>
      </c>
      <c r="L48" t="n">
        <v>87.5108532986255</v>
      </c>
      <c r="M48" t="n">
        <v>91.7072657032463</v>
      </c>
      <c r="N48" t="n">
        <v>101.491020495039</v>
      </c>
      <c r="O48" t="n">
        <v>104.6854673922</v>
      </c>
      <c r="P48" t="n">
        <v>102.425111082662</v>
      </c>
      <c r="Q48" t="n">
        <v>106.015184193914</v>
      </c>
      <c r="R48" t="n">
        <v>122.167691972235</v>
      </c>
      <c r="S48" t="n">
        <v>124.730947888644</v>
      </c>
      <c r="T48" t="n">
        <v>118.117591718408</v>
      </c>
      <c r="U48" t="n">
        <v>116.700099572469</v>
      </c>
      <c r="V48" t="n">
        <v>132.091775837468</v>
      </c>
      <c r="W48" t="n">
        <v>128.551558491273</v>
      </c>
      <c r="X48" t="n">
        <v>130.659313634831</v>
      </c>
      <c r="Y48" t="n">
        <v>139.120861194898</v>
      </c>
      <c r="Z48" t="n">
        <v>142.337227741298</v>
      </c>
      <c r="AA48" t="n">
        <v>149.676717884519</v>
      </c>
      <c r="AB48" t="n">
        <v>162.502014270504</v>
      </c>
      <c r="AC48" t="n">
        <v>156.49531795365</v>
      </c>
      <c r="AD48" t="n">
        <v>159.934639700388</v>
      </c>
      <c r="AE48" t="n">
        <v>154.12982704808</v>
      </c>
      <c r="AF48" t="n">
        <v>166.057355202978</v>
      </c>
    </row>
    <row r="49">
      <c r="A49" t="s">
        <v>15</v>
      </c>
      <c r="B49" t="s">
        <v>466</v>
      </c>
      <c r="C49" t="s">
        <v>360</v>
      </c>
      <c r="D49" t="s">
        <v>467</v>
      </c>
      <c r="E49" t="s">
        <v>361</v>
      </c>
      <c r="F49" t="n">
        <v>12.3301690994044</v>
      </c>
      <c r="G49" t="n">
        <v>12.6191416713393</v>
      </c>
      <c r="H49" t="n">
        <v>13.5397093875193</v>
      </c>
      <c r="I49" t="n">
        <v>13.9530993264649</v>
      </c>
      <c r="J49" t="n">
        <v>14.9526314586592</v>
      </c>
      <c r="K49" t="n">
        <v>16.4504262365463</v>
      </c>
      <c r="L49" t="n">
        <v>18.2584639768179</v>
      </c>
      <c r="M49" t="n">
        <v>19.212034821623</v>
      </c>
      <c r="N49" t="n">
        <v>20.5040579065282</v>
      </c>
      <c r="O49" t="n">
        <v>20.8532320510987</v>
      </c>
      <c r="P49" t="n">
        <v>20.2269695011669</v>
      </c>
      <c r="Q49" t="n">
        <v>20.4530289595067</v>
      </c>
      <c r="R49" t="n">
        <v>21.53862477749</v>
      </c>
      <c r="S49" t="n">
        <v>22.4972445470824</v>
      </c>
      <c r="T49" t="n">
        <v>21.5010257129408</v>
      </c>
      <c r="U49" t="n">
        <v>21.7399166168659</v>
      </c>
      <c r="V49" t="n">
        <v>21.7617949619429</v>
      </c>
      <c r="W49" t="n">
        <v>18.800959368615</v>
      </c>
      <c r="X49" t="n">
        <v>19.2917886907185</v>
      </c>
      <c r="Y49" t="n">
        <v>18.8093508497893</v>
      </c>
      <c r="Z49" t="n">
        <v>18.2619452887113</v>
      </c>
      <c r="AA49" t="n">
        <v>19.4883320881856</v>
      </c>
      <c r="AB49" t="n">
        <v>19.931311386211</v>
      </c>
      <c r="AC49" t="n">
        <v>22.9294414968899</v>
      </c>
      <c r="AD49" t="n">
        <v>25.830820956897</v>
      </c>
      <c r="AE49" t="n">
        <v>21.3649122922494</v>
      </c>
      <c r="AF49" t="n">
        <v>25.9114012231433</v>
      </c>
    </row>
    <row r="50">
      <c r="A50" t="s">
        <v>15</v>
      </c>
      <c r="B50" t="s">
        <v>468</v>
      </c>
      <c r="C50" t="s">
        <v>360</v>
      </c>
      <c r="D50" t="s">
        <v>469</v>
      </c>
      <c r="E50" t="s">
        <v>361</v>
      </c>
      <c r="F50" t="n">
        <v>21.6555795055774</v>
      </c>
      <c r="G50" t="n">
        <v>23.186906523381</v>
      </c>
      <c r="H50" t="n">
        <v>24.6105790616308</v>
      </c>
      <c r="I50" t="n">
        <v>26.005004672549</v>
      </c>
      <c r="J50" t="n">
        <v>28.8902452562661</v>
      </c>
      <c r="K50" t="n">
        <v>31.4319210967016</v>
      </c>
      <c r="L50" t="n">
        <v>35.0477692464285</v>
      </c>
      <c r="M50" t="n">
        <v>38.7011746975276</v>
      </c>
      <c r="N50" t="n">
        <v>43.7838923737063</v>
      </c>
      <c r="O50" t="n">
        <v>45.7942712629152</v>
      </c>
      <c r="P50" t="n">
        <v>42.787657192538</v>
      </c>
      <c r="Q50" t="n">
        <v>44.3300116213246</v>
      </c>
      <c r="R50" t="n">
        <v>49.1948783560093</v>
      </c>
      <c r="S50" t="n">
        <v>51.996072596603</v>
      </c>
      <c r="T50" t="n">
        <v>48.8423611321944</v>
      </c>
      <c r="U50" t="n">
        <v>51.520182955603</v>
      </c>
      <c r="V50" t="n">
        <v>67.4299808755248</v>
      </c>
      <c r="W50" t="n">
        <v>63.9525991226576</v>
      </c>
      <c r="X50" t="n">
        <v>66.5535249441123</v>
      </c>
      <c r="Y50" t="n">
        <v>75.179510345109</v>
      </c>
      <c r="Z50" t="n">
        <v>81.925282452587</v>
      </c>
      <c r="AA50" t="n">
        <v>90.9543857963331</v>
      </c>
      <c r="AB50" t="n">
        <v>101.194702884293</v>
      </c>
      <c r="AC50" t="n">
        <v>89.17187645676</v>
      </c>
      <c r="AD50" t="n">
        <v>89.0258187434914</v>
      </c>
      <c r="AE50" t="n">
        <v>90.1409147558309</v>
      </c>
      <c r="AF50" t="n">
        <v>95.8513604747956</v>
      </c>
    </row>
    <row r="51">
      <c r="A51" t="s">
        <v>15</v>
      </c>
      <c r="B51" t="s">
        <v>470</v>
      </c>
      <c r="C51" t="s">
        <v>360</v>
      </c>
      <c r="D51" t="s">
        <v>471</v>
      </c>
      <c r="E51" t="s">
        <v>361</v>
      </c>
      <c r="F51" t="n">
        <v>18.1508034140301</v>
      </c>
      <c r="G51" t="n">
        <v>19.4478744116254</v>
      </c>
      <c r="H51" t="n">
        <v>20.684077816101</v>
      </c>
      <c r="I51" t="n">
        <v>21.8699195327867</v>
      </c>
      <c r="J51" t="n">
        <v>24.358362446972</v>
      </c>
      <c r="K51" t="n">
        <v>26.5536338726109</v>
      </c>
      <c r="L51" t="n">
        <v>29.8321706977667</v>
      </c>
      <c r="M51" t="n">
        <v>32.9823518040387</v>
      </c>
      <c r="N51" t="n">
        <v>37.6764026968487</v>
      </c>
      <c r="O51" t="n">
        <v>39.4623045858372</v>
      </c>
      <c r="P51" t="n">
        <v>36.7920970038977</v>
      </c>
      <c r="Q51" t="n">
        <v>38.001833410268</v>
      </c>
      <c r="R51" t="n">
        <v>41.9691626413665</v>
      </c>
      <c r="S51" t="n">
        <v>44.4434923924681</v>
      </c>
      <c r="T51" t="n">
        <v>41.9839874100037</v>
      </c>
      <c r="U51" t="n">
        <v>44.5949592147169</v>
      </c>
      <c r="V51" t="n">
        <v>59.8529426277546</v>
      </c>
      <c r="W51" t="n">
        <v>55.9836837792717</v>
      </c>
      <c r="X51" t="n">
        <v>57.7147644706821</v>
      </c>
      <c r="Y51" t="n">
        <v>65.2042033747412</v>
      </c>
      <c r="Z51" t="n">
        <v>70.6774811446516</v>
      </c>
      <c r="AA51" t="n">
        <v>79.1856606870264</v>
      </c>
      <c r="AB51" t="n">
        <v>87.374862930323</v>
      </c>
      <c r="AC51" t="n">
        <v>73.5935141221132</v>
      </c>
      <c r="AD51" t="n">
        <v>74.8763925528108</v>
      </c>
      <c r="AE51" t="n">
        <v>74.5800187266912</v>
      </c>
      <c r="AF51" t="n">
        <v>79.2882296267611</v>
      </c>
    </row>
    <row r="52">
      <c r="A52" t="s">
        <v>15</v>
      </c>
      <c r="B52" t="s">
        <v>472</v>
      </c>
      <c r="C52" t="s">
        <v>360</v>
      </c>
      <c r="D52" t="s">
        <v>473</v>
      </c>
      <c r="E52" t="s">
        <v>361</v>
      </c>
      <c r="F52" t="n">
        <v>3.50477609154727</v>
      </c>
      <c r="G52" t="n">
        <v>3.73903211175564</v>
      </c>
      <c r="H52" t="n">
        <v>3.92650124552981</v>
      </c>
      <c r="I52" t="n">
        <v>4.1350851397623</v>
      </c>
      <c r="J52" t="n">
        <v>4.53188280929412</v>
      </c>
      <c r="K52" t="n">
        <v>4.87828722409062</v>
      </c>
      <c r="L52" t="n">
        <v>5.21559854866181</v>
      </c>
      <c r="M52" t="n">
        <v>5.71882289348888</v>
      </c>
      <c r="N52" t="n">
        <v>6.10748967685766</v>
      </c>
      <c r="O52" t="n">
        <v>6.33196667707802</v>
      </c>
      <c r="P52" t="n">
        <v>5.9955601886403</v>
      </c>
      <c r="Q52" t="n">
        <v>6.32817821105659</v>
      </c>
      <c r="R52" t="n">
        <v>7.22571571464283</v>
      </c>
      <c r="S52" t="n">
        <v>7.55258020413493</v>
      </c>
      <c r="T52" t="n">
        <v>6.8583737221907</v>
      </c>
      <c r="U52" t="n">
        <v>6.92522374088616</v>
      </c>
      <c r="V52" t="n">
        <v>7.57703824777017</v>
      </c>
      <c r="W52" t="n">
        <v>7.96891534338591</v>
      </c>
      <c r="X52" t="n">
        <v>8.83876047343019</v>
      </c>
      <c r="Y52" t="n">
        <v>9.9753069703678</v>
      </c>
      <c r="Z52" t="n">
        <v>11.2478013079354</v>
      </c>
      <c r="AA52" t="n">
        <v>11.7687251093067</v>
      </c>
      <c r="AB52" t="n">
        <v>13.8198399539701</v>
      </c>
      <c r="AC52" t="n">
        <v>15.5783623346468</v>
      </c>
      <c r="AD52" t="n">
        <v>14.1494261906806</v>
      </c>
      <c r="AE52" t="n">
        <v>15.5608960291397</v>
      </c>
      <c r="AF52" t="n">
        <v>16.5631308480344</v>
      </c>
    </row>
    <row r="53">
      <c r="A53" t="s">
        <v>15</v>
      </c>
      <c r="B53" t="s">
        <v>474</v>
      </c>
      <c r="C53" t="s">
        <v>360</v>
      </c>
      <c r="D53" t="s">
        <v>475</v>
      </c>
      <c r="E53" t="s">
        <v>361</v>
      </c>
      <c r="F53" t="n">
        <v>31.4497030718284</v>
      </c>
      <c r="G53" t="n">
        <v>33.014619326188</v>
      </c>
      <c r="H53" t="n">
        <v>33.8614282863423</v>
      </c>
      <c r="I53" t="n">
        <v>34.6884186007327</v>
      </c>
      <c r="J53" t="n">
        <v>36.6714843440912</v>
      </c>
      <c r="K53" t="n">
        <v>39.7854078652877</v>
      </c>
      <c r="L53" t="n">
        <v>43.8548512137449</v>
      </c>
      <c r="M53" t="n">
        <v>41.2952324184588</v>
      </c>
      <c r="N53" t="n">
        <v>40.1234001925216</v>
      </c>
      <c r="O53" t="n">
        <v>43.238312181938</v>
      </c>
      <c r="P53" t="n">
        <v>42.5427398467297</v>
      </c>
      <c r="Q53" t="n">
        <v>43.2123097877933</v>
      </c>
      <c r="R53" t="n">
        <v>50.9280482192544</v>
      </c>
      <c r="S53" t="n">
        <v>52.1027791473195</v>
      </c>
      <c r="T53" t="n">
        <v>45.2935428472568</v>
      </c>
      <c r="U53" t="n">
        <v>46.156072553365</v>
      </c>
      <c r="V53" t="n">
        <v>43.4538746177041</v>
      </c>
      <c r="W53" t="n">
        <v>38.4619913077427</v>
      </c>
      <c r="X53" t="n">
        <v>40.1287952106843</v>
      </c>
      <c r="Y53" t="n">
        <v>47.3262713626994</v>
      </c>
      <c r="Z53" t="n">
        <v>50.5630286905905</v>
      </c>
      <c r="AA53" t="n">
        <v>56.0539256154636</v>
      </c>
      <c r="AB53" t="n">
        <v>51.2748709007199</v>
      </c>
      <c r="AC53" t="n">
        <v>57.0913529439663</v>
      </c>
      <c r="AD53" t="n">
        <v>70.6744231766463</v>
      </c>
      <c r="AE53" t="n">
        <v>57.1975303387834</v>
      </c>
      <c r="AF53" t="n">
        <v>63.5460633460261</v>
      </c>
    </row>
    <row r="54">
      <c r="A54" t="s">
        <v>15</v>
      </c>
      <c r="B54" t="s">
        <v>476</v>
      </c>
      <c r="C54" t="s">
        <v>360</v>
      </c>
      <c r="D54" t="s">
        <v>477</v>
      </c>
      <c r="E54" t="s">
        <v>361</v>
      </c>
      <c r="F54" t="n">
        <v>65.43628172079</v>
      </c>
      <c r="G54" t="n">
        <v>69.28191766937</v>
      </c>
      <c r="H54" t="n">
        <v>71.9207254927301</v>
      </c>
      <c r="I54" t="n">
        <v>74.0731156089361</v>
      </c>
      <c r="J54" t="n">
        <v>77.0290484131901</v>
      </c>
      <c r="K54" t="n">
        <v>81.7978955110186</v>
      </c>
      <c r="L54" t="n">
        <v>90.3052897450681</v>
      </c>
      <c r="M54" t="n">
        <v>90.0801444741797</v>
      </c>
      <c r="N54" t="n">
        <v>95.2051388111002</v>
      </c>
      <c r="O54" t="n">
        <v>99.974456046276</v>
      </c>
      <c r="P54" t="n">
        <v>95.916024233404</v>
      </c>
      <c r="Q54" t="n">
        <v>98.3305380151227</v>
      </c>
      <c r="R54" t="n">
        <v>112.811550469346</v>
      </c>
      <c r="S54" t="n">
        <v>116.268445122826</v>
      </c>
      <c r="T54" t="n">
        <v>102.484391506932</v>
      </c>
      <c r="U54" t="n">
        <v>102.768374788203</v>
      </c>
      <c r="V54" t="n">
        <v>97.9207074796846</v>
      </c>
      <c r="W54" t="n">
        <v>87.7550979874401</v>
      </c>
      <c r="X54" t="n">
        <v>91.1698811298487</v>
      </c>
      <c r="Y54" t="n">
        <v>104.763740660431</v>
      </c>
      <c r="Z54" t="n">
        <v>109.122341918878</v>
      </c>
      <c r="AA54" t="n">
        <v>116.821710066124</v>
      </c>
      <c r="AB54" t="n">
        <v>113.590708697529</v>
      </c>
      <c r="AC54" t="n">
        <v>124.919485286968</v>
      </c>
      <c r="AD54" t="n">
        <v>142.243217159537</v>
      </c>
      <c r="AE54" t="n">
        <v>128.314312893612</v>
      </c>
      <c r="AF54" t="n">
        <v>140.206706057692</v>
      </c>
    </row>
    <row r="55">
      <c r="A55" t="s">
        <v>15</v>
      </c>
      <c r="B55" t="s">
        <v>478</v>
      </c>
      <c r="C55" t="s">
        <v>360</v>
      </c>
      <c r="D55" t="s">
        <v>479</v>
      </c>
      <c r="E55" t="s">
        <v>361</v>
      </c>
      <c r="F55" t="n">
        <v>33.9865786489616</v>
      </c>
      <c r="G55" t="n">
        <v>36.267298343182</v>
      </c>
      <c r="H55" t="n">
        <v>38.0592972063879</v>
      </c>
      <c r="I55" t="n">
        <v>39.3846970082035</v>
      </c>
      <c r="J55" t="n">
        <v>40.3575640690989</v>
      </c>
      <c r="K55" t="n">
        <v>42.0124876457309</v>
      </c>
      <c r="L55" t="n">
        <v>46.4504385313232</v>
      </c>
      <c r="M55" t="n">
        <v>48.7849120557209</v>
      </c>
      <c r="N55" t="n">
        <v>55.0817386185786</v>
      </c>
      <c r="O55" t="n">
        <v>56.736143864338</v>
      </c>
      <c r="P55" t="n">
        <v>53.3732843866743</v>
      </c>
      <c r="Q55" t="n">
        <v>55.1182282273294</v>
      </c>
      <c r="R55" t="n">
        <v>61.8835022500912</v>
      </c>
      <c r="S55" t="n">
        <v>64.1656659755061</v>
      </c>
      <c r="T55" t="n">
        <v>57.190848659675</v>
      </c>
      <c r="U55" t="n">
        <v>56.6123022348381</v>
      </c>
      <c r="V55" t="n">
        <v>54.4668328619805</v>
      </c>
      <c r="W55" t="n">
        <v>49.2931066796974</v>
      </c>
      <c r="X55" t="n">
        <v>51.0410859191644</v>
      </c>
      <c r="Y55" t="n">
        <v>57.4374692977317</v>
      </c>
      <c r="Z55" t="n">
        <v>58.5593132282875</v>
      </c>
      <c r="AA55" t="n">
        <v>60.7677844506609</v>
      </c>
      <c r="AB55" t="n">
        <v>62.3158377968092</v>
      </c>
      <c r="AC55" t="n">
        <v>67.8281323430018</v>
      </c>
      <c r="AD55" t="n">
        <v>71.5687939828911</v>
      </c>
      <c r="AE55" t="n">
        <v>71.1167825548291</v>
      </c>
      <c r="AF55" t="n">
        <v>76.6606427116657</v>
      </c>
    </row>
    <row r="56">
      <c r="A56" t="s">
        <v>15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15</v>
      </c>
      <c r="B57" t="s">
        <v>482</v>
      </c>
      <c r="C57" t="s">
        <v>360</v>
      </c>
      <c r="D57" t="s">
        <v>483</v>
      </c>
      <c r="E57" t="s">
        <v>361</v>
      </c>
      <c r="F57" t="n">
        <v>1811.95683996034</v>
      </c>
      <c r="G57" t="n">
        <v>1968.08702787325</v>
      </c>
      <c r="H57" t="n">
        <v>2101.40585990823</v>
      </c>
      <c r="I57" t="n">
        <v>2287.29597285599</v>
      </c>
      <c r="J57" t="n">
        <v>2428.1014651763</v>
      </c>
      <c r="K57" t="n">
        <v>2593.64899150637</v>
      </c>
      <c r="L57" t="n">
        <v>2850.91678183958</v>
      </c>
      <c r="M57" t="n">
        <v>2909.31485663563</v>
      </c>
      <c r="N57" t="n">
        <v>3058.11696671124</v>
      </c>
      <c r="O57" t="n">
        <v>3156.97528351099</v>
      </c>
      <c r="P57" t="n">
        <v>3051.06449547812</v>
      </c>
      <c r="Q57" t="n">
        <v>3131.2756875915</v>
      </c>
      <c r="R57" t="n">
        <v>3456.71476896188</v>
      </c>
      <c r="S57" t="n">
        <v>3498.80106935225</v>
      </c>
      <c r="T57" t="n">
        <v>3047.28431226571</v>
      </c>
      <c r="U57" t="n">
        <v>3113.41485739822</v>
      </c>
      <c r="V57" t="n">
        <v>2944.47717452653</v>
      </c>
      <c r="W57" t="n">
        <v>2740.83936022473</v>
      </c>
      <c r="X57" t="n">
        <v>2708.46151067988</v>
      </c>
      <c r="Y57" t="n">
        <v>2861.47171242304</v>
      </c>
      <c r="Z57" t="n">
        <v>3033.66802269392</v>
      </c>
      <c r="AA57" t="n">
        <v>3198.56409747026</v>
      </c>
      <c r="AB57" t="n">
        <v>3421.99806804843</v>
      </c>
      <c r="AC57" t="n">
        <v>3631.12630985717</v>
      </c>
      <c r="AD57" t="n">
        <v>3722.64806460705</v>
      </c>
      <c r="AE57" t="n">
        <v>3537.99514748878</v>
      </c>
      <c r="AF57" t="n">
        <v>3874.2021187156</v>
      </c>
    </row>
    <row r="58">
      <c r="A58" t="s">
        <v>15</v>
      </c>
      <c r="B58" t="s">
        <v>484</v>
      </c>
      <c r="C58" t="s">
        <v>360</v>
      </c>
      <c r="D58" t="s">
        <v>485</v>
      </c>
      <c r="E58" t="s">
        <v>361</v>
      </c>
      <c r="F58" t="n">
        <v>1811.95683996034</v>
      </c>
      <c r="G58" t="n">
        <v>1968.08702787325</v>
      </c>
      <c r="H58" t="n">
        <v>2101.40585990823</v>
      </c>
      <c r="I58" t="n">
        <v>2287.29597285599</v>
      </c>
      <c r="J58" t="n">
        <v>2428.1014651763</v>
      </c>
      <c r="K58" t="n">
        <v>2593.64899150637</v>
      </c>
      <c r="L58" t="n">
        <v>2850.91678183958</v>
      </c>
      <c r="M58" t="n">
        <v>2909.31485663563</v>
      </c>
      <c r="N58" t="n">
        <v>3058.11696671124</v>
      </c>
      <c r="O58" t="n">
        <v>3156.97528351099</v>
      </c>
      <c r="P58" t="n">
        <v>3051.06449547812</v>
      </c>
      <c r="Q58" t="n">
        <v>3131.2756875915</v>
      </c>
      <c r="R58" t="n">
        <v>3456.71476896188</v>
      </c>
      <c r="S58" t="n">
        <v>3498.80106935225</v>
      </c>
      <c r="T58" t="n">
        <v>3047.28431226571</v>
      </c>
      <c r="U58" t="n">
        <v>3113.41485739822</v>
      </c>
      <c r="V58" t="n">
        <v>2944.47717452653</v>
      </c>
      <c r="W58" t="n">
        <v>2740.83936022473</v>
      </c>
      <c r="X58" t="n">
        <v>2708.46151067988</v>
      </c>
      <c r="Y58" t="n">
        <v>2861.47171242304</v>
      </c>
      <c r="Z58" t="n">
        <v>3033.66802269392</v>
      </c>
      <c r="AA58" t="n">
        <v>3198.56409747026</v>
      </c>
      <c r="AB58" t="n">
        <v>3421.99806804843</v>
      </c>
      <c r="AC58" t="n">
        <v>3631.12630985717</v>
      </c>
      <c r="AD58" t="n">
        <v>3722.64806460705</v>
      </c>
      <c r="AE58" t="n">
        <v>3537.99514748878</v>
      </c>
      <c r="AF58" t="n">
        <v>3874.2021187156</v>
      </c>
    </row>
    <row r="59">
      <c r="A59" t="s">
        <v>15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17</v>
      </c>
      <c r="B2" t="s">
        <v>295</v>
      </c>
      <c r="C2" t="s">
        <v>360</v>
      </c>
      <c r="D2" t="s">
        <v>297</v>
      </c>
      <c r="E2" t="s">
        <v>361</v>
      </c>
      <c r="F2" t="n">
        <v>24.6455003139851</v>
      </c>
      <c r="G2" t="n">
        <v>27.1168502495464</v>
      </c>
      <c r="H2" t="n">
        <v>27.8420493048813</v>
      </c>
      <c r="I2" t="n">
        <v>28.9925841190769</v>
      </c>
      <c r="J2" t="n">
        <v>31.5976371135802</v>
      </c>
      <c r="K2" t="n">
        <v>32.373221733915</v>
      </c>
      <c r="L2" t="n">
        <v>32.1164555586028</v>
      </c>
      <c r="M2" t="n">
        <v>31.7263599022369</v>
      </c>
      <c r="N2" t="n">
        <v>33.3780576040807</v>
      </c>
      <c r="O2" t="n">
        <v>34.3814051980447</v>
      </c>
      <c r="P2" t="n">
        <v>35.9564683655874</v>
      </c>
      <c r="Q2" t="n">
        <v>35.4559936261325</v>
      </c>
      <c r="R2" t="n">
        <v>42.9944384827474</v>
      </c>
      <c r="S2" t="n">
        <v>45.2480289805454</v>
      </c>
      <c r="T2" t="n">
        <v>42.7292207449012</v>
      </c>
      <c r="U2" t="n">
        <v>44.3532023330128</v>
      </c>
      <c r="V2" t="n">
        <v>49.0254182502205</v>
      </c>
      <c r="W2" t="n">
        <v>52.2581583674765</v>
      </c>
      <c r="X2" t="n">
        <v>46.709451550489</v>
      </c>
      <c r="Y2" t="n">
        <v>52.0628540652538</v>
      </c>
      <c r="Z2" t="n">
        <v>56.5922328710636</v>
      </c>
      <c r="AA2" t="n">
        <v>59.1008967474912</v>
      </c>
      <c r="AB2" t="n">
        <v>58.4266551281353</v>
      </c>
      <c r="AC2" t="n">
        <v>58.1295317026565</v>
      </c>
      <c r="AD2" t="n">
        <v>64.4834018782811</v>
      </c>
      <c r="AE2" t="n">
        <v>55.7182608266551</v>
      </c>
      <c r="AF2" t="n">
        <v>56.660862983497</v>
      </c>
    </row>
    <row r="3">
      <c r="A3" t="s">
        <v>17</v>
      </c>
      <c r="B3" t="s">
        <v>374</v>
      </c>
      <c r="C3" t="s">
        <v>360</v>
      </c>
      <c r="D3" t="s">
        <v>375</v>
      </c>
      <c r="E3" t="s">
        <v>361</v>
      </c>
      <c r="F3" t="n">
        <v>2.60212968055626</v>
      </c>
      <c r="G3" t="n">
        <v>2.73201060955702</v>
      </c>
      <c r="H3" t="n">
        <v>3.06420160598836</v>
      </c>
      <c r="I3" t="n">
        <v>3.18489482435614</v>
      </c>
      <c r="J3" t="n">
        <v>3.37752858807118</v>
      </c>
      <c r="K3" t="n">
        <v>3.7811938895759</v>
      </c>
      <c r="L3" t="n">
        <v>4.15328902681437</v>
      </c>
      <c r="M3" t="n">
        <v>4.19102939913688</v>
      </c>
      <c r="N3" t="n">
        <v>4.16901141253109</v>
      </c>
      <c r="O3" t="n">
        <v>4.3370505006533</v>
      </c>
      <c r="P3" t="n">
        <v>5.00458027605519</v>
      </c>
      <c r="Q3" t="n">
        <v>5.0824751458952</v>
      </c>
      <c r="R3" t="n">
        <v>5.72757306366767</v>
      </c>
      <c r="S3" t="n">
        <v>6.08102420222586</v>
      </c>
      <c r="T3" t="n">
        <v>4.956334518047</v>
      </c>
      <c r="U3" t="n">
        <v>5.22135003389096</v>
      </c>
      <c r="V3" t="n">
        <v>5.87957009957735</v>
      </c>
      <c r="W3" t="n">
        <v>5.58471918387047</v>
      </c>
      <c r="X3" t="n">
        <v>5.32304932034941</v>
      </c>
      <c r="Y3" t="n">
        <v>5.50178970065315</v>
      </c>
      <c r="Z3" t="n">
        <v>5.60259295363922</v>
      </c>
      <c r="AA3" t="n">
        <v>5.37051828015457</v>
      </c>
      <c r="AB3" t="n">
        <v>5.39004180146336</v>
      </c>
      <c r="AC3" t="n">
        <v>7.86393706667551</v>
      </c>
      <c r="AD3" t="n">
        <v>8.01231545364244</v>
      </c>
      <c r="AE3" t="n">
        <v>7.66890552319297</v>
      </c>
      <c r="AF3" t="n">
        <v>8.45120765848336</v>
      </c>
    </row>
    <row r="4">
      <c r="A4" t="s">
        <v>17</v>
      </c>
      <c r="B4" t="s">
        <v>376</v>
      </c>
      <c r="C4" t="s">
        <v>360</v>
      </c>
      <c r="D4" t="s">
        <v>377</v>
      </c>
      <c r="E4" t="s">
        <v>361</v>
      </c>
      <c r="F4" t="n">
        <v>416.13235396042</v>
      </c>
      <c r="G4" t="n">
        <v>444.326486282992</v>
      </c>
      <c r="H4" t="n">
        <v>476.066173156173</v>
      </c>
      <c r="I4" t="n">
        <v>499.516302876888</v>
      </c>
      <c r="J4" t="n">
        <v>520.927366960428</v>
      </c>
      <c r="K4" t="n">
        <v>551.462856781891</v>
      </c>
      <c r="L4" t="n">
        <v>571.996036046304</v>
      </c>
      <c r="M4" t="n">
        <v>574.956596538594</v>
      </c>
      <c r="N4" t="n">
        <v>578.39059338435</v>
      </c>
      <c r="O4" t="n">
        <v>579.557099852097</v>
      </c>
      <c r="P4" t="n">
        <v>587.243010934379</v>
      </c>
      <c r="Q4" t="n">
        <v>602.530091224786</v>
      </c>
      <c r="R4" t="n">
        <v>632.434064266379</v>
      </c>
      <c r="S4" t="n">
        <v>647.423465371689</v>
      </c>
      <c r="T4" t="n">
        <v>586.843378925935</v>
      </c>
      <c r="U4" t="n">
        <v>609.756069862461</v>
      </c>
      <c r="V4" t="n">
        <v>610.562648095338</v>
      </c>
      <c r="W4" t="n">
        <v>587.260286783465</v>
      </c>
      <c r="X4" t="n">
        <v>569.564708670448</v>
      </c>
      <c r="Y4" t="n">
        <v>575.092006200333</v>
      </c>
      <c r="Z4" t="n">
        <v>592.521693879327</v>
      </c>
      <c r="AA4" t="n">
        <v>597.898491224422</v>
      </c>
      <c r="AB4" t="n">
        <v>616.279917692129</v>
      </c>
      <c r="AC4" t="n">
        <v>659.599870017329</v>
      </c>
      <c r="AD4" t="n">
        <v>703.16963721775</v>
      </c>
      <c r="AE4" t="n">
        <v>748.635596751519</v>
      </c>
      <c r="AF4" t="n">
        <v>838.412324797904</v>
      </c>
    </row>
    <row r="5">
      <c r="A5" t="s">
        <v>17</v>
      </c>
      <c r="B5" t="s">
        <v>378</v>
      </c>
      <c r="C5" t="s">
        <v>360</v>
      </c>
      <c r="D5" t="s">
        <v>379</v>
      </c>
      <c r="E5" t="s">
        <v>361</v>
      </c>
      <c r="F5" t="n">
        <v>58.3911441649174</v>
      </c>
      <c r="G5" t="n">
        <v>62.432005277242</v>
      </c>
      <c r="H5" t="n">
        <v>63.4428642434625</v>
      </c>
      <c r="I5" t="n">
        <v>66.4205078003779</v>
      </c>
      <c r="J5" t="n">
        <v>69.4623638676385</v>
      </c>
      <c r="K5" t="n">
        <v>72.486842686231</v>
      </c>
      <c r="L5" t="n">
        <v>76.7671647839428</v>
      </c>
      <c r="M5" t="n">
        <v>77.7271513560844</v>
      </c>
      <c r="N5" t="n">
        <v>79.119858214166</v>
      </c>
      <c r="O5" t="n">
        <v>79.1163082037451</v>
      </c>
      <c r="P5" t="n">
        <v>81.3377571734663</v>
      </c>
      <c r="Q5" t="n">
        <v>83.3611282042992</v>
      </c>
      <c r="R5" t="n">
        <v>90.2080525862039</v>
      </c>
      <c r="S5" t="n">
        <v>96.6553374504986</v>
      </c>
      <c r="T5" t="n">
        <v>93.7615823137998</v>
      </c>
      <c r="U5" t="n">
        <v>94.670341512451</v>
      </c>
      <c r="V5" t="n">
        <v>94.4233988185691</v>
      </c>
      <c r="W5" t="n">
        <v>92.5757565942653</v>
      </c>
      <c r="X5" t="n">
        <v>92.4298640855401</v>
      </c>
      <c r="Y5" t="n">
        <v>93.7147758729006</v>
      </c>
      <c r="Z5" t="n">
        <v>98.5089388841048</v>
      </c>
      <c r="AA5" t="n">
        <v>103.028525213296</v>
      </c>
      <c r="AB5" t="n">
        <v>107.455897816621</v>
      </c>
      <c r="AC5" t="n">
        <v>116.899483684027</v>
      </c>
      <c r="AD5" t="n">
        <v>124.582987116743</v>
      </c>
      <c r="AE5" t="n">
        <v>130.249757351202</v>
      </c>
      <c r="AF5" t="n">
        <v>139.004789263705</v>
      </c>
    </row>
    <row r="6">
      <c r="A6" t="s">
        <v>17</v>
      </c>
      <c r="B6" t="s">
        <v>380</v>
      </c>
      <c r="C6" t="s">
        <v>360</v>
      </c>
      <c r="D6" t="s">
        <v>381</v>
      </c>
      <c r="E6" t="s">
        <v>361</v>
      </c>
      <c r="F6" t="n">
        <v>90.4759905810675</v>
      </c>
      <c r="G6" t="n">
        <v>95.231739482319</v>
      </c>
      <c r="H6" t="n">
        <v>100.836442736182</v>
      </c>
      <c r="I6" t="n">
        <v>105.625489934806</v>
      </c>
      <c r="J6" t="n">
        <v>106.359644826919</v>
      </c>
      <c r="K6" t="n">
        <v>107.669931583025</v>
      </c>
      <c r="L6" t="n">
        <v>110.581391769191</v>
      </c>
      <c r="M6" t="n">
        <v>110.128052410872</v>
      </c>
      <c r="N6" t="n">
        <v>104.675361527651</v>
      </c>
      <c r="O6" t="n">
        <v>101.787726241547</v>
      </c>
      <c r="P6" t="n">
        <v>95.4832029185661</v>
      </c>
      <c r="Q6" t="n">
        <v>93.7706624158646</v>
      </c>
      <c r="R6" t="n">
        <v>94.1892587953318</v>
      </c>
      <c r="S6" t="n">
        <v>90.1849064065389</v>
      </c>
      <c r="T6" t="n">
        <v>81.4875701960896</v>
      </c>
      <c r="U6" t="n">
        <v>82.3594009214994</v>
      </c>
      <c r="V6" t="n">
        <v>79.6941716666134</v>
      </c>
      <c r="W6" t="n">
        <v>79.6474723939266</v>
      </c>
      <c r="X6" t="n">
        <v>78.991428955092</v>
      </c>
      <c r="Y6" t="n">
        <v>82.042945192723</v>
      </c>
      <c r="Z6" t="n">
        <v>85.9779520860027</v>
      </c>
      <c r="AA6" t="n">
        <v>89.1726947040152</v>
      </c>
      <c r="AB6" t="n">
        <v>91.6438534130562</v>
      </c>
      <c r="AC6" t="n">
        <v>94.6758834574046</v>
      </c>
      <c r="AD6" t="n">
        <v>100.419422380702</v>
      </c>
      <c r="AE6" t="n">
        <v>105.775927434932</v>
      </c>
      <c r="AF6" t="n">
        <v>120.59524093817</v>
      </c>
    </row>
    <row r="7">
      <c r="A7" t="s">
        <v>17</v>
      </c>
      <c r="B7" t="s">
        <v>382</v>
      </c>
      <c r="C7" t="s">
        <v>360</v>
      </c>
      <c r="D7" t="s">
        <v>383</v>
      </c>
      <c r="E7" t="s">
        <v>361</v>
      </c>
      <c r="F7" t="n">
        <v>43.8998292301088</v>
      </c>
      <c r="G7" t="n">
        <v>45.6968649264411</v>
      </c>
      <c r="H7" t="n">
        <v>49.3260993106529</v>
      </c>
      <c r="I7" t="n">
        <v>53.6888287880647</v>
      </c>
      <c r="J7" t="n">
        <v>55.9206358179676</v>
      </c>
      <c r="K7" t="n">
        <v>60.2282250477516</v>
      </c>
      <c r="L7" t="n">
        <v>61.1039932361153</v>
      </c>
      <c r="M7" t="n">
        <v>60.6608017904433</v>
      </c>
      <c r="N7" t="n">
        <v>62.2864710577234</v>
      </c>
      <c r="O7" t="n">
        <v>62.7786923626585</v>
      </c>
      <c r="P7" t="n">
        <v>63.5282595502064</v>
      </c>
      <c r="Q7" t="n">
        <v>64.462902824907</v>
      </c>
      <c r="R7" t="n">
        <v>66.7444353837032</v>
      </c>
      <c r="S7" t="n">
        <v>65.9688960411941</v>
      </c>
      <c r="T7" t="n">
        <v>59.3441203375556</v>
      </c>
      <c r="U7" t="n">
        <v>62.1293286216777</v>
      </c>
      <c r="V7" t="n">
        <v>60.2859120982252</v>
      </c>
      <c r="W7" t="n">
        <v>57.535937019147</v>
      </c>
      <c r="X7" t="n">
        <v>54.0323073974966</v>
      </c>
      <c r="Y7" t="n">
        <v>53.9591731473442</v>
      </c>
      <c r="Z7" t="n">
        <v>56.596712630728</v>
      </c>
      <c r="AA7" t="n">
        <v>55.8072553951252</v>
      </c>
      <c r="AB7" t="n">
        <v>58.3760252504226</v>
      </c>
      <c r="AC7" t="n">
        <v>60.3568431244638</v>
      </c>
      <c r="AD7" t="n">
        <v>64.2003032990463</v>
      </c>
      <c r="AE7" t="n">
        <v>69.8124832735071</v>
      </c>
      <c r="AF7" t="n">
        <v>77.0812236905666</v>
      </c>
    </row>
    <row r="8">
      <c r="A8" t="s">
        <v>17</v>
      </c>
      <c r="B8" t="s">
        <v>384</v>
      </c>
      <c r="C8" t="s">
        <v>360</v>
      </c>
      <c r="D8" t="s">
        <v>385</v>
      </c>
      <c r="E8" t="s">
        <v>361</v>
      </c>
      <c r="F8" t="n">
        <v>6.72442283939804</v>
      </c>
      <c r="G8" t="n">
        <v>6.90754251825638</v>
      </c>
      <c r="H8" t="n">
        <v>7.0836704772661</v>
      </c>
      <c r="I8" t="n">
        <v>5.26766658253305</v>
      </c>
      <c r="J8" t="n">
        <v>6.65050696964827</v>
      </c>
      <c r="K8" t="n">
        <v>9.73447773222279</v>
      </c>
      <c r="L8" t="n">
        <v>9.63944120197596</v>
      </c>
      <c r="M8" t="n">
        <v>9.20956195263281</v>
      </c>
      <c r="N8" t="n">
        <v>10.3987022008366</v>
      </c>
      <c r="O8" t="n">
        <v>12.3479554646801</v>
      </c>
      <c r="P8" t="n">
        <v>17.6544511284923</v>
      </c>
      <c r="Q8" t="n">
        <v>21.1270681771036</v>
      </c>
      <c r="R8" t="n">
        <v>20.861430497522</v>
      </c>
      <c r="S8" t="n">
        <v>26.3139414259123</v>
      </c>
      <c r="T8" t="n">
        <v>17.2996686274179</v>
      </c>
      <c r="U8" t="n">
        <v>23.4034540974356</v>
      </c>
      <c r="V8" t="n">
        <v>30.9710075817968</v>
      </c>
      <c r="W8" t="n">
        <v>23.5654513283719</v>
      </c>
      <c r="X8" t="n">
        <v>24.8398972575511</v>
      </c>
      <c r="Y8" t="n">
        <v>25.9754986481577</v>
      </c>
      <c r="Z8" t="n">
        <v>21.1131346445873</v>
      </c>
      <c r="AA8" t="n">
        <v>16.9029751247238</v>
      </c>
      <c r="AB8" t="n">
        <v>12.948945289957</v>
      </c>
      <c r="AC8" t="n">
        <v>12.5464463329418</v>
      </c>
      <c r="AD8" t="n">
        <v>11.3901624258575</v>
      </c>
      <c r="AE8" t="n">
        <v>9.054199406539</v>
      </c>
      <c r="AF8" t="n">
        <v>10.1856059456117</v>
      </c>
    </row>
    <row r="9">
      <c r="A9" t="s">
        <v>17</v>
      </c>
      <c r="B9" t="s">
        <v>386</v>
      </c>
      <c r="C9" t="s">
        <v>360</v>
      </c>
      <c r="D9" t="s">
        <v>387</v>
      </c>
      <c r="E9" t="s">
        <v>361</v>
      </c>
      <c r="F9" t="n">
        <v>16.9578140453572</v>
      </c>
      <c r="G9" t="n">
        <v>17.1942024460378</v>
      </c>
      <c r="H9" t="n">
        <v>18.7693080575397</v>
      </c>
      <c r="I9" t="n">
        <v>18.40948932298</v>
      </c>
      <c r="J9" t="n">
        <v>18.4222708523844</v>
      </c>
      <c r="K9" t="n">
        <v>19.5736668170318</v>
      </c>
      <c r="L9" t="n">
        <v>20.0812048817494</v>
      </c>
      <c r="M9" t="n">
        <v>21.2778886136063</v>
      </c>
      <c r="N9" t="n">
        <v>22.2643569314128</v>
      </c>
      <c r="O9" t="n">
        <v>23.0915696028238</v>
      </c>
      <c r="P9" t="n">
        <v>23.5594392800815</v>
      </c>
      <c r="Q9" t="n">
        <v>24.0091416665913</v>
      </c>
      <c r="R9" t="n">
        <v>25.9995780495139</v>
      </c>
      <c r="S9" t="n">
        <v>25.7679999769524</v>
      </c>
      <c r="T9" t="n">
        <v>22.3588941106714</v>
      </c>
      <c r="U9" t="n">
        <v>26.2985824525621</v>
      </c>
      <c r="V9" t="n">
        <v>25.8729446049093</v>
      </c>
      <c r="W9" t="n">
        <v>26.3335910933742</v>
      </c>
      <c r="X9" t="n">
        <v>24.0799894075619</v>
      </c>
      <c r="Y9" t="n">
        <v>23.9866410105805</v>
      </c>
      <c r="Z9" t="n">
        <v>24.7462497695478</v>
      </c>
      <c r="AA9" t="n">
        <v>25.1141146261012</v>
      </c>
      <c r="AB9" t="n">
        <v>29.1934637576693</v>
      </c>
      <c r="AC9" t="n">
        <v>30.2668437113566</v>
      </c>
      <c r="AD9" t="n">
        <v>33.818068085615</v>
      </c>
      <c r="AE9" t="n">
        <v>33.0343922352598</v>
      </c>
      <c r="AF9" t="n">
        <v>35.588102965188</v>
      </c>
    </row>
    <row r="10">
      <c r="A10" t="s">
        <v>17</v>
      </c>
      <c r="B10" t="s">
        <v>388</v>
      </c>
      <c r="C10" t="s">
        <v>360</v>
      </c>
      <c r="D10" t="s">
        <v>389</v>
      </c>
      <c r="E10" t="s">
        <v>361</v>
      </c>
      <c r="F10" t="n">
        <v>31.1661016247864</v>
      </c>
      <c r="G10" t="n">
        <v>31.6887594852306</v>
      </c>
      <c r="H10" t="n">
        <v>34.8609659521215</v>
      </c>
      <c r="I10" t="n">
        <v>34.0667825715143</v>
      </c>
      <c r="J10" t="n">
        <v>34.0562949037809</v>
      </c>
      <c r="K10" t="n">
        <v>36.499329054575</v>
      </c>
      <c r="L10" t="n">
        <v>37.1702518948982</v>
      </c>
      <c r="M10" t="n">
        <v>38.7775812427431</v>
      </c>
      <c r="N10" t="n">
        <v>39.1228754413172</v>
      </c>
      <c r="O10" t="n">
        <v>40.3176019731928</v>
      </c>
      <c r="P10" t="n">
        <v>41.4093554806256</v>
      </c>
      <c r="Q10" t="n">
        <v>42.8852136318954</v>
      </c>
      <c r="R10" t="n">
        <v>47.3184417461195</v>
      </c>
      <c r="S10" t="n">
        <v>46.473937722242</v>
      </c>
      <c r="T10" t="n">
        <v>44.0716724946481</v>
      </c>
      <c r="U10" t="n">
        <v>48.8289665969123</v>
      </c>
      <c r="V10" t="n">
        <v>48.8780493727013</v>
      </c>
      <c r="W10" t="n">
        <v>42.0313650970369</v>
      </c>
      <c r="X10" t="n">
        <v>37.295556043075</v>
      </c>
      <c r="Y10" t="n">
        <v>35.527109184682</v>
      </c>
      <c r="Z10" t="n">
        <v>37.5865939162957</v>
      </c>
      <c r="AA10" t="n">
        <v>37.6257001876538</v>
      </c>
      <c r="AB10" t="n">
        <v>41.4310108992347</v>
      </c>
      <c r="AC10" t="n">
        <v>43.5031739699547</v>
      </c>
      <c r="AD10" t="n">
        <v>48.650508764179</v>
      </c>
      <c r="AE10" t="n">
        <v>50.5350429564419</v>
      </c>
      <c r="AF10" t="n">
        <v>55.3649420692637</v>
      </c>
    </row>
    <row r="11">
      <c r="A11" t="s">
        <v>17</v>
      </c>
      <c r="B11" t="s">
        <v>390</v>
      </c>
      <c r="C11" t="s">
        <v>360</v>
      </c>
      <c r="D11" t="s">
        <v>391</v>
      </c>
      <c r="E11" t="s">
        <v>361</v>
      </c>
      <c r="F11" t="n">
        <v>14.2082875794291</v>
      </c>
      <c r="G11" t="n">
        <v>14.4945570391929</v>
      </c>
      <c r="H11" t="n">
        <v>16.0916578945818</v>
      </c>
      <c r="I11" t="n">
        <v>15.6572932485343</v>
      </c>
      <c r="J11" t="n">
        <v>15.6340240513965</v>
      </c>
      <c r="K11" t="n">
        <v>16.9256622375433</v>
      </c>
      <c r="L11" t="n">
        <v>17.0890470131488</v>
      </c>
      <c r="M11" t="n">
        <v>17.4996926291368</v>
      </c>
      <c r="N11" t="n">
        <v>16.8585185099044</v>
      </c>
      <c r="O11" t="n">
        <v>17.2260323703691</v>
      </c>
      <c r="P11" t="n">
        <v>17.8499162005441</v>
      </c>
      <c r="Q11" t="n">
        <v>18.8760719653041</v>
      </c>
      <c r="R11" t="n">
        <v>21.3188636966055</v>
      </c>
      <c r="S11" t="n">
        <v>20.7059377452896</v>
      </c>
      <c r="T11" t="n">
        <v>21.7127783839766</v>
      </c>
      <c r="U11" t="n">
        <v>22.5303841443502</v>
      </c>
      <c r="V11" t="n">
        <v>23.005104767792</v>
      </c>
      <c r="W11" t="n">
        <v>15.6977740036626</v>
      </c>
      <c r="X11" t="n">
        <v>13.2155666355131</v>
      </c>
      <c r="Y11" t="n">
        <v>11.5404681741014</v>
      </c>
      <c r="Z11" t="n">
        <v>12.8403441467479</v>
      </c>
      <c r="AA11" t="n">
        <v>12.5115855615525</v>
      </c>
      <c r="AB11" t="n">
        <v>12.2375471415654</v>
      </c>
      <c r="AC11" t="n">
        <v>13.2363302585981</v>
      </c>
      <c r="AD11" t="n">
        <v>14.832440678564</v>
      </c>
      <c r="AE11" t="n">
        <v>17.5006507211821</v>
      </c>
      <c r="AF11" t="n">
        <v>19.7768391040757</v>
      </c>
    </row>
    <row r="12">
      <c r="A12" t="s">
        <v>17</v>
      </c>
      <c r="B12" t="s">
        <v>392</v>
      </c>
      <c r="C12" t="s">
        <v>360</v>
      </c>
      <c r="D12" t="s">
        <v>393</v>
      </c>
      <c r="E12" t="s">
        <v>361</v>
      </c>
      <c r="F12" t="n">
        <v>42.6904927296493</v>
      </c>
      <c r="G12" t="n">
        <v>46.0561240900989</v>
      </c>
      <c r="H12" t="n">
        <v>49.3165221287085</v>
      </c>
      <c r="I12" t="n">
        <v>52.6293341521597</v>
      </c>
      <c r="J12" t="n">
        <v>56.3142143313478</v>
      </c>
      <c r="K12" t="n">
        <v>61.1615020843185</v>
      </c>
      <c r="L12" t="n">
        <v>64.0084818112878</v>
      </c>
      <c r="M12" t="n">
        <v>65.6132629516685</v>
      </c>
      <c r="N12" t="n">
        <v>67.1768458572191</v>
      </c>
      <c r="O12" t="n">
        <v>67.828455438684</v>
      </c>
      <c r="P12" t="n">
        <v>70.4027515983029</v>
      </c>
      <c r="Q12" t="n">
        <v>71.3723053023142</v>
      </c>
      <c r="R12" t="n">
        <v>75.282508669921</v>
      </c>
      <c r="S12" t="n">
        <v>76.1752516540038</v>
      </c>
      <c r="T12" t="n">
        <v>68.2675082636573</v>
      </c>
      <c r="U12" t="n">
        <v>69.2974162666637</v>
      </c>
      <c r="V12" t="n">
        <v>68.8361090753691</v>
      </c>
      <c r="W12" t="n">
        <v>62.9616511437458</v>
      </c>
      <c r="X12" t="n">
        <v>58.2415159851083</v>
      </c>
      <c r="Y12" t="n">
        <v>58.7296658459835</v>
      </c>
      <c r="Z12" t="n">
        <v>61.5750224340759</v>
      </c>
      <c r="AA12" t="n">
        <v>61.8450204085976</v>
      </c>
      <c r="AB12" t="n">
        <v>63.8164958684935</v>
      </c>
      <c r="AC12" t="n">
        <v>68.7710148719706</v>
      </c>
      <c r="AD12" t="n">
        <v>73.9772298165477</v>
      </c>
      <c r="AE12" t="n">
        <v>79.1590801581114</v>
      </c>
      <c r="AF12" t="n">
        <v>90.1172617715445</v>
      </c>
    </row>
    <row r="13">
      <c r="A13" t="s">
        <v>17</v>
      </c>
      <c r="B13" t="s">
        <v>394</v>
      </c>
      <c r="C13" t="s">
        <v>360</v>
      </c>
      <c r="D13" t="s">
        <v>395</v>
      </c>
      <c r="E13" t="s">
        <v>361</v>
      </c>
      <c r="F13" t="n">
        <v>37.5364254734661</v>
      </c>
      <c r="G13" t="n">
        <v>39.6793950013062</v>
      </c>
      <c r="H13" t="n">
        <v>43.9137711587737</v>
      </c>
      <c r="I13" t="n">
        <v>46.9967413935918</v>
      </c>
      <c r="J13" t="n">
        <v>49.7192830987122</v>
      </c>
      <c r="K13" t="n">
        <v>53.4523357735376</v>
      </c>
      <c r="L13" t="n">
        <v>56.0317369470926</v>
      </c>
      <c r="M13" t="n">
        <v>56.136292622416</v>
      </c>
      <c r="N13" t="n">
        <v>57.545885335821</v>
      </c>
      <c r="O13" t="n">
        <v>60.0188418846841</v>
      </c>
      <c r="P13" t="n">
        <v>61.1782319981535</v>
      </c>
      <c r="Q13" t="n">
        <v>64.4384499011336</v>
      </c>
      <c r="R13" t="n">
        <v>70.661755068534</v>
      </c>
      <c r="S13" t="n">
        <v>74.0143789990047</v>
      </c>
      <c r="T13" t="n">
        <v>65.9233654108025</v>
      </c>
      <c r="U13" t="n">
        <v>67.1662442450723</v>
      </c>
      <c r="V13" t="n">
        <v>69.1675369458628</v>
      </c>
      <c r="W13" t="n">
        <v>69.4876598816205</v>
      </c>
      <c r="X13" t="n">
        <v>67.21051193105</v>
      </c>
      <c r="Y13" t="n">
        <v>63.682417657339</v>
      </c>
      <c r="Z13" t="n">
        <v>60.7261759186742</v>
      </c>
      <c r="AA13" t="n">
        <v>61.4997282774058</v>
      </c>
      <c r="AB13" t="n">
        <v>66.0113121859489</v>
      </c>
      <c r="AC13" t="n">
        <v>69.6014901740584</v>
      </c>
      <c r="AD13" t="n">
        <v>76.2370552342982</v>
      </c>
      <c r="AE13" t="n">
        <v>83.8320803400585</v>
      </c>
      <c r="AF13" t="n">
        <v>98.5454251175024</v>
      </c>
    </row>
    <row r="14">
      <c r="A14" t="s">
        <v>17</v>
      </c>
      <c r="B14" t="s">
        <v>396</v>
      </c>
      <c r="C14" t="s">
        <v>360</v>
      </c>
      <c r="D14" t="s">
        <v>397</v>
      </c>
      <c r="E14" t="s">
        <v>361</v>
      </c>
      <c r="F14" t="n">
        <v>11.039206423079</v>
      </c>
      <c r="G14" t="n">
        <v>11.8503111253028</v>
      </c>
      <c r="H14" t="n">
        <v>13.1104143854651</v>
      </c>
      <c r="I14" t="n">
        <v>13.4522791680863</v>
      </c>
      <c r="J14" t="n">
        <v>14.8724856828732</v>
      </c>
      <c r="K14" t="n">
        <v>14.4780618216273</v>
      </c>
      <c r="L14" t="n">
        <v>15.8361826350797</v>
      </c>
      <c r="M14" t="n">
        <v>15.6512866465243</v>
      </c>
      <c r="N14" t="n">
        <v>16.2729081242238</v>
      </c>
      <c r="O14" t="n">
        <v>16.1831371377973</v>
      </c>
      <c r="P14" t="n">
        <v>17.1090722178549</v>
      </c>
      <c r="Q14" t="n">
        <v>17.8735414483743</v>
      </c>
      <c r="R14" t="n">
        <v>17.174146432418</v>
      </c>
      <c r="S14" t="n">
        <v>15.7708194030669</v>
      </c>
      <c r="T14" t="n">
        <v>12.1601843802835</v>
      </c>
      <c r="U14" t="n">
        <v>11.6939390867214</v>
      </c>
      <c r="V14" t="n">
        <v>12.6006360638274</v>
      </c>
      <c r="W14" t="n">
        <v>12.6338043679067</v>
      </c>
      <c r="X14" t="n">
        <v>11.4869405006635</v>
      </c>
      <c r="Y14" t="n">
        <v>11.3248780654663</v>
      </c>
      <c r="Z14" t="n">
        <v>11.9210340954601</v>
      </c>
      <c r="AA14" t="n">
        <v>12.7110063155564</v>
      </c>
      <c r="AB14" t="n">
        <v>13.8600928283024</v>
      </c>
      <c r="AC14" t="n">
        <v>14.6523260730929</v>
      </c>
      <c r="AD14" t="n">
        <v>13.9162753182973</v>
      </c>
      <c r="AE14" t="n">
        <v>16.0294237683738</v>
      </c>
      <c r="AF14" t="n">
        <v>18.1336834771087</v>
      </c>
    </row>
    <row r="15">
      <c r="A15" t="s">
        <v>17</v>
      </c>
      <c r="B15" t="s">
        <v>398</v>
      </c>
      <c r="C15" t="s">
        <v>360</v>
      </c>
      <c r="D15" t="s">
        <v>399</v>
      </c>
      <c r="E15" t="s">
        <v>361</v>
      </c>
      <c r="F15" t="n">
        <v>24.2461847749604</v>
      </c>
      <c r="G15" t="n">
        <v>25.9409692579178</v>
      </c>
      <c r="H15" t="n">
        <v>28.7493648233535</v>
      </c>
      <c r="I15" t="n">
        <v>29.5360552055102</v>
      </c>
      <c r="J15" t="n">
        <v>32.6227213551529</v>
      </c>
      <c r="K15" t="n">
        <v>33.1964105264155</v>
      </c>
      <c r="L15" t="n">
        <v>35.0038040878124</v>
      </c>
      <c r="M15" t="n">
        <v>33.8128153837202</v>
      </c>
      <c r="N15" t="n">
        <v>33.4003554770111</v>
      </c>
      <c r="O15" t="n">
        <v>32.5119047399822</v>
      </c>
      <c r="P15" t="n">
        <v>33.5736148588911</v>
      </c>
      <c r="Q15" t="n">
        <v>34.5056230753955</v>
      </c>
      <c r="R15" t="n">
        <v>34.9457101436133</v>
      </c>
      <c r="S15" t="n">
        <v>34.8543311052398</v>
      </c>
      <c r="T15" t="n">
        <v>32.0003598759655</v>
      </c>
      <c r="U15" t="n">
        <v>32.4908833456399</v>
      </c>
      <c r="V15" t="n">
        <v>32.3117565019254</v>
      </c>
      <c r="W15" t="n">
        <v>32.8255809616637</v>
      </c>
      <c r="X15" t="n">
        <v>32.6985687303901</v>
      </c>
      <c r="Y15" t="n">
        <v>33.0162966894064</v>
      </c>
      <c r="Z15" t="n">
        <v>33.6250780734574</v>
      </c>
      <c r="AA15" t="n">
        <v>34.6511706618187</v>
      </c>
      <c r="AB15" t="n">
        <v>37.2984492635301</v>
      </c>
      <c r="AC15" t="n">
        <v>38.8364175917877</v>
      </c>
      <c r="AD15" t="n">
        <v>38.7388822070504</v>
      </c>
      <c r="AE15" t="n">
        <v>41.0324599332715</v>
      </c>
      <c r="AF15" t="n">
        <v>45.4791144661765</v>
      </c>
    </row>
    <row r="16">
      <c r="A16" t="s">
        <v>17</v>
      </c>
      <c r="B16" t="s">
        <v>400</v>
      </c>
      <c r="C16" t="s">
        <v>360</v>
      </c>
      <c r="D16" t="s">
        <v>401</v>
      </c>
      <c r="E16" t="s">
        <v>361</v>
      </c>
      <c r="F16" t="n">
        <v>13.2069783518814</v>
      </c>
      <c r="G16" t="n">
        <v>14.090658132615</v>
      </c>
      <c r="H16" t="n">
        <v>15.6389504378885</v>
      </c>
      <c r="I16" t="n">
        <v>16.0837760374239</v>
      </c>
      <c r="J16" t="n">
        <v>17.7502356722796</v>
      </c>
      <c r="K16" t="n">
        <v>18.7183487047882</v>
      </c>
      <c r="L16" t="n">
        <v>19.1676214527326</v>
      </c>
      <c r="M16" t="n">
        <v>18.1615287371959</v>
      </c>
      <c r="N16" t="n">
        <v>17.1274473527873</v>
      </c>
      <c r="O16" t="n">
        <v>16.3287676021849</v>
      </c>
      <c r="P16" t="n">
        <v>16.4645426410363</v>
      </c>
      <c r="Q16" t="n">
        <v>16.6320816270212</v>
      </c>
      <c r="R16" t="n">
        <v>17.7715637111953</v>
      </c>
      <c r="S16" t="n">
        <v>19.0835117021729</v>
      </c>
      <c r="T16" t="n">
        <v>19.840175495682</v>
      </c>
      <c r="U16" t="n">
        <v>20.7969442589185</v>
      </c>
      <c r="V16" t="n">
        <v>19.7111204380979</v>
      </c>
      <c r="W16" t="n">
        <v>20.191776593757</v>
      </c>
      <c r="X16" t="n">
        <v>21.2116282297266</v>
      </c>
      <c r="Y16" t="n">
        <v>21.6914186239401</v>
      </c>
      <c r="Z16" t="n">
        <v>21.7040439779973</v>
      </c>
      <c r="AA16" t="n">
        <v>21.9401643462622</v>
      </c>
      <c r="AB16" t="n">
        <v>23.4383564352277</v>
      </c>
      <c r="AC16" t="n">
        <v>24.1840915186949</v>
      </c>
      <c r="AD16" t="n">
        <v>24.8226068887531</v>
      </c>
      <c r="AE16" t="n">
        <v>25.0030361648978</v>
      </c>
      <c r="AF16" t="n">
        <v>27.3454309890679</v>
      </c>
    </row>
    <row r="17">
      <c r="A17" t="s">
        <v>17</v>
      </c>
      <c r="B17" t="s">
        <v>402</v>
      </c>
      <c r="C17" t="s">
        <v>360</v>
      </c>
      <c r="D17" t="s">
        <v>403</v>
      </c>
      <c r="E17" t="s">
        <v>361</v>
      </c>
      <c r="F17" t="n">
        <v>11.9740146308374</v>
      </c>
      <c r="G17" t="n">
        <v>12.8327561497748</v>
      </c>
      <c r="H17" t="n">
        <v>14.2523784456045</v>
      </c>
      <c r="I17" t="n">
        <v>14.8506785589568</v>
      </c>
      <c r="J17" t="n">
        <v>16.3421374388282</v>
      </c>
      <c r="K17" t="n">
        <v>17.4904729836183</v>
      </c>
      <c r="L17" t="n">
        <v>18.084795515975</v>
      </c>
      <c r="M17" t="n">
        <v>18.4943446738448</v>
      </c>
      <c r="N17" t="n">
        <v>18.9057213904903</v>
      </c>
      <c r="O17" t="n">
        <v>19.3483988460887</v>
      </c>
      <c r="P17" t="n">
        <v>19.3763554647589</v>
      </c>
      <c r="Q17" t="n">
        <v>20.4834308210992</v>
      </c>
      <c r="R17" t="n">
        <v>23.1104957802592</v>
      </c>
      <c r="S17" t="n">
        <v>23.8875597516307</v>
      </c>
      <c r="T17" t="n">
        <v>20.4071645144991</v>
      </c>
      <c r="U17" t="n">
        <v>19.3307126980841</v>
      </c>
      <c r="V17" t="n">
        <v>19.0737902979776</v>
      </c>
      <c r="W17" t="n">
        <v>18.2603430143577</v>
      </c>
      <c r="X17" t="n">
        <v>18.3150188272105</v>
      </c>
      <c r="Y17" t="n">
        <v>19.4723215197986</v>
      </c>
      <c r="Z17" t="n">
        <v>19.3291276132589</v>
      </c>
      <c r="AA17" t="n">
        <v>20.1711560541233</v>
      </c>
      <c r="AB17" t="n">
        <v>19.3841640246514</v>
      </c>
      <c r="AC17" t="n">
        <v>21.1798649619743</v>
      </c>
      <c r="AD17" t="n">
        <v>22.445420670533</v>
      </c>
      <c r="AE17" t="n">
        <v>24.1599547154633</v>
      </c>
      <c r="AF17" t="n">
        <v>28.1623218695549</v>
      </c>
    </row>
    <row r="18">
      <c r="A18" t="s">
        <v>17</v>
      </c>
      <c r="B18" t="s">
        <v>404</v>
      </c>
      <c r="C18" t="s">
        <v>360</v>
      </c>
      <c r="D18" t="s">
        <v>405</v>
      </c>
      <c r="E18" t="s">
        <v>361</v>
      </c>
      <c r="F18" t="n">
        <v>32.4530339390605</v>
      </c>
      <c r="G18" t="n">
        <v>36.9706944997762</v>
      </c>
      <c r="H18" t="n">
        <v>39.506105129853</v>
      </c>
      <c r="I18" t="n">
        <v>42.3794254473256</v>
      </c>
      <c r="J18" t="n">
        <v>42.9919703454817</v>
      </c>
      <c r="K18" t="n">
        <v>46.1062092481057</v>
      </c>
      <c r="L18" t="n">
        <v>48.2084857093034</v>
      </c>
      <c r="M18" t="n">
        <v>48.3406288753986</v>
      </c>
      <c r="N18" t="n">
        <v>48.2963613025782</v>
      </c>
      <c r="O18" t="n">
        <v>45.9701775537328</v>
      </c>
      <c r="P18" t="n">
        <v>45.644352621477</v>
      </c>
      <c r="Q18" t="n">
        <v>47.4655771222172</v>
      </c>
      <c r="R18" t="n">
        <v>45.4549859493836</v>
      </c>
      <c r="S18" t="n">
        <v>44.7171993936297</v>
      </c>
      <c r="T18" t="n">
        <v>37.6330644527432</v>
      </c>
      <c r="U18" t="n">
        <v>42.2441540283787</v>
      </c>
      <c r="V18" t="n">
        <v>41.9630958442868</v>
      </c>
      <c r="W18" t="n">
        <v>42.7976391813674</v>
      </c>
      <c r="X18" t="n">
        <v>41.3588344361129</v>
      </c>
      <c r="Y18" t="n">
        <v>41.8249297335221</v>
      </c>
      <c r="Z18" t="n">
        <v>46.843507568912</v>
      </c>
      <c r="AA18" t="n">
        <v>50.3122565122899</v>
      </c>
      <c r="AB18" t="n">
        <v>49.138148494647</v>
      </c>
      <c r="AC18" t="n">
        <v>57.3144109956656</v>
      </c>
      <c r="AD18" t="n">
        <v>62.7533393690939</v>
      </c>
      <c r="AE18" t="n">
        <v>66.398846553399</v>
      </c>
      <c r="AF18" t="n">
        <v>74.6212667151011</v>
      </c>
    </row>
    <row r="19">
      <c r="A19" t="s">
        <v>17</v>
      </c>
      <c r="B19" t="s">
        <v>406</v>
      </c>
      <c r="C19" t="s">
        <v>360</v>
      </c>
      <c r="D19" t="s">
        <v>407</v>
      </c>
      <c r="E19" t="s">
        <v>361</v>
      </c>
      <c r="F19" t="n">
        <v>36.5747139721683</v>
      </c>
      <c r="G19" t="n">
        <v>40.8896355946289</v>
      </c>
      <c r="H19" t="n">
        <v>44.7779887501954</v>
      </c>
      <c r="I19" t="n">
        <v>48.0547924420473</v>
      </c>
      <c r="J19" t="n">
        <v>50.4875940049512</v>
      </c>
      <c r="K19" t="n">
        <v>53.4371200620908</v>
      </c>
      <c r="L19" t="n">
        <v>55.3964890887098</v>
      </c>
      <c r="M19" t="n">
        <v>56.0561032787703</v>
      </c>
      <c r="N19" t="n">
        <v>57.4621555795356</v>
      </c>
      <c r="O19" t="n">
        <v>57.531037143101</v>
      </c>
      <c r="P19" t="n">
        <v>57.654678141439</v>
      </c>
      <c r="Q19" t="n">
        <v>58.6577297485563</v>
      </c>
      <c r="R19" t="n">
        <v>63.6569896457877</v>
      </c>
      <c r="S19" t="n">
        <v>68.1777254217941</v>
      </c>
      <c r="T19" t="n">
        <v>66.6473024387561</v>
      </c>
      <c r="U19" t="n">
        <v>67.8351675286463</v>
      </c>
      <c r="V19" t="n">
        <v>64.9578198920105</v>
      </c>
      <c r="W19" t="n">
        <v>65.5714301679624</v>
      </c>
      <c r="X19" t="n">
        <v>64.1512050218211</v>
      </c>
      <c r="Y19" t="n">
        <v>67.146872708476</v>
      </c>
      <c r="Z19" t="n">
        <v>70.6394501092302</v>
      </c>
      <c r="AA19" t="n">
        <v>66.882008685373</v>
      </c>
      <c r="AB19" t="n">
        <v>68.7756151855671</v>
      </c>
      <c r="AC19" t="n">
        <v>75.9148408530805</v>
      </c>
      <c r="AD19" t="n">
        <v>79.7743259336984</v>
      </c>
      <c r="AE19" t="n">
        <v>88.6257646285937</v>
      </c>
      <c r="AF19" t="n">
        <v>99.2551329507081</v>
      </c>
    </row>
    <row r="20">
      <c r="A20" t="s">
        <v>17</v>
      </c>
      <c r="B20" t="s">
        <v>408</v>
      </c>
      <c r="C20" t="s">
        <v>360</v>
      </c>
      <c r="D20" t="s">
        <v>409</v>
      </c>
      <c r="E20" t="s">
        <v>361</v>
      </c>
      <c r="F20" t="n">
        <v>37.3487876911284</v>
      </c>
      <c r="G20" t="n">
        <v>36.0093344162668</v>
      </c>
      <c r="H20" t="n">
        <v>37.3263965187389</v>
      </c>
      <c r="I20" t="n">
        <v>37.824227246714</v>
      </c>
      <c r="J20" t="n">
        <v>44.7364599367005</v>
      </c>
      <c r="K20" t="n">
        <v>52.9223365952314</v>
      </c>
      <c r="L20" t="n">
        <v>58.0251463642282</v>
      </c>
      <c r="M20" t="n">
        <v>59.3977811980108</v>
      </c>
      <c r="N20" t="n">
        <v>62.0218397826109</v>
      </c>
      <c r="O20" t="n">
        <v>66.0112274834041</v>
      </c>
      <c r="P20" t="n">
        <v>82.9567409145239</v>
      </c>
      <c r="Q20" t="n">
        <v>82.7096949844147</v>
      </c>
      <c r="R20" t="n">
        <v>97.9099254285505</v>
      </c>
      <c r="S20" t="n">
        <v>124.706576100864</v>
      </c>
      <c r="T20" t="n">
        <v>105.266817831517</v>
      </c>
      <c r="U20" t="n">
        <v>109.125059321028</v>
      </c>
      <c r="V20" t="n">
        <v>105.493010223443</v>
      </c>
      <c r="W20" t="n">
        <v>86.2040112363596</v>
      </c>
      <c r="X20" t="n">
        <v>98.2909407254047</v>
      </c>
      <c r="Y20" t="n">
        <v>94.2774379244326</v>
      </c>
      <c r="Z20" t="n">
        <v>81.8948305096543</v>
      </c>
      <c r="AA20" t="n">
        <v>80.2485532150796</v>
      </c>
      <c r="AB20" t="n">
        <v>84.852525957003</v>
      </c>
      <c r="AC20" t="n">
        <v>62.2658928234322</v>
      </c>
      <c r="AD20" t="n">
        <v>60.5551039998851</v>
      </c>
      <c r="AE20" t="n">
        <v>72.782655635007</v>
      </c>
      <c r="AF20" t="n">
        <v>76.6838643073237</v>
      </c>
    </row>
    <row r="21">
      <c r="A21" t="s">
        <v>17</v>
      </c>
      <c r="B21" t="s">
        <v>410</v>
      </c>
      <c r="C21" t="s">
        <v>360</v>
      </c>
      <c r="D21" t="s">
        <v>411</v>
      </c>
      <c r="E21" t="s">
        <v>361</v>
      </c>
      <c r="F21" t="n">
        <v>46.8091502097375</v>
      </c>
      <c r="G21" t="n">
        <v>46.0996248201337</v>
      </c>
      <c r="H21" t="n">
        <v>48.3286897036697</v>
      </c>
      <c r="I21" t="n">
        <v>49.6914801801908</v>
      </c>
      <c r="J21" t="n">
        <v>58.0270883245878</v>
      </c>
      <c r="K21" t="n">
        <v>67.580765802924</v>
      </c>
      <c r="L21" t="n">
        <v>74.3709263826843</v>
      </c>
      <c r="M21" t="n">
        <v>76.8658550616909</v>
      </c>
      <c r="N21" t="n">
        <v>81.6390752406475</v>
      </c>
      <c r="O21" t="n">
        <v>86.9885586597896</v>
      </c>
      <c r="P21" t="n">
        <v>105.7155999096</v>
      </c>
      <c r="Q21" t="n">
        <v>107.204563922705</v>
      </c>
      <c r="R21" t="n">
        <v>124.708258384219</v>
      </c>
      <c r="S21" t="n">
        <v>153.569351032963</v>
      </c>
      <c r="T21" t="n">
        <v>134.243666311932</v>
      </c>
      <c r="U21" t="n">
        <v>137.706285561156</v>
      </c>
      <c r="V21" t="n">
        <v>135.019577315933</v>
      </c>
      <c r="W21" t="n">
        <v>116.62693699946</v>
      </c>
      <c r="X21" t="n">
        <v>127.689366498285</v>
      </c>
      <c r="Y21" t="n">
        <v>122.004668672894</v>
      </c>
      <c r="Z21" t="n">
        <v>108.813089761185</v>
      </c>
      <c r="AA21" t="n">
        <v>107.721487467404</v>
      </c>
      <c r="AB21" t="n">
        <v>112.74572444662</v>
      </c>
      <c r="AC21" t="n">
        <v>89.5861000348167</v>
      </c>
      <c r="AD21" t="n">
        <v>90.9699357649395</v>
      </c>
      <c r="AE21" t="n">
        <v>108.378979002636</v>
      </c>
      <c r="AF21" t="n">
        <v>115.72780156808</v>
      </c>
    </row>
    <row r="22">
      <c r="A22" t="s">
        <v>17</v>
      </c>
      <c r="B22" t="s">
        <v>412</v>
      </c>
      <c r="C22" t="s">
        <v>360</v>
      </c>
      <c r="D22" t="s">
        <v>413</v>
      </c>
      <c r="E22" t="s">
        <v>361</v>
      </c>
      <c r="F22" t="n">
        <v>9.46036251860913</v>
      </c>
      <c r="G22" t="n">
        <v>10.090290403867</v>
      </c>
      <c r="H22" t="n">
        <v>11.0022931849307</v>
      </c>
      <c r="I22" t="n">
        <v>11.8672529334768</v>
      </c>
      <c r="J22" t="n">
        <v>13.2906283878873</v>
      </c>
      <c r="K22" t="n">
        <v>14.6584292076927</v>
      </c>
      <c r="L22" t="n">
        <v>16.3457800184561</v>
      </c>
      <c r="M22" t="n">
        <v>17.4680738636801</v>
      </c>
      <c r="N22" t="n">
        <v>19.6172354580366</v>
      </c>
      <c r="O22" t="n">
        <v>20.9773311763855</v>
      </c>
      <c r="P22" t="n">
        <v>22.7588589950758</v>
      </c>
      <c r="Q22" t="n">
        <v>24.4948689382907</v>
      </c>
      <c r="R22" t="n">
        <v>26.7983329556681</v>
      </c>
      <c r="S22" t="n">
        <v>28.8627749320996</v>
      </c>
      <c r="T22" t="n">
        <v>28.9768484804146</v>
      </c>
      <c r="U22" t="n">
        <v>28.5812262401279</v>
      </c>
      <c r="V22" t="n">
        <v>29.5265670924902</v>
      </c>
      <c r="W22" t="n">
        <v>30.4229257631005</v>
      </c>
      <c r="X22" t="n">
        <v>29.39842577288</v>
      </c>
      <c r="Y22" t="n">
        <v>27.7272307484611</v>
      </c>
      <c r="Z22" t="n">
        <v>26.9182592515309</v>
      </c>
      <c r="AA22" t="n">
        <v>27.4729342523249</v>
      </c>
      <c r="AB22" t="n">
        <v>27.8931984896173</v>
      </c>
      <c r="AC22" t="n">
        <v>27.3202072113845</v>
      </c>
      <c r="AD22" t="n">
        <v>30.4148317650545</v>
      </c>
      <c r="AE22" t="n">
        <v>35.5963233676287</v>
      </c>
      <c r="AF22" t="n">
        <v>39.043937260756</v>
      </c>
    </row>
    <row r="23">
      <c r="A23" t="s">
        <v>17</v>
      </c>
      <c r="B23" t="s">
        <v>414</v>
      </c>
      <c r="C23" t="s">
        <v>360</v>
      </c>
      <c r="D23" t="s">
        <v>415</v>
      </c>
      <c r="E23" t="s">
        <v>361</v>
      </c>
      <c r="F23" t="n">
        <v>114.187851169766</v>
      </c>
      <c r="G23" t="n">
        <v>124.931645413104</v>
      </c>
      <c r="H23" t="n">
        <v>147.10333595903</v>
      </c>
      <c r="I23" t="n">
        <v>170.087630208889</v>
      </c>
      <c r="J23" t="n">
        <v>184.313583453976</v>
      </c>
      <c r="K23" t="n">
        <v>207.460143312271</v>
      </c>
      <c r="L23" t="n">
        <v>216.611576699525</v>
      </c>
      <c r="M23" t="n">
        <v>227.970046002478</v>
      </c>
      <c r="N23" t="n">
        <v>225.127813940743</v>
      </c>
      <c r="O23" t="n">
        <v>234.337759028706</v>
      </c>
      <c r="P23" t="n">
        <v>245.83478782784</v>
      </c>
      <c r="Q23" t="n">
        <v>243.552656096284</v>
      </c>
      <c r="R23" t="n">
        <v>257.835748725383</v>
      </c>
      <c r="S23" t="n">
        <v>260.576495515537</v>
      </c>
      <c r="T23" t="n">
        <v>246.328877703816</v>
      </c>
      <c r="U23" t="n">
        <v>239.806790106162</v>
      </c>
      <c r="V23" t="n">
        <v>244.605323134178</v>
      </c>
      <c r="W23" t="n">
        <v>198.385688080835</v>
      </c>
      <c r="X23" t="n">
        <v>169.048599339232</v>
      </c>
      <c r="Y23" t="n">
        <v>168.165521551698</v>
      </c>
      <c r="Z23" t="n">
        <v>167.192202220303</v>
      </c>
      <c r="AA23" t="n">
        <v>146.660636796993</v>
      </c>
      <c r="AB23" t="n">
        <v>156.102312200731</v>
      </c>
      <c r="AC23" t="n">
        <v>163.910403410157</v>
      </c>
      <c r="AD23" t="n">
        <v>175.790350503891</v>
      </c>
      <c r="AE23" t="n">
        <v>173.653807730578</v>
      </c>
      <c r="AF23" t="n">
        <v>199.2588406971</v>
      </c>
    </row>
    <row r="24">
      <c r="A24" t="s">
        <v>17</v>
      </c>
      <c r="B24" t="s">
        <v>416</v>
      </c>
      <c r="C24" t="s">
        <v>360</v>
      </c>
      <c r="D24" t="s">
        <v>417</v>
      </c>
      <c r="E24" t="s">
        <v>361</v>
      </c>
      <c r="F24" t="n">
        <v>376.89374632452</v>
      </c>
      <c r="G24" t="n">
        <v>401.587003998077</v>
      </c>
      <c r="H24" t="n">
        <v>421.49161563422</v>
      </c>
      <c r="I24" t="n">
        <v>465.713813711041</v>
      </c>
      <c r="J24" t="n">
        <v>500.710982241338</v>
      </c>
      <c r="K24" t="n">
        <v>531.751341308445</v>
      </c>
      <c r="L24" t="n">
        <v>563.050172119211</v>
      </c>
      <c r="M24" t="n">
        <v>569.543756261746</v>
      </c>
      <c r="N24" t="n">
        <v>583.871160855416</v>
      </c>
      <c r="O24" t="n">
        <v>622.772158768012</v>
      </c>
      <c r="P24" t="n">
        <v>648.507708112153</v>
      </c>
      <c r="Q24" t="n">
        <v>663.297427661139</v>
      </c>
      <c r="R24" t="n">
        <v>701.334730118641</v>
      </c>
      <c r="S24" t="n">
        <v>736.546831843483</v>
      </c>
      <c r="T24" t="n">
        <v>728.130176138925</v>
      </c>
      <c r="U24" t="n">
        <v>726.649360399693</v>
      </c>
      <c r="V24" t="n">
        <v>651.985211436211</v>
      </c>
      <c r="W24" t="n">
        <v>628.942886724543</v>
      </c>
      <c r="X24" t="n">
        <v>606.9447621478</v>
      </c>
      <c r="Y24" t="n">
        <v>645.888992019959</v>
      </c>
      <c r="Z24" t="n">
        <v>684.744076223608</v>
      </c>
      <c r="AA24" t="n">
        <v>702.534106937172</v>
      </c>
      <c r="AB24" t="n">
        <v>735.637132968094</v>
      </c>
      <c r="AC24" t="n">
        <v>784.727354728824</v>
      </c>
      <c r="AD24" t="n">
        <v>811.384028257232</v>
      </c>
      <c r="AE24" t="n">
        <v>808.574470381884</v>
      </c>
      <c r="AF24" t="n">
        <v>924.760420679797</v>
      </c>
    </row>
    <row r="25">
      <c r="A25" t="s">
        <v>17</v>
      </c>
      <c r="B25" t="s">
        <v>418</v>
      </c>
      <c r="C25" t="s">
        <v>360</v>
      </c>
      <c r="D25" t="s">
        <v>419</v>
      </c>
      <c r="E25" t="s">
        <v>361</v>
      </c>
      <c r="F25" t="n">
        <v>45.4518277422052</v>
      </c>
      <c r="G25" t="n">
        <v>47.5313239933518</v>
      </c>
      <c r="H25" t="n">
        <v>49.9765134419634</v>
      </c>
      <c r="I25" t="n">
        <v>55.2673840266993</v>
      </c>
      <c r="J25" t="n">
        <v>59.6742662841588</v>
      </c>
      <c r="K25" t="n">
        <v>63.4741147891424</v>
      </c>
      <c r="L25" t="n">
        <v>68.1142409672786</v>
      </c>
      <c r="M25" t="n">
        <v>69.7076865037649</v>
      </c>
      <c r="N25" t="n">
        <v>73.1058633327253</v>
      </c>
      <c r="O25" t="n">
        <v>76.9166591692776</v>
      </c>
      <c r="P25" t="n">
        <v>79.2755692961676</v>
      </c>
      <c r="Q25" t="n">
        <v>81.4817724480524</v>
      </c>
      <c r="R25" t="n">
        <v>86.887651579925</v>
      </c>
      <c r="S25" t="n">
        <v>90.7585299096603</v>
      </c>
      <c r="T25" t="n">
        <v>89.1272486146932</v>
      </c>
      <c r="U25" t="n">
        <v>88.9279619008055</v>
      </c>
      <c r="V25" t="n">
        <v>82.7204048319023</v>
      </c>
      <c r="W25" t="n">
        <v>74.9890053130096</v>
      </c>
      <c r="X25" t="n">
        <v>68.9461672929826</v>
      </c>
      <c r="Y25" t="n">
        <v>71.2269839007711</v>
      </c>
      <c r="Z25" t="n">
        <v>75.9309625470561</v>
      </c>
      <c r="AA25" t="n">
        <v>78.6730980857786</v>
      </c>
      <c r="AB25" t="n">
        <v>83.4454789303628</v>
      </c>
      <c r="AC25" t="n">
        <v>88.0547291063487</v>
      </c>
      <c r="AD25" t="n">
        <v>96.8999439730584</v>
      </c>
      <c r="AE25" t="n">
        <v>86.3960479448896</v>
      </c>
      <c r="AF25" t="n">
        <v>101.153488011528</v>
      </c>
    </row>
    <row r="26">
      <c r="A26" t="s">
        <v>17</v>
      </c>
      <c r="B26" t="s">
        <v>420</v>
      </c>
      <c r="C26" t="s">
        <v>360</v>
      </c>
      <c r="D26" t="s">
        <v>421</v>
      </c>
      <c r="E26" t="s">
        <v>361</v>
      </c>
      <c r="F26" t="n">
        <v>171.013302635438</v>
      </c>
      <c r="G26" t="n">
        <v>182.835509393692</v>
      </c>
      <c r="H26" t="n">
        <v>191.536406142605</v>
      </c>
      <c r="I26" t="n">
        <v>211.685842893422</v>
      </c>
      <c r="J26" t="n">
        <v>227.398550591654</v>
      </c>
      <c r="K26" t="n">
        <v>240.90452508821</v>
      </c>
      <c r="L26" t="n">
        <v>253.677834451443</v>
      </c>
      <c r="M26" t="n">
        <v>255.631780451721</v>
      </c>
      <c r="N26" t="n">
        <v>262.359984138555</v>
      </c>
      <c r="O26" t="n">
        <v>278.685019366296</v>
      </c>
      <c r="P26" t="n">
        <v>292.221085796829</v>
      </c>
      <c r="Q26" t="n">
        <v>298.211252351099</v>
      </c>
      <c r="R26" t="n">
        <v>314.106211287087</v>
      </c>
      <c r="S26" t="n">
        <v>331.171053637581</v>
      </c>
      <c r="T26" t="n">
        <v>331.109847161804</v>
      </c>
      <c r="U26" t="n">
        <v>331.858029915791</v>
      </c>
      <c r="V26" t="n">
        <v>284.865509067533</v>
      </c>
      <c r="W26" t="n">
        <v>273.719699680429</v>
      </c>
      <c r="X26" t="n">
        <v>264.637812076557</v>
      </c>
      <c r="Y26" t="n">
        <v>284.688409032101</v>
      </c>
      <c r="Z26" t="n">
        <v>296.403572120325</v>
      </c>
      <c r="AA26" t="n">
        <v>298.064547226049</v>
      </c>
      <c r="AB26" t="n">
        <v>307.827311271063</v>
      </c>
      <c r="AC26" t="n">
        <v>314.220942666046</v>
      </c>
      <c r="AD26" t="n">
        <v>323.781079101516</v>
      </c>
      <c r="AE26" t="n">
        <v>327.591509092141</v>
      </c>
      <c r="AF26" t="n">
        <v>374.790424484436</v>
      </c>
    </row>
    <row r="27">
      <c r="A27" t="s">
        <v>17</v>
      </c>
      <c r="B27" t="s">
        <v>422</v>
      </c>
      <c r="C27" t="s">
        <v>360</v>
      </c>
      <c r="D27" t="s">
        <v>423</v>
      </c>
      <c r="E27" t="s">
        <v>361</v>
      </c>
      <c r="F27" t="n">
        <v>160.428615946877</v>
      </c>
      <c r="G27" t="n">
        <v>171.220170611034</v>
      </c>
      <c r="H27" t="n">
        <v>179.978696049651</v>
      </c>
      <c r="I27" t="n">
        <v>198.76058679092</v>
      </c>
      <c r="J27" t="n">
        <v>213.638165365526</v>
      </c>
      <c r="K27" t="n">
        <v>227.372701431092</v>
      </c>
      <c r="L27" t="n">
        <v>241.258096700489</v>
      </c>
      <c r="M27" t="n">
        <v>244.20428930626</v>
      </c>
      <c r="N27" t="n">
        <v>248.405313384136</v>
      </c>
      <c r="O27" t="n">
        <v>267.170480232438</v>
      </c>
      <c r="P27" t="n">
        <v>277.011053019156</v>
      </c>
      <c r="Q27" t="n">
        <v>283.604402861987</v>
      </c>
      <c r="R27" t="n">
        <v>300.340867251629</v>
      </c>
      <c r="S27" t="n">
        <v>314.617248296241</v>
      </c>
      <c r="T27" t="n">
        <v>307.893080362427</v>
      </c>
      <c r="U27" t="n">
        <v>305.863368583097</v>
      </c>
      <c r="V27" t="n">
        <v>284.399297536775</v>
      </c>
      <c r="W27" t="n">
        <v>280.234181731103</v>
      </c>
      <c r="X27" t="n">
        <v>273.36078277826</v>
      </c>
      <c r="Y27" t="n">
        <v>289.973599087086</v>
      </c>
      <c r="Z27" t="n">
        <v>312.409541556227</v>
      </c>
      <c r="AA27" t="n">
        <v>325.796461625345</v>
      </c>
      <c r="AB27" t="n">
        <v>344.364342766669</v>
      </c>
      <c r="AC27" t="n">
        <v>382.45168295643</v>
      </c>
      <c r="AD27" t="n">
        <v>390.703005182658</v>
      </c>
      <c r="AE27" t="n">
        <v>394.586913344854</v>
      </c>
      <c r="AF27" t="n">
        <v>448.816508183833</v>
      </c>
    </row>
    <row r="28">
      <c r="A28" t="s">
        <v>17</v>
      </c>
      <c r="B28" t="s">
        <v>424</v>
      </c>
      <c r="C28" t="s">
        <v>360</v>
      </c>
      <c r="D28" t="s">
        <v>425</v>
      </c>
      <c r="E28" t="s">
        <v>361</v>
      </c>
      <c r="F28" t="n">
        <v>85.349964269849</v>
      </c>
      <c r="G28" t="n">
        <v>94.871933450746</v>
      </c>
      <c r="H28" t="n">
        <v>104.149773559257</v>
      </c>
      <c r="I28" t="n">
        <v>115.957513079478</v>
      </c>
      <c r="J28" t="n">
        <v>123.535738530864</v>
      </c>
      <c r="K28" t="n">
        <v>139.453377656362</v>
      </c>
      <c r="L28" t="n">
        <v>148.830590020207</v>
      </c>
      <c r="M28" t="n">
        <v>154.853806464626</v>
      </c>
      <c r="N28" t="n">
        <v>163.537517039456</v>
      </c>
      <c r="O28" t="n">
        <v>175.162540054059</v>
      </c>
      <c r="P28" t="n">
        <v>191.233395457603</v>
      </c>
      <c r="Q28" t="n">
        <v>197.156579887134</v>
      </c>
      <c r="R28" t="n">
        <v>216.404770271626</v>
      </c>
      <c r="S28" t="n">
        <v>232.492227613307</v>
      </c>
      <c r="T28" t="n">
        <v>222.818860983208</v>
      </c>
      <c r="U28" t="n">
        <v>236.007983268812</v>
      </c>
      <c r="V28" t="n">
        <v>218.793298696588</v>
      </c>
      <c r="W28" t="n">
        <v>188.01326578404</v>
      </c>
      <c r="X28" t="n">
        <v>188.513877528816</v>
      </c>
      <c r="Y28" t="n">
        <v>185.820359061425</v>
      </c>
      <c r="Z28" t="n">
        <v>192.049731228116</v>
      </c>
      <c r="AA28" t="n">
        <v>201.49227736238</v>
      </c>
      <c r="AB28" t="n">
        <v>218.060431095038</v>
      </c>
      <c r="AC28" t="n">
        <v>243.377298607443</v>
      </c>
      <c r="AD28" t="n">
        <v>246.506689861755</v>
      </c>
      <c r="AE28" t="n">
        <v>248.437871694507</v>
      </c>
      <c r="AF28" t="n">
        <v>234.788698983384</v>
      </c>
    </row>
    <row r="29">
      <c r="A29" t="s">
        <v>17</v>
      </c>
      <c r="B29" t="s">
        <v>426</v>
      </c>
      <c r="C29" t="s">
        <v>360</v>
      </c>
      <c r="D29" t="s">
        <v>427</v>
      </c>
      <c r="E29" t="s">
        <v>361</v>
      </c>
      <c r="F29" t="n">
        <v>25.3893195851776</v>
      </c>
      <c r="G29" t="n">
        <v>27.697961989458</v>
      </c>
      <c r="H29" t="n">
        <v>30.4144266808406</v>
      </c>
      <c r="I29" t="n">
        <v>33.8855882466459</v>
      </c>
      <c r="J29" t="n">
        <v>36.3804188800396</v>
      </c>
      <c r="K29" t="n">
        <v>40.1934488028722</v>
      </c>
      <c r="L29" t="n">
        <v>43.0691393910042</v>
      </c>
      <c r="M29" t="n">
        <v>44.9573658363507</v>
      </c>
      <c r="N29" t="n">
        <v>46.2771698559999</v>
      </c>
      <c r="O29" t="n">
        <v>49.4990954337992</v>
      </c>
      <c r="P29" t="n">
        <v>52.6883733311223</v>
      </c>
      <c r="Q29" t="n">
        <v>54.6725365055419</v>
      </c>
      <c r="R29" t="n">
        <v>59.0661240139411</v>
      </c>
      <c r="S29" t="n">
        <v>62.3223830813412</v>
      </c>
      <c r="T29" t="n">
        <v>61.1105059323263</v>
      </c>
      <c r="U29" t="n">
        <v>66.730901824476</v>
      </c>
      <c r="V29" t="n">
        <v>63.2588585202197</v>
      </c>
      <c r="W29" t="n">
        <v>61.4865760674965</v>
      </c>
      <c r="X29" t="n">
        <v>64.8584611587054</v>
      </c>
      <c r="Y29" t="n">
        <v>61.6991796063678</v>
      </c>
      <c r="Z29" t="n">
        <v>66.1227489000857</v>
      </c>
      <c r="AA29" t="n">
        <v>68.9136578025193</v>
      </c>
      <c r="AB29" t="n">
        <v>78.2636339656921</v>
      </c>
      <c r="AC29" t="n">
        <v>92.8767148042992</v>
      </c>
      <c r="AD29" t="n">
        <v>91.7799957845351</v>
      </c>
      <c r="AE29" t="n">
        <v>98.8283701163211</v>
      </c>
      <c r="AF29" t="n">
        <v>92.166038194564</v>
      </c>
    </row>
    <row r="30">
      <c r="A30" t="s">
        <v>17</v>
      </c>
      <c r="B30" t="s">
        <v>428</v>
      </c>
      <c r="C30" t="s">
        <v>360</v>
      </c>
      <c r="D30" t="s">
        <v>429</v>
      </c>
      <c r="E30" t="s">
        <v>361</v>
      </c>
      <c r="F30" t="n">
        <v>1.88085627722915</v>
      </c>
      <c r="G30" t="n">
        <v>2.10163048881344</v>
      </c>
      <c r="H30" t="n">
        <v>2.31760937637126</v>
      </c>
      <c r="I30" t="n">
        <v>2.59831877149092</v>
      </c>
      <c r="J30" t="n">
        <v>2.76667860884985</v>
      </c>
      <c r="K30" t="n">
        <v>3.15297055469738</v>
      </c>
      <c r="L30" t="n">
        <v>3.36950140910368</v>
      </c>
      <c r="M30" t="n">
        <v>3.50728880502625</v>
      </c>
      <c r="N30" t="n">
        <v>3.7665183055341</v>
      </c>
      <c r="O30" t="n">
        <v>4.05456075390429</v>
      </c>
      <c r="P30" t="n">
        <v>4.51202851889201</v>
      </c>
      <c r="Q30" t="n">
        <v>4.6788325931103</v>
      </c>
      <c r="R30" t="n">
        <v>5.20429303355457</v>
      </c>
      <c r="S30" t="n">
        <v>5.67454656741805</v>
      </c>
      <c r="T30" t="n">
        <v>5.40044709897761</v>
      </c>
      <c r="U30" t="n">
        <v>5.64136368750816</v>
      </c>
      <c r="V30" t="n">
        <v>5.67699541379637</v>
      </c>
      <c r="W30" t="n">
        <v>5.18271489491106</v>
      </c>
      <c r="X30" t="n">
        <v>5.64540985525262</v>
      </c>
      <c r="Y30" t="n">
        <v>6.93007082799691</v>
      </c>
      <c r="Z30" t="n">
        <v>6.50545145327333</v>
      </c>
      <c r="AA30" t="n">
        <v>5.73623641380797</v>
      </c>
      <c r="AB30" t="n">
        <v>5.99702156582522</v>
      </c>
      <c r="AC30" t="n">
        <v>7.89695076031011</v>
      </c>
      <c r="AD30" t="n">
        <v>11.5070158241449</v>
      </c>
      <c r="AE30" t="n">
        <v>10.7959541590977</v>
      </c>
      <c r="AF30" t="n">
        <v>11.1187983419596</v>
      </c>
    </row>
    <row r="31">
      <c r="A31" t="s">
        <v>17</v>
      </c>
      <c r="B31" t="s">
        <v>430</v>
      </c>
      <c r="C31" t="s">
        <v>360</v>
      </c>
      <c r="D31" t="s">
        <v>431</v>
      </c>
      <c r="E31" t="s">
        <v>361</v>
      </c>
      <c r="F31" t="n">
        <v>11.6626849694804</v>
      </c>
      <c r="G31" t="n">
        <v>12.8825300392794</v>
      </c>
      <c r="H31" t="n">
        <v>14.1158750428903</v>
      </c>
      <c r="I31" t="n">
        <v>15.7074793605472</v>
      </c>
      <c r="J31" t="n">
        <v>16.7588585543102</v>
      </c>
      <c r="K31" t="n">
        <v>18.6771077365158</v>
      </c>
      <c r="L31" t="n">
        <v>20.0937581572744</v>
      </c>
      <c r="M31" t="n">
        <v>21.0259704078901</v>
      </c>
      <c r="N31" t="n">
        <v>22.42096376224</v>
      </c>
      <c r="O31" t="n">
        <v>23.7528026054282</v>
      </c>
      <c r="P31" t="n">
        <v>25.6709667719631</v>
      </c>
      <c r="Q31" t="n">
        <v>26.5564989901946</v>
      </c>
      <c r="R31" t="n">
        <v>29.2504132344777</v>
      </c>
      <c r="S31" t="n">
        <v>31.2202417190777</v>
      </c>
      <c r="T31" t="n">
        <v>30.2611135506511</v>
      </c>
      <c r="U31" t="n">
        <v>31.2413934831049</v>
      </c>
      <c r="V31" t="n">
        <v>25.1758804596528</v>
      </c>
      <c r="W31" t="n">
        <v>24.2898988172846</v>
      </c>
      <c r="X31" t="n">
        <v>24.5756196962053</v>
      </c>
      <c r="Y31" t="n">
        <v>23.3750707781423</v>
      </c>
      <c r="Z31" t="n">
        <v>23.0028485336932</v>
      </c>
      <c r="AA31" t="n">
        <v>23.7263403324937</v>
      </c>
      <c r="AB31" t="n">
        <v>24.7414469172634</v>
      </c>
      <c r="AC31" t="n">
        <v>28.6225271853786</v>
      </c>
      <c r="AD31" t="n">
        <v>28.7760588202527</v>
      </c>
      <c r="AE31" t="n">
        <v>26.4448266279752</v>
      </c>
      <c r="AF31" t="n">
        <v>22.7640324791572</v>
      </c>
    </row>
    <row r="32">
      <c r="A32" t="s">
        <v>17</v>
      </c>
      <c r="B32" t="s">
        <v>432</v>
      </c>
      <c r="C32" t="s">
        <v>360</v>
      </c>
      <c r="D32" t="s">
        <v>433</v>
      </c>
      <c r="E32" t="s">
        <v>361</v>
      </c>
      <c r="F32" t="n">
        <v>40.4505548303263</v>
      </c>
      <c r="G32" t="n">
        <v>45.6618304634082</v>
      </c>
      <c r="H32" t="n">
        <v>50.1396139802719</v>
      </c>
      <c r="I32" t="n">
        <v>55.8467715199242</v>
      </c>
      <c r="J32" t="n">
        <v>59.1079852181189</v>
      </c>
      <c r="K32" t="n">
        <v>67.9193702558933</v>
      </c>
      <c r="L32" t="n">
        <v>72.1609054850229</v>
      </c>
      <c r="M32" t="n">
        <v>74.8558419491893</v>
      </c>
      <c r="N32" t="n">
        <v>80.1200165981281</v>
      </c>
      <c r="O32" t="n">
        <v>86.32015555148</v>
      </c>
      <c r="P32" t="n">
        <v>96.0306289782973</v>
      </c>
      <c r="Q32" t="n">
        <v>98.4972246168569</v>
      </c>
      <c r="R32" t="n">
        <v>109.173183901663</v>
      </c>
      <c r="S32" t="n">
        <v>118.764297970912</v>
      </c>
      <c r="T32" t="n">
        <v>111.972264003013</v>
      </c>
      <c r="U32" t="n">
        <v>117.969614904071</v>
      </c>
      <c r="V32" t="n">
        <v>112.899531260074</v>
      </c>
      <c r="W32" t="n">
        <v>82.4695560738927</v>
      </c>
      <c r="X32" t="n">
        <v>80.1595019531698</v>
      </c>
      <c r="Y32" t="n">
        <v>80.4715679320436</v>
      </c>
      <c r="Z32" t="n">
        <v>83.7300028531439</v>
      </c>
      <c r="AA32" t="n">
        <v>90.5237822181354</v>
      </c>
      <c r="AB32" t="n">
        <v>95.9860377571473</v>
      </c>
      <c r="AC32" t="n">
        <v>100.190956339925</v>
      </c>
      <c r="AD32" t="n">
        <v>101.935295202151</v>
      </c>
      <c r="AE32" t="n">
        <v>99.4190814838638</v>
      </c>
      <c r="AF32" t="n">
        <v>96.8256086628286</v>
      </c>
    </row>
    <row r="33">
      <c r="A33" t="s">
        <v>17</v>
      </c>
      <c r="B33" t="s">
        <v>434</v>
      </c>
      <c r="C33" t="s">
        <v>360</v>
      </c>
      <c r="D33" t="s">
        <v>435</v>
      </c>
      <c r="E33" t="s">
        <v>361</v>
      </c>
      <c r="F33" t="n">
        <v>5.96654860763549</v>
      </c>
      <c r="G33" t="n">
        <v>6.52798046978702</v>
      </c>
      <c r="H33" t="n">
        <v>7.1622484788826</v>
      </c>
      <c r="I33" t="n">
        <v>7.91935518087022</v>
      </c>
      <c r="J33" t="n">
        <v>8.52179726954556</v>
      </c>
      <c r="K33" t="n">
        <v>9.51048030638345</v>
      </c>
      <c r="L33" t="n">
        <v>10.1372855778017</v>
      </c>
      <c r="M33" t="n">
        <v>10.5073394661695</v>
      </c>
      <c r="N33" t="n">
        <v>10.9528485175536</v>
      </c>
      <c r="O33" t="n">
        <v>11.5359257094472</v>
      </c>
      <c r="P33" t="n">
        <v>12.3313978573285</v>
      </c>
      <c r="Q33" t="n">
        <v>12.7514871814301</v>
      </c>
      <c r="R33" t="n">
        <v>13.71075608799</v>
      </c>
      <c r="S33" t="n">
        <v>14.5107582745579</v>
      </c>
      <c r="T33" t="n">
        <v>14.0745303982395</v>
      </c>
      <c r="U33" t="n">
        <v>14.4247093696519</v>
      </c>
      <c r="V33" t="n">
        <v>11.7820330428453</v>
      </c>
      <c r="W33" t="n">
        <v>14.5845199304552</v>
      </c>
      <c r="X33" t="n">
        <v>13.2748848654825</v>
      </c>
      <c r="Y33" t="n">
        <v>13.3444699168742</v>
      </c>
      <c r="Z33" t="n">
        <v>12.68867948792</v>
      </c>
      <c r="AA33" t="n">
        <v>12.5922605954235</v>
      </c>
      <c r="AB33" t="n">
        <v>13.0722908891101</v>
      </c>
      <c r="AC33" t="n">
        <v>13.7901495175306</v>
      </c>
      <c r="AD33" t="n">
        <v>12.5083242306715</v>
      </c>
      <c r="AE33" t="n">
        <v>12.9496393072497</v>
      </c>
      <c r="AF33" t="n">
        <v>11.9142213048745</v>
      </c>
    </row>
    <row r="34">
      <c r="A34" t="s">
        <v>17</v>
      </c>
      <c r="B34" t="s">
        <v>436</v>
      </c>
      <c r="C34" t="s">
        <v>360</v>
      </c>
      <c r="D34" t="s">
        <v>437</v>
      </c>
      <c r="E34" t="s">
        <v>361</v>
      </c>
      <c r="F34" t="n">
        <v>53.201544132168</v>
      </c>
      <c r="G34" t="n">
        <v>57.2430297376871</v>
      </c>
      <c r="H34" t="n">
        <v>64.1723271936084</v>
      </c>
      <c r="I34" t="n">
        <v>71.019842821273</v>
      </c>
      <c r="J34" t="n">
        <v>75.7855225085964</v>
      </c>
      <c r="K34" t="n">
        <v>81.401932431924</v>
      </c>
      <c r="L34" t="n">
        <v>89.5500096683879</v>
      </c>
      <c r="M34" t="n">
        <v>92.0373616202202</v>
      </c>
      <c r="N34" t="n">
        <v>95.354869041132</v>
      </c>
      <c r="O34" t="n">
        <v>99.7267176371347</v>
      </c>
      <c r="P34" t="n">
        <v>106.154264890531</v>
      </c>
      <c r="Q34" t="n">
        <v>111.061580114638</v>
      </c>
      <c r="R34" t="n">
        <v>120.893396467033</v>
      </c>
      <c r="S34" t="n">
        <v>124.487608091192</v>
      </c>
      <c r="T34" t="n">
        <v>125.336574184956</v>
      </c>
      <c r="U34" t="n">
        <v>127.793274202146</v>
      </c>
      <c r="V34" t="n">
        <v>119.070220825447</v>
      </c>
      <c r="W34" t="n">
        <v>106.229317289607</v>
      </c>
      <c r="X34" t="n">
        <v>95.8169824936837</v>
      </c>
      <c r="Y34" t="n">
        <v>99.1163013519992</v>
      </c>
      <c r="Z34" t="n">
        <v>107.836553237047</v>
      </c>
      <c r="AA34" t="n">
        <v>117.881257930741</v>
      </c>
      <c r="AB34" t="n">
        <v>130.749092438293</v>
      </c>
      <c r="AC34" t="n">
        <v>144.604806187664</v>
      </c>
      <c r="AD34" t="n">
        <v>175.496740864479</v>
      </c>
      <c r="AE34" t="n">
        <v>130.163097376482</v>
      </c>
      <c r="AF34" t="n">
        <v>152.165264893761</v>
      </c>
    </row>
    <row r="35">
      <c r="A35" t="s">
        <v>17</v>
      </c>
      <c r="B35" t="s">
        <v>438</v>
      </c>
      <c r="C35" t="s">
        <v>360</v>
      </c>
      <c r="D35" t="s">
        <v>439</v>
      </c>
      <c r="E35" t="s">
        <v>361</v>
      </c>
      <c r="F35" t="n">
        <v>147.163988781013</v>
      </c>
      <c r="G35" t="n">
        <v>161.758191211403</v>
      </c>
      <c r="H35" t="n">
        <v>175.443860741997</v>
      </c>
      <c r="I35" t="n">
        <v>192.536682071132</v>
      </c>
      <c r="J35" t="n">
        <v>207.098378277523</v>
      </c>
      <c r="K35" t="n">
        <v>225.993609653681</v>
      </c>
      <c r="L35" t="n">
        <v>246.158950675144</v>
      </c>
      <c r="M35" t="n">
        <v>251.008151743185</v>
      </c>
      <c r="N35" t="n">
        <v>262.464895081182</v>
      </c>
      <c r="O35" t="n">
        <v>272.689528758062</v>
      </c>
      <c r="P35" t="n">
        <v>286.391276240895</v>
      </c>
      <c r="Q35" t="n">
        <v>283.570199813081</v>
      </c>
      <c r="R35" t="n">
        <v>297.324461582066</v>
      </c>
      <c r="S35" t="n">
        <v>322.457952053534</v>
      </c>
      <c r="T35" t="n">
        <v>339.073127387153</v>
      </c>
      <c r="U35" t="n">
        <v>340.031449512118</v>
      </c>
      <c r="V35" t="n">
        <v>347.975546784384</v>
      </c>
      <c r="W35" t="n">
        <v>376.223001400284</v>
      </c>
      <c r="X35" t="n">
        <v>382.873969429006</v>
      </c>
      <c r="Y35" t="n">
        <v>389.549502536794</v>
      </c>
      <c r="Z35" t="n">
        <v>390.687281164107</v>
      </c>
      <c r="AA35" t="n">
        <v>388.94538870717</v>
      </c>
      <c r="AB35" t="n">
        <v>407.526402060461</v>
      </c>
      <c r="AC35" t="n">
        <v>427.944321075746</v>
      </c>
      <c r="AD35" t="n">
        <v>535.863500541956</v>
      </c>
      <c r="AE35" t="n">
        <v>515.847312869256</v>
      </c>
      <c r="AF35" t="n">
        <v>607.448336555003</v>
      </c>
    </row>
    <row r="36">
      <c r="A36" t="s">
        <v>17</v>
      </c>
      <c r="B36" t="s">
        <v>440</v>
      </c>
      <c r="C36" t="s">
        <v>360</v>
      </c>
      <c r="D36" t="s">
        <v>441</v>
      </c>
      <c r="E36" t="s">
        <v>361</v>
      </c>
      <c r="F36" t="n">
        <v>43.808300994432</v>
      </c>
      <c r="G36" t="n">
        <v>45.316059497352</v>
      </c>
      <c r="H36" t="n">
        <v>48.4321445535699</v>
      </c>
      <c r="I36" t="n">
        <v>51.6764758096681</v>
      </c>
      <c r="J36" t="n">
        <v>54.8694798198003</v>
      </c>
      <c r="K36" t="n">
        <v>59.3122229977362</v>
      </c>
      <c r="L36" t="n">
        <v>59.7627911524079</v>
      </c>
      <c r="M36" t="n">
        <v>57.0139451294265</v>
      </c>
      <c r="N36" t="n">
        <v>57.580224930187</v>
      </c>
      <c r="O36" t="n">
        <v>59.3281551213382</v>
      </c>
      <c r="P36" t="n">
        <v>61.3448341023162</v>
      </c>
      <c r="Q36" t="n">
        <v>62.6410056052039</v>
      </c>
      <c r="R36" t="n">
        <v>67.0205053152924</v>
      </c>
      <c r="S36" t="n">
        <v>72.2681461215705</v>
      </c>
      <c r="T36" t="n">
        <v>69.9997257482463</v>
      </c>
      <c r="U36" t="n">
        <v>68.4512936199533</v>
      </c>
      <c r="V36" t="n">
        <v>68.7109928872877</v>
      </c>
      <c r="W36" t="n">
        <v>64.3887913523823</v>
      </c>
      <c r="X36" t="n">
        <v>57.1158976251782</v>
      </c>
      <c r="Y36" t="n">
        <v>63.3948770484429</v>
      </c>
      <c r="Z36" t="n">
        <v>61.6716976492088</v>
      </c>
      <c r="AA36" t="n">
        <v>58.6753349814135</v>
      </c>
      <c r="AB36" t="n">
        <v>57.0452851761033</v>
      </c>
      <c r="AC36" t="n">
        <v>53.2808717687015</v>
      </c>
      <c r="AD36" t="n">
        <v>63.3364655590794</v>
      </c>
      <c r="AE36" t="n">
        <v>53.6485031884124</v>
      </c>
      <c r="AF36" t="n">
        <v>63.1653932040864</v>
      </c>
    </row>
    <row r="37">
      <c r="A37" t="s">
        <v>17</v>
      </c>
      <c r="B37" t="s">
        <v>442</v>
      </c>
      <c r="C37" t="s">
        <v>360</v>
      </c>
      <c r="D37" t="s">
        <v>443</v>
      </c>
      <c r="E37" t="s">
        <v>361</v>
      </c>
      <c r="F37" t="n">
        <v>54.7145778975348</v>
      </c>
      <c r="G37" t="n">
        <v>61.5749902153896</v>
      </c>
      <c r="H37" t="n">
        <v>66.9708968047915</v>
      </c>
      <c r="I37" t="n">
        <v>75.3621314706449</v>
      </c>
      <c r="J37" t="n">
        <v>80.6428480820257</v>
      </c>
      <c r="K37" t="n">
        <v>87.404104677619</v>
      </c>
      <c r="L37" t="n">
        <v>105.446025704683</v>
      </c>
      <c r="M37" t="n">
        <v>105.096803594682</v>
      </c>
      <c r="N37" t="n">
        <v>109.548945296597</v>
      </c>
      <c r="O37" t="n">
        <v>114.070220369407</v>
      </c>
      <c r="P37" t="n">
        <v>117.240861489445</v>
      </c>
      <c r="Q37" t="n">
        <v>111.963544489621</v>
      </c>
      <c r="R37" t="n">
        <v>114.358373179299</v>
      </c>
      <c r="S37" t="n">
        <v>120.942729693907</v>
      </c>
      <c r="T37" t="n">
        <v>126.488647289002</v>
      </c>
      <c r="U37" t="n">
        <v>127.795998577783</v>
      </c>
      <c r="V37" t="n">
        <v>132.375267045854</v>
      </c>
      <c r="W37" t="n">
        <v>146.85117220134</v>
      </c>
      <c r="X37" t="n">
        <v>157.615607962763</v>
      </c>
      <c r="Y37" t="n">
        <v>144.402071132254</v>
      </c>
      <c r="Z37" t="n">
        <v>142.901042106555</v>
      </c>
      <c r="AA37" t="n">
        <v>141.593545276132</v>
      </c>
      <c r="AB37" t="n">
        <v>151.114655068923</v>
      </c>
      <c r="AC37" t="n">
        <v>150.920231615717</v>
      </c>
      <c r="AD37" t="n">
        <v>170.312680564114</v>
      </c>
      <c r="AE37" t="n">
        <v>175.974537291743</v>
      </c>
      <c r="AF37" t="n">
        <v>195.957217103495</v>
      </c>
    </row>
    <row r="38">
      <c r="A38" t="s">
        <v>17</v>
      </c>
      <c r="B38" t="s">
        <v>444</v>
      </c>
      <c r="C38" t="s">
        <v>360</v>
      </c>
      <c r="D38" t="s">
        <v>445</v>
      </c>
      <c r="E38" t="s">
        <v>361</v>
      </c>
      <c r="F38" t="n">
        <v>48.6411098890458</v>
      </c>
      <c r="G38" t="n">
        <v>54.8671414986613</v>
      </c>
      <c r="H38" t="n">
        <v>60.0408193836356</v>
      </c>
      <c r="I38" t="n">
        <v>65.4980747908192</v>
      </c>
      <c r="J38" t="n">
        <v>71.5860503756967</v>
      </c>
      <c r="K38" t="n">
        <v>79.2772819783254</v>
      </c>
      <c r="L38" t="n">
        <v>80.9501338180527</v>
      </c>
      <c r="M38" t="n">
        <v>88.8974030190765</v>
      </c>
      <c r="N38" t="n">
        <v>95.3357248543984</v>
      </c>
      <c r="O38" t="n">
        <v>99.2911532673174</v>
      </c>
      <c r="P38" t="n">
        <v>107.805580649134</v>
      </c>
      <c r="Q38" t="n">
        <v>108.965649718256</v>
      </c>
      <c r="R38" t="n">
        <v>115.945583087475</v>
      </c>
      <c r="S38" t="n">
        <v>129.247076238056</v>
      </c>
      <c r="T38" t="n">
        <v>142.584754349905</v>
      </c>
      <c r="U38" t="n">
        <v>143.784157314382</v>
      </c>
      <c r="V38" t="n">
        <v>146.889286851242</v>
      </c>
      <c r="W38" t="n">
        <v>164.983037846562</v>
      </c>
      <c r="X38" t="n">
        <v>168.142463841065</v>
      </c>
      <c r="Y38" t="n">
        <v>181.752554356097</v>
      </c>
      <c r="Z38" t="n">
        <v>186.114541408343</v>
      </c>
      <c r="AA38" t="n">
        <v>188.676508449624</v>
      </c>
      <c r="AB38" t="n">
        <v>199.366461815435</v>
      </c>
      <c r="AC38" t="n">
        <v>223.743217691327</v>
      </c>
      <c r="AD38" t="n">
        <v>302.214354418763</v>
      </c>
      <c r="AE38" t="n">
        <v>286.2242723891</v>
      </c>
      <c r="AF38" t="n">
        <v>348.325726247422</v>
      </c>
    </row>
    <row r="39">
      <c r="A39" t="s">
        <v>17</v>
      </c>
      <c r="B39" t="s">
        <v>446</v>
      </c>
      <c r="C39" t="s">
        <v>360</v>
      </c>
      <c r="D39" t="s">
        <v>447</v>
      </c>
      <c r="E39" t="s">
        <v>361</v>
      </c>
      <c r="F39" t="n">
        <v>302.714637515894</v>
      </c>
      <c r="G39" t="n">
        <v>329.687308520583</v>
      </c>
      <c r="H39" t="n">
        <v>357.240626115736</v>
      </c>
      <c r="I39" t="n">
        <v>379.562204399431</v>
      </c>
      <c r="J39" t="n">
        <v>406.273978635581</v>
      </c>
      <c r="K39" t="n">
        <v>432.976123753348</v>
      </c>
      <c r="L39" t="n">
        <v>443.387415036586</v>
      </c>
      <c r="M39" t="n">
        <v>454.505404638984</v>
      </c>
      <c r="N39" t="n">
        <v>473.203137891883</v>
      </c>
      <c r="O39" t="n">
        <v>480.023935609475</v>
      </c>
      <c r="P39" t="n">
        <v>532.13760274205</v>
      </c>
      <c r="Q39" t="n">
        <v>559.923687096491</v>
      </c>
      <c r="R39" t="n">
        <v>602.905457578185</v>
      </c>
      <c r="S39" t="n">
        <v>618.977081237812</v>
      </c>
      <c r="T39" t="n">
        <v>636.215071089727</v>
      </c>
      <c r="U39" t="n">
        <v>643.643092125293</v>
      </c>
      <c r="V39" t="n">
        <v>596.194257119884</v>
      </c>
      <c r="W39" t="n">
        <v>587.096360817176</v>
      </c>
      <c r="X39" t="n">
        <v>581.442084893522</v>
      </c>
      <c r="Y39" t="n">
        <v>528.032742412722</v>
      </c>
      <c r="Z39" t="n">
        <v>520.964627135785</v>
      </c>
      <c r="AA39" t="n">
        <v>506.874387268828</v>
      </c>
      <c r="AB39" t="n">
        <v>506.982356533746</v>
      </c>
      <c r="AC39" t="n">
        <v>498.87102401776</v>
      </c>
      <c r="AD39" t="n">
        <v>542.391614926821</v>
      </c>
      <c r="AE39" t="n">
        <v>455.178140379868</v>
      </c>
      <c r="AF39" t="n">
        <v>535.363908548602</v>
      </c>
    </row>
    <row r="40">
      <c r="A40" t="s">
        <v>17</v>
      </c>
      <c r="B40" t="s">
        <v>448</v>
      </c>
      <c r="C40" t="s">
        <v>360</v>
      </c>
      <c r="D40" t="s">
        <v>449</v>
      </c>
      <c r="E40" t="s">
        <v>361</v>
      </c>
      <c r="F40" t="n">
        <v>47.1538195811927</v>
      </c>
      <c r="G40" t="n">
        <v>56.2370170340233</v>
      </c>
      <c r="H40" t="n">
        <v>61.9141920330141</v>
      </c>
      <c r="I40" t="n">
        <v>66.1662851120635</v>
      </c>
      <c r="J40" t="n">
        <v>70.128143240826</v>
      </c>
      <c r="K40" t="n">
        <v>78.2841476202099</v>
      </c>
      <c r="L40" t="n">
        <v>85.8131359628807</v>
      </c>
      <c r="M40" t="n">
        <v>87.0735256424423</v>
      </c>
      <c r="N40" t="n">
        <v>88.8504098692722</v>
      </c>
      <c r="O40" t="n">
        <v>88.3647316208899</v>
      </c>
      <c r="P40" t="n">
        <v>92.2812501782447</v>
      </c>
      <c r="Q40" t="n">
        <v>91.9341764052761</v>
      </c>
      <c r="R40" t="n">
        <v>91.464985595215</v>
      </c>
      <c r="S40" t="n">
        <v>94.7278878365989</v>
      </c>
      <c r="T40" t="n">
        <v>93.4602650142929</v>
      </c>
      <c r="U40" t="n">
        <v>80.3940074680774</v>
      </c>
      <c r="V40" t="n">
        <v>75.0728138709677</v>
      </c>
      <c r="W40" t="n">
        <v>60.8366363528656</v>
      </c>
      <c r="X40" t="n">
        <v>61.0227183519346</v>
      </c>
      <c r="Y40" t="n">
        <v>60.8467553705377</v>
      </c>
      <c r="Z40" t="n">
        <v>71.9478964690452</v>
      </c>
      <c r="AA40" t="n">
        <v>89.8107010644679</v>
      </c>
      <c r="AB40" t="n">
        <v>113.893211578706</v>
      </c>
      <c r="AC40" t="n">
        <v>131.132213725728</v>
      </c>
      <c r="AD40" t="n">
        <v>140.029036412453</v>
      </c>
      <c r="AE40" t="n">
        <v>146.535151052897</v>
      </c>
      <c r="AF40" t="n">
        <v>166.912083001485</v>
      </c>
    </row>
    <row r="41">
      <c r="A41" t="s">
        <v>17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17</v>
      </c>
      <c r="B42" t="s">
        <v>452</v>
      </c>
      <c r="C42" t="s">
        <v>360</v>
      </c>
      <c r="D42" t="s">
        <v>453</v>
      </c>
      <c r="E42" t="s">
        <v>361</v>
      </c>
      <c r="F42" t="n">
        <v>195.779671075047</v>
      </c>
      <c r="G42" t="n">
        <v>219.368126611113</v>
      </c>
      <c r="H42" t="n">
        <v>238.07077399623</v>
      </c>
      <c r="I42" t="n">
        <v>260.417180287885</v>
      </c>
      <c r="J42" t="n">
        <v>283.185388362655</v>
      </c>
      <c r="K42" t="n">
        <v>300.623919553149</v>
      </c>
      <c r="L42" t="n">
        <v>319.593477412126</v>
      </c>
      <c r="M42" t="n">
        <v>317.693540082355</v>
      </c>
      <c r="N42" t="n">
        <v>331.776310516718</v>
      </c>
      <c r="O42" t="n">
        <v>342.959306923099</v>
      </c>
      <c r="P42" t="n">
        <v>366.244015235322</v>
      </c>
      <c r="Q42" t="n">
        <v>346.263491357409</v>
      </c>
      <c r="R42" t="n">
        <v>385.460868411142</v>
      </c>
      <c r="S42" t="n">
        <v>413.580950249427</v>
      </c>
      <c r="T42" t="n">
        <v>444.909062529636</v>
      </c>
      <c r="U42" t="n">
        <v>438.516855942038</v>
      </c>
      <c r="V42" t="n">
        <v>456.478369023878</v>
      </c>
      <c r="W42" t="n">
        <v>441.888731112893</v>
      </c>
      <c r="X42" t="n">
        <v>415.619669250628</v>
      </c>
      <c r="Y42" t="n">
        <v>447.871697677817</v>
      </c>
      <c r="Z42" t="n">
        <v>469.640413693672</v>
      </c>
      <c r="AA42" t="n">
        <v>489.752537309825</v>
      </c>
      <c r="AB42" t="n">
        <v>564.481504155276</v>
      </c>
      <c r="AC42" t="n">
        <v>638.543172644218</v>
      </c>
      <c r="AD42" t="n">
        <v>665.291616561431</v>
      </c>
      <c r="AE42" t="n">
        <v>672.202256687241</v>
      </c>
      <c r="AF42" t="n">
        <v>696.828130302206</v>
      </c>
    </row>
    <row r="43">
      <c r="A43" t="s">
        <v>17</v>
      </c>
      <c r="B43" t="s">
        <v>454</v>
      </c>
      <c r="C43" t="s">
        <v>360</v>
      </c>
      <c r="D43" t="s">
        <v>455</v>
      </c>
      <c r="E43" t="s">
        <v>361</v>
      </c>
      <c r="F43" t="n">
        <v>255.717884199379</v>
      </c>
      <c r="G43" t="n">
        <v>286.340053411511</v>
      </c>
      <c r="H43" t="n">
        <v>310.961771433921</v>
      </c>
      <c r="I43" t="n">
        <v>340.290221371594</v>
      </c>
      <c r="J43" t="n">
        <v>370.346057469581</v>
      </c>
      <c r="K43" t="n">
        <v>395.715231513941</v>
      </c>
      <c r="L43" t="n">
        <v>417.447236560914</v>
      </c>
      <c r="M43" t="n">
        <v>417.772677848581</v>
      </c>
      <c r="N43" t="n">
        <v>435.468620328975</v>
      </c>
      <c r="O43" t="n">
        <v>452.667245702358</v>
      </c>
      <c r="P43" t="n">
        <v>483.878120875371</v>
      </c>
      <c r="Q43" t="n">
        <v>466.774711361884</v>
      </c>
      <c r="R43" t="n">
        <v>518.872581961442</v>
      </c>
      <c r="S43" t="n">
        <v>560.779689697954</v>
      </c>
      <c r="T43" t="n">
        <v>596.743102093283</v>
      </c>
      <c r="U43" t="n">
        <v>590.31562886548</v>
      </c>
      <c r="V43" t="n">
        <v>600.275049145024</v>
      </c>
      <c r="W43" t="n">
        <v>578.544220988827</v>
      </c>
      <c r="X43" t="n">
        <v>544.239652136202</v>
      </c>
      <c r="Y43" t="n">
        <v>569.933950542539</v>
      </c>
      <c r="Z43" t="n">
        <v>603.198504747653</v>
      </c>
      <c r="AA43" t="n">
        <v>634.500093973377</v>
      </c>
      <c r="AB43" t="n">
        <v>732.85580626469</v>
      </c>
      <c r="AC43" t="n">
        <v>830.649255571951</v>
      </c>
      <c r="AD43" t="n">
        <v>850.605460078328</v>
      </c>
      <c r="AE43" t="n">
        <v>852.578117564818</v>
      </c>
      <c r="AF43" t="n">
        <v>909.859933179819</v>
      </c>
    </row>
    <row r="44">
      <c r="A44" t="s">
        <v>17</v>
      </c>
      <c r="B44" t="s">
        <v>456</v>
      </c>
      <c r="C44" t="s">
        <v>360</v>
      </c>
      <c r="D44" t="s">
        <v>457</v>
      </c>
      <c r="E44" t="s">
        <v>361</v>
      </c>
      <c r="F44" t="n">
        <v>1911.27732270795</v>
      </c>
      <c r="G44" t="n">
        <v>2068.42338483786</v>
      </c>
      <c r="H44" t="n">
        <v>2231.57486030146</v>
      </c>
      <c r="I44" t="n">
        <v>2416.09875195993</v>
      </c>
      <c r="J44" t="n">
        <v>2587.06380405243</v>
      </c>
      <c r="K44" t="n">
        <v>2782.17254499307</v>
      </c>
      <c r="L44" t="n">
        <v>2926.49194105379</v>
      </c>
      <c r="M44" t="n">
        <v>2975.36593171018</v>
      </c>
      <c r="N44" t="n">
        <v>3062.36084171266</v>
      </c>
      <c r="O44" t="n">
        <v>3176.65043990123</v>
      </c>
      <c r="P44" t="n">
        <v>3369.73881956405</v>
      </c>
      <c r="Q44" t="n">
        <v>3420.37155787518</v>
      </c>
      <c r="R44" t="n">
        <v>3679.11720849783</v>
      </c>
      <c r="S44" t="n">
        <v>3879.95216078066</v>
      </c>
      <c r="T44" t="n">
        <v>3841.88087503016</v>
      </c>
      <c r="U44" t="n">
        <v>3879.0277651066</v>
      </c>
      <c r="V44" t="n">
        <v>3752.76444005392</v>
      </c>
      <c r="W44" t="n">
        <v>3594.19905407782</v>
      </c>
      <c r="X44" t="n">
        <v>3484.87757325628</v>
      </c>
      <c r="Y44" t="n">
        <v>3521.17070801174</v>
      </c>
      <c r="Z44" t="n">
        <v>3607.32455349316</v>
      </c>
      <c r="AA44" t="n">
        <v>3652.15948384263</v>
      </c>
      <c r="AB44" t="n">
        <v>3866.86112680078</v>
      </c>
      <c r="AC44" t="n">
        <v>4104.71783556915</v>
      </c>
      <c r="AD44" t="n">
        <v>4408.79560306047</v>
      </c>
      <c r="AE44" t="n">
        <v>4295.35291573183</v>
      </c>
      <c r="AF44" t="n">
        <v>4763.4829226106</v>
      </c>
    </row>
    <row r="45">
      <c r="A45" t="s">
        <v>17</v>
      </c>
      <c r="B45" t="s">
        <v>458</v>
      </c>
      <c r="C45" t="s">
        <v>360</v>
      </c>
      <c r="D45" t="s">
        <v>459</v>
      </c>
      <c r="E45" t="s">
        <v>361</v>
      </c>
      <c r="F45" t="n">
        <v>1886.63182239396</v>
      </c>
      <c r="G45" t="n">
        <v>2041.30653458832</v>
      </c>
      <c r="H45" t="n">
        <v>2203.73281099657</v>
      </c>
      <c r="I45" t="n">
        <v>2387.10616784085</v>
      </c>
      <c r="J45" t="n">
        <v>2555.46616693885</v>
      </c>
      <c r="K45" t="n">
        <v>2749.79932325915</v>
      </c>
      <c r="L45" t="n">
        <v>2894.37548549519</v>
      </c>
      <c r="M45" t="n">
        <v>2943.63957180795</v>
      </c>
      <c r="N45" t="n">
        <v>3028.98278410858</v>
      </c>
      <c r="O45" t="n">
        <v>3142.26903470318</v>
      </c>
      <c r="P45" t="n">
        <v>3333.78235119847</v>
      </c>
      <c r="Q45" t="n">
        <v>3384.91556424905</v>
      </c>
      <c r="R45" t="n">
        <v>3636.12277001508</v>
      </c>
      <c r="S45" t="n">
        <v>3834.70413180011</v>
      </c>
      <c r="T45" t="n">
        <v>3799.15165428526</v>
      </c>
      <c r="U45" t="n">
        <v>3834.67456277359</v>
      </c>
      <c r="V45" t="n">
        <v>3703.7390218037</v>
      </c>
      <c r="W45" t="n">
        <v>3541.94089571034</v>
      </c>
      <c r="X45" t="n">
        <v>3438.16812170579</v>
      </c>
      <c r="Y45" t="n">
        <v>3469.10785394648</v>
      </c>
      <c r="Z45" t="n">
        <v>3550.7323206221</v>
      </c>
      <c r="AA45" t="n">
        <v>3593.05858709514</v>
      </c>
      <c r="AB45" t="n">
        <v>3808.43447167265</v>
      </c>
      <c r="AC45" t="n">
        <v>4046.58830386649</v>
      </c>
      <c r="AD45" t="n">
        <v>4344.31220118219</v>
      </c>
      <c r="AE45" t="n">
        <v>4239.63465490518</v>
      </c>
      <c r="AF45" t="n">
        <v>4706.8220596271</v>
      </c>
    </row>
    <row r="46">
      <c r="A46" t="s">
        <v>17</v>
      </c>
      <c r="B46" t="s">
        <v>460</v>
      </c>
      <c r="C46" t="s">
        <v>360</v>
      </c>
      <c r="D46" t="s">
        <v>461</v>
      </c>
      <c r="E46" t="s">
        <v>361</v>
      </c>
      <c r="F46" t="n">
        <v>59.9382131243312</v>
      </c>
      <c r="G46" t="n">
        <v>66.9719268003982</v>
      </c>
      <c r="H46" t="n">
        <v>72.8909974376911</v>
      </c>
      <c r="I46" t="n">
        <v>79.8730410837093</v>
      </c>
      <c r="J46" t="n">
        <v>87.1606691069254</v>
      </c>
      <c r="K46" t="n">
        <v>95.0913119607922</v>
      </c>
      <c r="L46" t="n">
        <v>97.853759148788</v>
      </c>
      <c r="M46" t="n">
        <v>100.079137766226</v>
      </c>
      <c r="N46" t="n">
        <v>103.692309812257</v>
      </c>
      <c r="O46" t="n">
        <v>109.707938779259</v>
      </c>
      <c r="P46" t="n">
        <v>117.634105640049</v>
      </c>
      <c r="Q46" t="n">
        <v>120.511220004476</v>
      </c>
      <c r="R46" t="n">
        <v>133.411713550301</v>
      </c>
      <c r="S46" t="n">
        <v>147.198739448527</v>
      </c>
      <c r="T46" t="n">
        <v>151.834039563647</v>
      </c>
      <c r="U46" t="n">
        <v>151.798772923442</v>
      </c>
      <c r="V46" t="n">
        <v>143.796680121146</v>
      </c>
      <c r="W46" t="n">
        <v>136.655489875933</v>
      </c>
      <c r="X46" t="n">
        <v>128.619982885574</v>
      </c>
      <c r="Y46" t="n">
        <v>122.062252864722</v>
      </c>
      <c r="Z46" t="n">
        <v>133.558091053981</v>
      </c>
      <c r="AA46" t="n">
        <v>144.747556663551</v>
      </c>
      <c r="AB46" t="n">
        <v>168.374302109414</v>
      </c>
      <c r="AC46" t="n">
        <v>192.106082927733</v>
      </c>
      <c r="AD46" t="n">
        <v>185.313843516896</v>
      </c>
      <c r="AE46" t="n">
        <v>180.375860877577</v>
      </c>
      <c r="AF46" t="n">
        <v>213.031802877613</v>
      </c>
    </row>
    <row r="47">
      <c r="A47" t="s">
        <v>17</v>
      </c>
      <c r="B47" t="s">
        <v>462</v>
      </c>
      <c r="C47" t="s">
        <v>360</v>
      </c>
      <c r="D47" t="s">
        <v>463</v>
      </c>
      <c r="E47" t="s">
        <v>361</v>
      </c>
      <c r="F47" t="n">
        <v>19.9426691117321</v>
      </c>
      <c r="G47" t="n">
        <v>21.4194564940758</v>
      </c>
      <c r="H47" t="n">
        <v>22.4748312706918</v>
      </c>
      <c r="I47" t="n">
        <v>23.5818597654657</v>
      </c>
      <c r="J47" t="n">
        <v>26.7398035889515</v>
      </c>
      <c r="K47" t="n">
        <v>31.6978849046749</v>
      </c>
      <c r="L47" t="n">
        <v>31.7074693906911</v>
      </c>
      <c r="M47" t="n">
        <v>30.5906053592902</v>
      </c>
      <c r="N47" t="n">
        <v>32.7884203793533</v>
      </c>
      <c r="O47" t="n">
        <v>34.3040899375166</v>
      </c>
      <c r="P47" t="n">
        <v>39.7539877569565</v>
      </c>
      <c r="Q47" t="n">
        <v>40.3350159926276</v>
      </c>
      <c r="R47" t="n">
        <v>48.6093069255811</v>
      </c>
      <c r="S47" t="n">
        <v>50.5833159110277</v>
      </c>
      <c r="T47" t="n">
        <v>59.0557247614925</v>
      </c>
      <c r="U47" t="n">
        <v>51.898862993509</v>
      </c>
      <c r="V47" t="n">
        <v>48.2221660252464</v>
      </c>
      <c r="W47" t="n">
        <v>48.2777598557608</v>
      </c>
      <c r="X47" t="n">
        <v>47.1326489535492</v>
      </c>
      <c r="Y47" t="n">
        <v>43.8889285758468</v>
      </c>
      <c r="Z47" t="n">
        <v>42.6992661227784</v>
      </c>
      <c r="AA47" t="n">
        <v>38.8965038149296</v>
      </c>
      <c r="AB47" t="n">
        <v>41.216352098476</v>
      </c>
      <c r="AC47" t="n">
        <v>43.6885713694474</v>
      </c>
      <c r="AD47" t="n">
        <v>41.4487178542992</v>
      </c>
      <c r="AE47" t="n">
        <v>35.5557699156354</v>
      </c>
      <c r="AF47" t="n">
        <v>36.1572773014262</v>
      </c>
    </row>
    <row r="48">
      <c r="A48" t="s">
        <v>17</v>
      </c>
      <c r="B48" t="s">
        <v>464</v>
      </c>
      <c r="C48" t="s">
        <v>360</v>
      </c>
      <c r="D48" t="s">
        <v>465</v>
      </c>
      <c r="E48" t="s">
        <v>361</v>
      </c>
      <c r="F48" t="n">
        <v>157.696639627726</v>
      </c>
      <c r="G48" t="n">
        <v>168.062623675388</v>
      </c>
      <c r="H48" t="n">
        <v>178.138970863031</v>
      </c>
      <c r="I48" t="n">
        <v>189.65289151044</v>
      </c>
      <c r="J48" t="n">
        <v>210.637155727242</v>
      </c>
      <c r="K48" t="n">
        <v>232.339854203559</v>
      </c>
      <c r="L48" t="n">
        <v>246.563526670016</v>
      </c>
      <c r="M48" t="n">
        <v>261.39601786442</v>
      </c>
      <c r="N48" t="n">
        <v>280.975323858487</v>
      </c>
      <c r="O48" t="n">
        <v>296.818721405858</v>
      </c>
      <c r="P48" t="n">
        <v>313.059989220359</v>
      </c>
      <c r="Q48" t="n">
        <v>313.956485887628</v>
      </c>
      <c r="R48" t="n">
        <v>335.685767956109</v>
      </c>
      <c r="S48" t="n">
        <v>363.582573818578</v>
      </c>
      <c r="T48" t="n">
        <v>404.865600820599</v>
      </c>
      <c r="U48" t="n">
        <v>403.771510557127</v>
      </c>
      <c r="V48" t="n">
        <v>415.126264673727</v>
      </c>
      <c r="W48" t="n">
        <v>394.707809761703</v>
      </c>
      <c r="X48" t="n">
        <v>392.053804918327</v>
      </c>
      <c r="Y48" t="n">
        <v>402.381791158363</v>
      </c>
      <c r="Z48" t="n">
        <v>407.483499200497</v>
      </c>
      <c r="AA48" t="n">
        <v>421.008679339238</v>
      </c>
      <c r="AB48" t="n">
        <v>449.967413737262</v>
      </c>
      <c r="AC48" t="n">
        <v>472.160407350821</v>
      </c>
      <c r="AD48" t="n">
        <v>509.552634494049</v>
      </c>
      <c r="AE48" t="n">
        <v>456.336769814938</v>
      </c>
      <c r="AF48" t="n">
        <v>484.467175254606</v>
      </c>
    </row>
    <row r="49">
      <c r="A49" t="s">
        <v>17</v>
      </c>
      <c r="B49" t="s">
        <v>466</v>
      </c>
      <c r="C49" t="s">
        <v>360</v>
      </c>
      <c r="D49" t="s">
        <v>467</v>
      </c>
      <c r="E49" t="s">
        <v>361</v>
      </c>
      <c r="F49" t="n">
        <v>46.7937733386964</v>
      </c>
      <c r="G49" t="n">
        <v>48.9569650083076</v>
      </c>
      <c r="H49" t="n">
        <v>52.6493818744789</v>
      </c>
      <c r="I49" t="n">
        <v>55.7927840914179</v>
      </c>
      <c r="J49" t="n">
        <v>60.4463557044441</v>
      </c>
      <c r="K49" t="n">
        <v>66.1047170126995</v>
      </c>
      <c r="L49" t="n">
        <v>70.1796052992567</v>
      </c>
      <c r="M49" t="n">
        <v>74.1739343896244</v>
      </c>
      <c r="N49" t="n">
        <v>76.7031482264785</v>
      </c>
      <c r="O49" t="n">
        <v>80.0141771732096</v>
      </c>
      <c r="P49" t="n">
        <v>84.9499797511675</v>
      </c>
      <c r="Q49" t="n">
        <v>84.0201462679281</v>
      </c>
      <c r="R49" t="n">
        <v>84.1314571189008</v>
      </c>
      <c r="S49" t="n">
        <v>90.4201797663215</v>
      </c>
      <c r="T49" t="n">
        <v>99.3997396713636</v>
      </c>
      <c r="U49" t="n">
        <v>98.8427615563851</v>
      </c>
      <c r="V49" t="n">
        <v>100.752180446913</v>
      </c>
      <c r="W49" t="n">
        <v>86.5929606823944</v>
      </c>
      <c r="X49" t="n">
        <v>92.3303145396977</v>
      </c>
      <c r="Y49" t="n">
        <v>91.9274687369848</v>
      </c>
      <c r="Z49" t="n">
        <v>87.2524344495974</v>
      </c>
      <c r="AA49" t="n">
        <v>88.7604308646756</v>
      </c>
      <c r="AB49" t="n">
        <v>89.3890114928372</v>
      </c>
      <c r="AC49" t="n">
        <v>95.9731999299088</v>
      </c>
      <c r="AD49" t="n">
        <v>95.7318881481387</v>
      </c>
      <c r="AE49" t="n">
        <v>82.3067440182935</v>
      </c>
      <c r="AF49" t="n">
        <v>94.1641348654429</v>
      </c>
    </row>
    <row r="50">
      <c r="A50" t="s">
        <v>17</v>
      </c>
      <c r="B50" t="s">
        <v>468</v>
      </c>
      <c r="C50" t="s">
        <v>360</v>
      </c>
      <c r="D50" t="s">
        <v>469</v>
      </c>
      <c r="E50" t="s">
        <v>361</v>
      </c>
      <c r="F50" t="n">
        <v>90.9601971772977</v>
      </c>
      <c r="G50" t="n">
        <v>97.6862021730047</v>
      </c>
      <c r="H50" t="n">
        <v>103.01475771786</v>
      </c>
      <c r="I50" t="n">
        <v>110.278247653556</v>
      </c>
      <c r="J50" t="n">
        <v>123.450996433847</v>
      </c>
      <c r="K50" t="n">
        <v>134.537252286185</v>
      </c>
      <c r="L50" t="n">
        <v>144.676451980068</v>
      </c>
      <c r="M50" t="n">
        <v>156.631478115505</v>
      </c>
      <c r="N50" t="n">
        <v>171.483755252655</v>
      </c>
      <c r="O50" t="n">
        <v>182.500454295132</v>
      </c>
      <c r="P50" t="n">
        <v>188.356021712235</v>
      </c>
      <c r="Q50" t="n">
        <v>189.601323627072</v>
      </c>
      <c r="R50" t="n">
        <v>202.945003911627</v>
      </c>
      <c r="S50" t="n">
        <v>222.579078141229</v>
      </c>
      <c r="T50" t="n">
        <v>246.410136387743</v>
      </c>
      <c r="U50" t="n">
        <v>253.029886007233</v>
      </c>
      <c r="V50" t="n">
        <v>266.151918201568</v>
      </c>
      <c r="W50" t="n">
        <v>259.837089223547</v>
      </c>
      <c r="X50" t="n">
        <v>252.59084142508</v>
      </c>
      <c r="Y50" t="n">
        <v>266.565393845532</v>
      </c>
      <c r="Z50" t="n">
        <v>277.531798628121</v>
      </c>
      <c r="AA50" t="n">
        <v>293.351744659633</v>
      </c>
      <c r="AB50" t="n">
        <v>319.362050145949</v>
      </c>
      <c r="AC50" t="n">
        <v>332.498636051465</v>
      </c>
      <c r="AD50" t="n">
        <v>372.372028491611</v>
      </c>
      <c r="AE50" t="n">
        <v>338.474255881009</v>
      </c>
      <c r="AF50" t="n">
        <v>354.145763087737</v>
      </c>
    </row>
    <row r="51">
      <c r="A51" t="s">
        <v>17</v>
      </c>
      <c r="B51" t="s">
        <v>470</v>
      </c>
      <c r="C51" t="s">
        <v>360</v>
      </c>
      <c r="D51" t="s">
        <v>471</v>
      </c>
      <c r="E51" t="s">
        <v>361</v>
      </c>
      <c r="F51" t="n">
        <v>78.5169188389674</v>
      </c>
      <c r="G51" t="n">
        <v>84.4385721629552</v>
      </c>
      <c r="H51" t="n">
        <v>89.3712752236842</v>
      </c>
      <c r="I51" t="n">
        <v>95.7419190065095</v>
      </c>
      <c r="J51" t="n">
        <v>107.784940936561</v>
      </c>
      <c r="K51" t="n">
        <v>117.882616925446</v>
      </c>
      <c r="L51" t="n">
        <v>126.960282971375</v>
      </c>
      <c r="M51" t="n">
        <v>137.345611066491</v>
      </c>
      <c r="N51" t="n">
        <v>151.822554818663</v>
      </c>
      <c r="O51" t="n">
        <v>161.764354858603</v>
      </c>
      <c r="P51" t="n">
        <v>167.122918184596</v>
      </c>
      <c r="Q51" t="n">
        <v>167.656865035639</v>
      </c>
      <c r="R51" t="n">
        <v>179.10778175132</v>
      </c>
      <c r="S51" t="n">
        <v>196.814551882426</v>
      </c>
      <c r="T51" t="n">
        <v>219.016790175428</v>
      </c>
      <c r="U51" t="n">
        <v>225.175851350123</v>
      </c>
      <c r="V51" t="n">
        <v>237.937347291985</v>
      </c>
      <c r="W51" t="n">
        <v>231.55370443647</v>
      </c>
      <c r="X51" t="n">
        <v>224.234226892513</v>
      </c>
      <c r="Y51" t="n">
        <v>237.786538239412</v>
      </c>
      <c r="Z51" t="n">
        <v>246.812431700628</v>
      </c>
      <c r="AA51" t="n">
        <v>259.791573530604</v>
      </c>
      <c r="AB51" t="n">
        <v>281.568170215584</v>
      </c>
      <c r="AC51" t="n">
        <v>290.83911354647</v>
      </c>
      <c r="AD51" t="n">
        <v>326.399147609053</v>
      </c>
      <c r="AE51" t="n">
        <v>297.958988600701</v>
      </c>
      <c r="AF51" t="n">
        <v>310.888458813457</v>
      </c>
    </row>
    <row r="52">
      <c r="A52" t="s">
        <v>17</v>
      </c>
      <c r="B52" t="s">
        <v>472</v>
      </c>
      <c r="C52" t="s">
        <v>360</v>
      </c>
      <c r="D52" t="s">
        <v>473</v>
      </c>
      <c r="E52" t="s">
        <v>361</v>
      </c>
      <c r="F52" t="n">
        <v>12.4432783383304</v>
      </c>
      <c r="G52" t="n">
        <v>13.2476300100495</v>
      </c>
      <c r="H52" t="n">
        <v>13.6434824941762</v>
      </c>
      <c r="I52" t="n">
        <v>14.5363286470469</v>
      </c>
      <c r="J52" t="n">
        <v>15.6660554972854</v>
      </c>
      <c r="K52" t="n">
        <v>16.6546353607388</v>
      </c>
      <c r="L52" t="n">
        <v>17.716169008693</v>
      </c>
      <c r="M52" t="n">
        <v>19.2858670490136</v>
      </c>
      <c r="N52" t="n">
        <v>19.6612004339922</v>
      </c>
      <c r="O52" t="n">
        <v>20.7360994365292</v>
      </c>
      <c r="P52" t="n">
        <v>21.2331035276385</v>
      </c>
      <c r="Q52" t="n">
        <v>21.9444585914334</v>
      </c>
      <c r="R52" t="n">
        <v>23.8372221603075</v>
      </c>
      <c r="S52" t="n">
        <v>25.7645262588028</v>
      </c>
      <c r="T52" t="n">
        <v>27.3933462123153</v>
      </c>
      <c r="U52" t="n">
        <v>27.8540346571102</v>
      </c>
      <c r="V52" t="n">
        <v>28.2145709095833</v>
      </c>
      <c r="W52" t="n">
        <v>28.2833847870773</v>
      </c>
      <c r="X52" t="n">
        <v>28.3566145325678</v>
      </c>
      <c r="Y52" t="n">
        <v>28.7788556061194</v>
      </c>
      <c r="Z52" t="n">
        <v>30.7193669274932</v>
      </c>
      <c r="AA52" t="n">
        <v>33.5601711290292</v>
      </c>
      <c r="AB52" t="n">
        <v>37.7938799303651</v>
      </c>
      <c r="AC52" t="n">
        <v>41.659522504995</v>
      </c>
      <c r="AD52" t="n">
        <v>45.9728808825584</v>
      </c>
      <c r="AE52" t="n">
        <v>40.5152672803079</v>
      </c>
      <c r="AF52" t="n">
        <v>43.2573042742796</v>
      </c>
    </row>
    <row r="53">
      <c r="A53" t="s">
        <v>17</v>
      </c>
      <c r="B53" t="s">
        <v>474</v>
      </c>
      <c r="C53" t="s">
        <v>360</v>
      </c>
      <c r="D53" t="s">
        <v>475</v>
      </c>
      <c r="E53" t="s">
        <v>361</v>
      </c>
      <c r="F53" t="n">
        <v>34.2464907638276</v>
      </c>
      <c r="G53" t="n">
        <v>36.3206229566858</v>
      </c>
      <c r="H53" t="n">
        <v>37.6534977931059</v>
      </c>
      <c r="I53" t="n">
        <v>39.0396592757019</v>
      </c>
      <c r="J53" t="n">
        <v>41.8730104837191</v>
      </c>
      <c r="K53" t="n">
        <v>45.6924557124758</v>
      </c>
      <c r="L53" t="n">
        <v>48.1353525228022</v>
      </c>
      <c r="M53" t="n">
        <v>46.4400527894176</v>
      </c>
      <c r="N53" t="n">
        <v>45.7697951116676</v>
      </c>
      <c r="O53" t="n">
        <v>50.0362869980627</v>
      </c>
      <c r="P53" t="n">
        <v>54.5847515711075</v>
      </c>
      <c r="Q53" t="n">
        <v>55.6939945515506</v>
      </c>
      <c r="R53" t="n">
        <v>61.4061888728267</v>
      </c>
      <c r="S53" t="n">
        <v>66.5057448810724</v>
      </c>
      <c r="T53" t="n">
        <v>68.8064417386964</v>
      </c>
      <c r="U53" t="n">
        <v>69.5531797710297</v>
      </c>
      <c r="V53" t="n">
        <v>68.4625888397682</v>
      </c>
      <c r="W53" t="n">
        <v>68.6449632321821</v>
      </c>
      <c r="X53" t="n">
        <v>67.242447666382</v>
      </c>
      <c r="Y53" t="n">
        <v>77.1600179672387</v>
      </c>
      <c r="Z53" t="n">
        <v>76.8914837586837</v>
      </c>
      <c r="AA53" t="n">
        <v>87.7629056982682</v>
      </c>
      <c r="AB53" t="n">
        <v>88.0057813268124</v>
      </c>
      <c r="AC53" t="n">
        <v>95.3916246321013</v>
      </c>
      <c r="AD53" t="n">
        <v>109.825666469239</v>
      </c>
      <c r="AE53" t="n">
        <v>87.3283563363999</v>
      </c>
      <c r="AF53" t="n">
        <v>82.9907724400428</v>
      </c>
    </row>
    <row r="54">
      <c r="A54" t="s">
        <v>17</v>
      </c>
      <c r="B54" t="s">
        <v>476</v>
      </c>
      <c r="C54" t="s">
        <v>360</v>
      </c>
      <c r="D54" t="s">
        <v>477</v>
      </c>
      <c r="E54" t="s">
        <v>361</v>
      </c>
      <c r="F54" t="n">
        <v>85.8585721506601</v>
      </c>
      <c r="G54" t="n">
        <v>91.7292471325227</v>
      </c>
      <c r="H54" t="n">
        <v>95.7104358929741</v>
      </c>
      <c r="I54" t="n">
        <v>99.5455822965804</v>
      </c>
      <c r="J54" t="n">
        <v>105.069941948307</v>
      </c>
      <c r="K54" t="n">
        <v>112.222747154792</v>
      </c>
      <c r="L54" t="n">
        <v>118.819283259412</v>
      </c>
      <c r="M54" t="n">
        <v>119.934886228704</v>
      </c>
      <c r="N54" t="n">
        <v>125.75608989226</v>
      </c>
      <c r="O54" t="n">
        <v>134.006440132839</v>
      </c>
      <c r="P54" t="n">
        <v>141.68200393199</v>
      </c>
      <c r="Q54" t="n">
        <v>144.761591925013</v>
      </c>
      <c r="R54" t="n">
        <v>157.681727596442</v>
      </c>
      <c r="S54" t="n">
        <v>171.312405140416</v>
      </c>
      <c r="T54" t="n">
        <v>178.462484948277</v>
      </c>
      <c r="U54" t="n">
        <v>177.743278836379</v>
      </c>
      <c r="V54" t="n">
        <v>173.378319151137</v>
      </c>
      <c r="W54" t="n">
        <v>169.034211658234</v>
      </c>
      <c r="X54" t="n">
        <v>166.71106924845</v>
      </c>
      <c r="Y54" t="n">
        <v>180.002019895469</v>
      </c>
      <c r="Z54" t="n">
        <v>177.121968071328</v>
      </c>
      <c r="AA54" t="n">
        <v>183.179941146501</v>
      </c>
      <c r="AB54" t="n">
        <v>186.105254171381</v>
      </c>
      <c r="AC54" t="n">
        <v>195.453933148126</v>
      </c>
      <c r="AD54" t="n">
        <v>204.121927711394</v>
      </c>
      <c r="AE54" t="n">
        <v>190.518355630433</v>
      </c>
      <c r="AF54" t="n">
        <v>180.585322065171</v>
      </c>
    </row>
    <row r="55">
      <c r="A55" t="s">
        <v>17</v>
      </c>
      <c r="B55" t="s">
        <v>478</v>
      </c>
      <c r="C55" t="s">
        <v>360</v>
      </c>
      <c r="D55" t="s">
        <v>479</v>
      </c>
      <c r="E55" t="s">
        <v>361</v>
      </c>
      <c r="F55" t="n">
        <v>51.6120813868325</v>
      </c>
      <c r="G55" t="n">
        <v>55.4086241758369</v>
      </c>
      <c r="H55" t="n">
        <v>58.0569380998682</v>
      </c>
      <c r="I55" t="n">
        <v>60.5059230208785</v>
      </c>
      <c r="J55" t="n">
        <v>63.1969314645883</v>
      </c>
      <c r="K55" t="n">
        <v>66.5302914423159</v>
      </c>
      <c r="L55" t="n">
        <v>70.6839307366097</v>
      </c>
      <c r="M55" t="n">
        <v>73.4948334392864</v>
      </c>
      <c r="N55" t="n">
        <v>79.9862947805921</v>
      </c>
      <c r="O55" t="n">
        <v>83.9701531347765</v>
      </c>
      <c r="P55" t="n">
        <v>87.0972523608822</v>
      </c>
      <c r="Q55" t="n">
        <v>89.0675973734629</v>
      </c>
      <c r="R55" t="n">
        <v>96.2755387236153</v>
      </c>
      <c r="S55" t="n">
        <v>104.806660259344</v>
      </c>
      <c r="T55" t="n">
        <v>109.65604320958</v>
      </c>
      <c r="U55" t="n">
        <v>108.190099065349</v>
      </c>
      <c r="V55" t="n">
        <v>104.915730311369</v>
      </c>
      <c r="W55" t="n">
        <v>100.389248426052</v>
      </c>
      <c r="X55" t="n">
        <v>99.4686215820676</v>
      </c>
      <c r="Y55" t="n">
        <v>102.84200192823</v>
      </c>
      <c r="Z55" t="n">
        <v>100.230484312644</v>
      </c>
      <c r="AA55" t="n">
        <v>95.4170354482328</v>
      </c>
      <c r="AB55" t="n">
        <v>98.099472844568</v>
      </c>
      <c r="AC55" t="n">
        <v>100.062308516025</v>
      </c>
      <c r="AD55" t="n">
        <v>94.2962612421552</v>
      </c>
      <c r="AE55" t="n">
        <v>103.189999294033</v>
      </c>
      <c r="AF55" t="n">
        <v>97.5945496251283</v>
      </c>
    </row>
    <row r="56">
      <c r="A56" t="s">
        <v>17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17</v>
      </c>
      <c r="B57" t="s">
        <v>482</v>
      </c>
      <c r="C57" t="s">
        <v>360</v>
      </c>
      <c r="D57" t="s">
        <v>483</v>
      </c>
      <c r="E57" t="s">
        <v>361</v>
      </c>
      <c r="F57" t="n">
        <v>2116.12778191687</v>
      </c>
      <c r="G57" t="n">
        <v>2292.72302554728</v>
      </c>
      <c r="H57" t="n">
        <v>2471.6280231975</v>
      </c>
      <c r="I57" t="n">
        <v>2671.91792858243</v>
      </c>
      <c r="J57" t="n">
        <v>2867.8291030205</v>
      </c>
      <c r="K57" t="n">
        <v>3092.79654681684</v>
      </c>
      <c r="L57" t="n">
        <v>3258.86860368669</v>
      </c>
      <c r="M57" t="n">
        <v>3323.83547521704</v>
      </c>
      <c r="N57" t="n">
        <v>3432.18657544042</v>
      </c>
      <c r="O57" t="n">
        <v>3561.83389292798</v>
      </c>
      <c r="P57" t="n">
        <v>3775.08005896266</v>
      </c>
      <c r="Q57" t="n">
        <v>3826.26222016809</v>
      </c>
      <c r="R57" t="n">
        <v>4106.26796204916</v>
      </c>
      <c r="S57" t="n">
        <v>4338.26262243583</v>
      </c>
      <c r="T57" t="n">
        <v>4340.20674086505</v>
      </c>
      <c r="U57" t="n">
        <v>4363.19328313181</v>
      </c>
      <c r="V57" t="n">
        <v>4242.96351859862</v>
      </c>
      <c r="W57" t="n">
        <v>4049.74350019239</v>
      </c>
      <c r="X57" t="n">
        <v>3937.95409652654</v>
      </c>
      <c r="Y57" t="n">
        <v>3984.39925454064</v>
      </c>
      <c r="Z57" t="n">
        <v>4086.75594916271</v>
      </c>
      <c r="AA57" t="n">
        <v>4162.97886424634</v>
      </c>
      <c r="AB57" t="n">
        <v>4430.72175211675</v>
      </c>
      <c r="AC57" t="n">
        <v>4708.0104566457</v>
      </c>
      <c r="AD57" t="n">
        <v>5058.37727396697</v>
      </c>
      <c r="AE57" t="n">
        <v>4898.22483659967</v>
      </c>
      <c r="AF57" t="n">
        <v>5414.86218086669</v>
      </c>
    </row>
    <row r="58">
      <c r="A58" t="s">
        <v>17</v>
      </c>
      <c r="B58" t="s">
        <v>484</v>
      </c>
      <c r="C58" t="s">
        <v>360</v>
      </c>
      <c r="D58" t="s">
        <v>485</v>
      </c>
      <c r="E58" t="s">
        <v>361</v>
      </c>
      <c r="F58" t="n">
        <v>2116.12778191687</v>
      </c>
      <c r="G58" t="n">
        <v>2292.72302554728</v>
      </c>
      <c r="H58" t="n">
        <v>2471.6280231975</v>
      </c>
      <c r="I58" t="n">
        <v>2671.91792858243</v>
      </c>
      <c r="J58" t="n">
        <v>2867.8291030205</v>
      </c>
      <c r="K58" t="n">
        <v>3092.79654681684</v>
      </c>
      <c r="L58" t="n">
        <v>3258.86860368669</v>
      </c>
      <c r="M58" t="n">
        <v>3323.83547521704</v>
      </c>
      <c r="N58" t="n">
        <v>3432.18657544042</v>
      </c>
      <c r="O58" t="n">
        <v>3561.83389292798</v>
      </c>
      <c r="P58" t="n">
        <v>3775.08005896266</v>
      </c>
      <c r="Q58" t="n">
        <v>3826.26222016809</v>
      </c>
      <c r="R58" t="n">
        <v>4106.26796204916</v>
      </c>
      <c r="S58" t="n">
        <v>4338.26262243583</v>
      </c>
      <c r="T58" t="n">
        <v>4340.20674086505</v>
      </c>
      <c r="U58" t="n">
        <v>4363.19328313181</v>
      </c>
      <c r="V58" t="n">
        <v>4242.96351859862</v>
      </c>
      <c r="W58" t="n">
        <v>4049.74350019239</v>
      </c>
      <c r="X58" t="n">
        <v>3937.95409652654</v>
      </c>
      <c r="Y58" t="n">
        <v>3984.39925454064</v>
      </c>
      <c r="Z58" t="n">
        <v>4086.75594916271</v>
      </c>
      <c r="AA58" t="n">
        <v>4162.97886424634</v>
      </c>
      <c r="AB58" t="n">
        <v>4430.72175211675</v>
      </c>
      <c r="AC58" t="n">
        <v>4708.0104566457</v>
      </c>
      <c r="AD58" t="n">
        <v>5058.37727396697</v>
      </c>
      <c r="AE58" t="n">
        <v>4898.22483659967</v>
      </c>
      <c r="AF58" t="n">
        <v>5414.86218086669</v>
      </c>
    </row>
    <row r="59">
      <c r="A59" t="s">
        <v>17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19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19</v>
      </c>
      <c r="B3" t="s">
        <v>374</v>
      </c>
      <c r="C3" t="s">
        <v>360</v>
      </c>
      <c r="D3" t="s">
        <v>375</v>
      </c>
      <c r="E3" t="s">
        <v>361</v>
      </c>
      <c r="F3" t="n">
        <v>1.36690318315202</v>
      </c>
      <c r="G3" t="n">
        <v>1.41992784022157</v>
      </c>
      <c r="H3" t="n">
        <v>1.66554671080326</v>
      </c>
      <c r="I3" t="n">
        <v>1.71892980322865</v>
      </c>
      <c r="J3" t="n">
        <v>1.80949644469693</v>
      </c>
      <c r="K3" t="n">
        <v>1.91718714982266</v>
      </c>
      <c r="L3" t="n">
        <v>2.25139050729432</v>
      </c>
      <c r="M3" t="n">
        <v>2.5302779580347</v>
      </c>
      <c r="N3" t="n">
        <v>2.65512804604508</v>
      </c>
      <c r="O3" t="n">
        <v>2.88929671747415</v>
      </c>
      <c r="P3" t="n">
        <v>2.85366882069201</v>
      </c>
      <c r="Q3" t="n">
        <v>3.16644753054305</v>
      </c>
      <c r="R3" t="n">
        <v>3.55490968643308</v>
      </c>
      <c r="S3" t="n">
        <v>3.87232717821847</v>
      </c>
      <c r="T3" t="n">
        <v>4.13527040051595</v>
      </c>
      <c r="U3" t="n">
        <v>4.78697520436145</v>
      </c>
      <c r="V3" t="n">
        <v>4.812924732875</v>
      </c>
      <c r="W3" t="n">
        <v>4.72073417915658</v>
      </c>
      <c r="X3" t="n">
        <v>4.03602419148246</v>
      </c>
      <c r="Y3" t="n">
        <v>3.76707739094613</v>
      </c>
      <c r="Z3" t="n">
        <v>3.4763507146244</v>
      </c>
      <c r="AA3" t="n">
        <v>3.09963276174743</v>
      </c>
      <c r="AB3" t="n">
        <v>3.14006018698632</v>
      </c>
      <c r="AC3" t="n">
        <v>3.27003349774782</v>
      </c>
      <c r="AD3" t="n">
        <v>3.01569399329409</v>
      </c>
      <c r="AE3" t="n">
        <v>2.84928248867829</v>
      </c>
      <c r="AF3" t="n">
        <v>3.11705938328958</v>
      </c>
    </row>
    <row r="4">
      <c r="A4" t="s">
        <v>19</v>
      </c>
      <c r="B4" t="s">
        <v>376</v>
      </c>
      <c r="C4" t="s">
        <v>360</v>
      </c>
      <c r="D4" t="s">
        <v>377</v>
      </c>
      <c r="E4" t="s">
        <v>361</v>
      </c>
      <c r="F4" t="n">
        <v>111.699954773469</v>
      </c>
      <c r="G4" t="n">
        <v>121.219728934201</v>
      </c>
      <c r="H4" t="n">
        <v>129.288430482969</v>
      </c>
      <c r="I4" t="n">
        <v>136.4861661006</v>
      </c>
      <c r="J4" t="n">
        <v>142.695596571114</v>
      </c>
      <c r="K4" t="n">
        <v>147.972128400626</v>
      </c>
      <c r="L4" t="n">
        <v>153.256496813329</v>
      </c>
      <c r="M4" t="n">
        <v>153.472864588072</v>
      </c>
      <c r="N4" t="n">
        <v>148.946739935433</v>
      </c>
      <c r="O4" t="n">
        <v>147.149170293486</v>
      </c>
      <c r="P4" t="n">
        <v>146.974771315355</v>
      </c>
      <c r="Q4" t="n">
        <v>170.11668420206</v>
      </c>
      <c r="R4" t="n">
        <v>192.148148761581</v>
      </c>
      <c r="S4" t="n">
        <v>213.736919948726</v>
      </c>
      <c r="T4" t="n">
        <v>215.194195009925</v>
      </c>
      <c r="U4" t="n">
        <v>237.998137248722</v>
      </c>
      <c r="V4" t="n">
        <v>223.88744720936</v>
      </c>
      <c r="W4" t="n">
        <v>203.868907325486</v>
      </c>
      <c r="X4" t="n">
        <v>191.046013339006</v>
      </c>
      <c r="Y4" t="n">
        <v>185.622413187989</v>
      </c>
      <c r="Z4" t="n">
        <v>181.183329167647</v>
      </c>
      <c r="AA4" t="n">
        <v>177.07873910672</v>
      </c>
      <c r="AB4" t="n">
        <v>178.424960689577</v>
      </c>
      <c r="AC4" t="n">
        <v>181.299391793443</v>
      </c>
      <c r="AD4" t="n">
        <v>177.203101409561</v>
      </c>
      <c r="AE4" t="n">
        <v>163.176460950735</v>
      </c>
      <c r="AF4" t="n">
        <v>174.113352842578</v>
      </c>
    </row>
    <row r="5">
      <c r="A5" t="s">
        <v>19</v>
      </c>
      <c r="B5" t="s">
        <v>378</v>
      </c>
      <c r="C5" t="s">
        <v>360</v>
      </c>
      <c r="D5" t="s">
        <v>379</v>
      </c>
      <c r="E5" t="s">
        <v>361</v>
      </c>
      <c r="F5" t="n">
        <v>12.9785288077751</v>
      </c>
      <c r="G5" t="n">
        <v>14.0816005417848</v>
      </c>
      <c r="H5" t="n">
        <v>14.1848102858692</v>
      </c>
      <c r="I5" t="n">
        <v>15.071290910233</v>
      </c>
      <c r="J5" t="n">
        <v>16.0006398424287</v>
      </c>
      <c r="K5" t="n">
        <v>16.4115059768029</v>
      </c>
      <c r="L5" t="n">
        <v>18.6545867827237</v>
      </c>
      <c r="M5" t="n">
        <v>20.7617543076263</v>
      </c>
      <c r="N5" t="n">
        <v>22.7059717506126</v>
      </c>
      <c r="O5" t="n">
        <v>25.064278438906</v>
      </c>
      <c r="P5" t="n">
        <v>25.7107000879218</v>
      </c>
      <c r="Q5" t="n">
        <v>30.5813477399252</v>
      </c>
      <c r="R5" t="n">
        <v>35.8351102917658</v>
      </c>
      <c r="S5" t="n">
        <v>41.3590672807485</v>
      </c>
      <c r="T5" t="n">
        <v>43.6641745719497</v>
      </c>
      <c r="U5" t="n">
        <v>48.4425772263193</v>
      </c>
      <c r="V5" t="n">
        <v>44.2663787521743</v>
      </c>
      <c r="W5" t="n">
        <v>40.1845985608758</v>
      </c>
      <c r="X5" t="n">
        <v>37.9114015745704</v>
      </c>
      <c r="Y5" t="n">
        <v>36.7586812165911</v>
      </c>
      <c r="Z5" t="n">
        <v>35.7519387683737</v>
      </c>
      <c r="AA5" t="n">
        <v>35.241528044325</v>
      </c>
      <c r="AB5" t="n">
        <v>34.6294924737859</v>
      </c>
      <c r="AC5" t="n">
        <v>34.3503860769052</v>
      </c>
      <c r="AD5" t="n">
        <v>33.7327595951951</v>
      </c>
      <c r="AE5" t="n">
        <v>30.9156815898849</v>
      </c>
      <c r="AF5" t="n">
        <v>30.9932640002364</v>
      </c>
    </row>
    <row r="6">
      <c r="A6" t="s">
        <v>19</v>
      </c>
      <c r="B6" t="s">
        <v>380</v>
      </c>
      <c r="C6" t="s">
        <v>360</v>
      </c>
      <c r="D6" t="s">
        <v>381</v>
      </c>
      <c r="E6" t="s">
        <v>361</v>
      </c>
      <c r="F6" t="n">
        <v>18.3699116450944</v>
      </c>
      <c r="G6" t="n">
        <v>19.5591330304608</v>
      </c>
      <c r="H6" t="n">
        <v>20.620653346999</v>
      </c>
      <c r="I6" t="n">
        <v>21.638588948566</v>
      </c>
      <c r="J6" t="n">
        <v>21.9655727914882</v>
      </c>
      <c r="K6" t="n">
        <v>21.7657033570414</v>
      </c>
      <c r="L6" t="n">
        <v>22.0844077477823</v>
      </c>
      <c r="M6" t="n">
        <v>21.9394077430812</v>
      </c>
      <c r="N6" t="n">
        <v>20.2576546465177</v>
      </c>
      <c r="O6" t="n">
        <v>19.7038318987274</v>
      </c>
      <c r="P6" t="n">
        <v>18.2995065196952</v>
      </c>
      <c r="Q6" t="n">
        <v>19.4235545247178</v>
      </c>
      <c r="R6" t="n">
        <v>20.7203752743868</v>
      </c>
      <c r="S6" t="n">
        <v>21.1658929850148</v>
      </c>
      <c r="T6" t="n">
        <v>19.9825389875975</v>
      </c>
      <c r="U6" t="n">
        <v>20.4184069200542</v>
      </c>
      <c r="V6" t="n">
        <v>19.0751930647114</v>
      </c>
      <c r="W6" t="n">
        <v>17.3163239735111</v>
      </c>
      <c r="X6" t="n">
        <v>16.6801287924385</v>
      </c>
      <c r="Y6" t="n">
        <v>16.7775186773294</v>
      </c>
      <c r="Z6" t="n">
        <v>16.5415231200217</v>
      </c>
      <c r="AA6" t="n">
        <v>16.0840464175866</v>
      </c>
      <c r="AB6" t="n">
        <v>16.2834924376903</v>
      </c>
      <c r="AC6" t="n">
        <v>16.2663282165441</v>
      </c>
      <c r="AD6" t="n">
        <v>15.8122235920427</v>
      </c>
      <c r="AE6" t="n">
        <v>14.6390549218762</v>
      </c>
      <c r="AF6" t="n">
        <v>15.4289461287918</v>
      </c>
    </row>
    <row r="7">
      <c r="A7" t="s">
        <v>19</v>
      </c>
      <c r="B7" t="s">
        <v>382</v>
      </c>
      <c r="C7" t="s">
        <v>360</v>
      </c>
      <c r="D7" t="s">
        <v>383</v>
      </c>
      <c r="E7" t="s">
        <v>361</v>
      </c>
      <c r="F7" t="n">
        <v>8.6452069939787</v>
      </c>
      <c r="G7" t="n">
        <v>9.40274993344691</v>
      </c>
      <c r="H7" t="n">
        <v>10.152298422111</v>
      </c>
      <c r="I7" t="n">
        <v>10.9424503495793</v>
      </c>
      <c r="J7" t="n">
        <v>11.290710080027</v>
      </c>
      <c r="K7" t="n">
        <v>11.8155284452854</v>
      </c>
      <c r="L7" t="n">
        <v>12.4003103449036</v>
      </c>
      <c r="M7" t="n">
        <v>12.9548057920987</v>
      </c>
      <c r="N7" t="n">
        <v>13.2663609053605</v>
      </c>
      <c r="O7" t="n">
        <v>14.0263788772769</v>
      </c>
      <c r="P7" t="n">
        <v>14.3717935640666</v>
      </c>
      <c r="Q7" t="n">
        <v>16.8021550127861</v>
      </c>
      <c r="R7" t="n">
        <v>18.939304192688</v>
      </c>
      <c r="S7" t="n">
        <v>20.4123094435486</v>
      </c>
      <c r="T7" t="n">
        <v>20.6920422781727</v>
      </c>
      <c r="U7" t="n">
        <v>22.610054905748</v>
      </c>
      <c r="V7" t="n">
        <v>20.6956670834468</v>
      </c>
      <c r="W7" t="n">
        <v>18.4655872982059</v>
      </c>
      <c r="X7" t="n">
        <v>17.3619489583128</v>
      </c>
      <c r="Y7" t="n">
        <v>16.7889217076476</v>
      </c>
      <c r="Z7" t="n">
        <v>16.9567647370072</v>
      </c>
      <c r="AA7" t="n">
        <v>16.3133954642587</v>
      </c>
      <c r="AB7" t="n">
        <v>15.7081937066098</v>
      </c>
      <c r="AC7" t="n">
        <v>15.4636976247652</v>
      </c>
      <c r="AD7" t="n">
        <v>15.0324448326922</v>
      </c>
      <c r="AE7" t="n">
        <v>14.0719434372364</v>
      </c>
      <c r="AF7" t="n">
        <v>15.0049993746669</v>
      </c>
    </row>
    <row r="8">
      <c r="A8" t="s">
        <v>19</v>
      </c>
      <c r="B8" t="s">
        <v>384</v>
      </c>
      <c r="C8" t="s">
        <v>360</v>
      </c>
      <c r="D8" t="s">
        <v>385</v>
      </c>
      <c r="E8" t="s">
        <v>361</v>
      </c>
      <c r="F8" t="n">
        <v>0.147650542863964</v>
      </c>
      <c r="G8" t="n">
        <v>0.163666872937343</v>
      </c>
      <c r="H8" t="n">
        <v>0.147650542863964</v>
      </c>
      <c r="I8" t="n">
        <v>0.139475541055677</v>
      </c>
      <c r="J8" t="n">
        <v>0.149485747351539</v>
      </c>
      <c r="K8" t="n">
        <v>0.138975030740884</v>
      </c>
      <c r="L8" t="n">
        <v>0.150486767981125</v>
      </c>
      <c r="M8" t="n">
        <v>0.151487788610711</v>
      </c>
      <c r="N8" t="n">
        <v>0.154157176956274</v>
      </c>
      <c r="O8" t="n">
        <v>0.176513304350366</v>
      </c>
      <c r="P8" t="n">
        <v>0.194843487957601</v>
      </c>
      <c r="Q8" t="n">
        <v>0.241549340437348</v>
      </c>
      <c r="R8" t="n">
        <v>0.229151681462966</v>
      </c>
      <c r="S8" t="n">
        <v>0.217924612548332</v>
      </c>
      <c r="T8" t="n">
        <v>0.214214592941128</v>
      </c>
      <c r="U8" t="n">
        <v>0.257616665276198</v>
      </c>
      <c r="V8" t="n">
        <v>0.219605240559367</v>
      </c>
      <c r="W8" t="n">
        <v>0.249424647490402</v>
      </c>
      <c r="X8" t="n">
        <v>0.243652617663823</v>
      </c>
      <c r="Y8" t="n">
        <v>0.250045138089558</v>
      </c>
      <c r="Z8" t="n">
        <v>0.252293196483182</v>
      </c>
      <c r="AA8" t="n">
        <v>0.264686468646865</v>
      </c>
      <c r="AB8" t="n">
        <v>0.256765676567657</v>
      </c>
      <c r="AC8" t="n">
        <v>0.25984598459846</v>
      </c>
      <c r="AD8" t="n">
        <v>0.275027502750275</v>
      </c>
      <c r="AE8" t="n">
        <v>0.264246424642464</v>
      </c>
      <c r="AF8" t="n">
        <v>0.302750275027503</v>
      </c>
    </row>
    <row r="9">
      <c r="A9" t="s">
        <v>19</v>
      </c>
      <c r="B9" t="s">
        <v>386</v>
      </c>
      <c r="C9" t="s">
        <v>360</v>
      </c>
      <c r="D9" t="s">
        <v>387</v>
      </c>
      <c r="E9" t="s">
        <v>361</v>
      </c>
      <c r="F9" t="n">
        <v>8.50267553406954</v>
      </c>
      <c r="G9" t="n">
        <v>8.72684805506795</v>
      </c>
      <c r="H9" t="n">
        <v>9.30826541259823</v>
      </c>
      <c r="I9" t="n">
        <v>9.16669676007102</v>
      </c>
      <c r="J9" t="n">
        <v>9.29830154183858</v>
      </c>
      <c r="K9" t="n">
        <v>9.43858634772859</v>
      </c>
      <c r="L9" t="n">
        <v>9.1447284884248</v>
      </c>
      <c r="M9" t="n">
        <v>8.92574511667585</v>
      </c>
      <c r="N9" t="n">
        <v>7.85849791704603</v>
      </c>
      <c r="O9" t="n">
        <v>6.67145244140986</v>
      </c>
      <c r="P9" t="n">
        <v>6.31823141702472</v>
      </c>
      <c r="Q9" t="n">
        <v>6.95967207672444</v>
      </c>
      <c r="R9" t="n">
        <v>7.80509411396047</v>
      </c>
      <c r="S9" t="n">
        <v>8.01692106326165</v>
      </c>
      <c r="T9" t="n">
        <v>8.03165675720278</v>
      </c>
      <c r="U9" t="n">
        <v>8.46433644129987</v>
      </c>
      <c r="V9" t="n">
        <v>7.46522119813978</v>
      </c>
      <c r="W9" t="n">
        <v>6.40920236077321</v>
      </c>
      <c r="X9" t="n">
        <v>5.49384971439447</v>
      </c>
      <c r="Y9" t="n">
        <v>4.90170341625546</v>
      </c>
      <c r="Z9" t="n">
        <v>4.3214836166716</v>
      </c>
      <c r="AA9" t="n">
        <v>3.8519822040279</v>
      </c>
      <c r="AB9" t="n">
        <v>3.81783521797843</v>
      </c>
      <c r="AC9" t="n">
        <v>3.83056491461468</v>
      </c>
      <c r="AD9" t="n">
        <v>3.77363898318431</v>
      </c>
      <c r="AE9" t="n">
        <v>3.57595833388609</v>
      </c>
      <c r="AF9" t="n">
        <v>3.73423173421894</v>
      </c>
    </row>
    <row r="10">
      <c r="A10" t="s">
        <v>19</v>
      </c>
      <c r="B10" t="s">
        <v>388</v>
      </c>
      <c r="C10" t="s">
        <v>360</v>
      </c>
      <c r="D10" t="s">
        <v>389</v>
      </c>
      <c r="E10" t="s">
        <v>361</v>
      </c>
      <c r="F10" t="n">
        <v>16.0061097100428</v>
      </c>
      <c r="G10" t="n">
        <v>16.4135920324857</v>
      </c>
      <c r="H10" t="n">
        <v>17.5055317355349</v>
      </c>
      <c r="I10" t="n">
        <v>17.2486514318824</v>
      </c>
      <c r="J10" t="n">
        <v>17.5207295415462</v>
      </c>
      <c r="K10" t="n">
        <v>17.8574463871529</v>
      </c>
      <c r="L10" t="n">
        <v>16.4664857021201</v>
      </c>
      <c r="M10" t="n">
        <v>15.7630854297241</v>
      </c>
      <c r="N10" t="n">
        <v>13.3467232612596</v>
      </c>
      <c r="O10" t="n">
        <v>11.1139474522821</v>
      </c>
      <c r="P10" t="n">
        <v>10.8211122050105</v>
      </c>
      <c r="Q10" t="n">
        <v>12.0503064373653</v>
      </c>
      <c r="R10" t="n">
        <v>13.5793784483015</v>
      </c>
      <c r="S10" t="n">
        <v>14.092770911067</v>
      </c>
      <c r="T10" t="n">
        <v>14.0962393687543</v>
      </c>
      <c r="U10" t="n">
        <v>15.2213264570334</v>
      </c>
      <c r="V10" t="n">
        <v>13.3166426536788</v>
      </c>
      <c r="W10" t="n">
        <v>11.1247651120694</v>
      </c>
      <c r="X10" t="n">
        <v>9.84381050688933</v>
      </c>
      <c r="Y10" t="n">
        <v>8.95963546184301</v>
      </c>
      <c r="Z10" t="n">
        <v>8.23854245411438</v>
      </c>
      <c r="AA10" t="n">
        <v>7.6704123366207</v>
      </c>
      <c r="AB10" t="n">
        <v>7.82669551472762</v>
      </c>
      <c r="AC10" t="n">
        <v>8.00126096279812</v>
      </c>
      <c r="AD10" t="n">
        <v>8.0014399539143</v>
      </c>
      <c r="AE10" t="n">
        <v>8.04437824025329</v>
      </c>
      <c r="AF10" t="n">
        <v>8.59781244925573</v>
      </c>
    </row>
    <row r="11">
      <c r="A11" t="s">
        <v>19</v>
      </c>
      <c r="B11" t="s">
        <v>390</v>
      </c>
      <c r="C11" t="s">
        <v>360</v>
      </c>
      <c r="D11" t="s">
        <v>391</v>
      </c>
      <c r="E11" t="s">
        <v>361</v>
      </c>
      <c r="F11" t="n">
        <v>7.50343417597329</v>
      </c>
      <c r="G11" t="n">
        <v>7.68674397741778</v>
      </c>
      <c r="H11" t="n">
        <v>8.19726632293669</v>
      </c>
      <c r="I11" t="n">
        <v>8.08195467181133</v>
      </c>
      <c r="J11" t="n">
        <v>8.2224279997076</v>
      </c>
      <c r="K11" t="n">
        <v>8.41886003942427</v>
      </c>
      <c r="L11" t="n">
        <v>7.32175721369531</v>
      </c>
      <c r="M11" t="n">
        <v>6.83734031304825</v>
      </c>
      <c r="N11" t="n">
        <v>5.48822534421361</v>
      </c>
      <c r="O11" t="n">
        <v>4.44249501087225</v>
      </c>
      <c r="P11" t="n">
        <v>4.5028807879858</v>
      </c>
      <c r="Q11" t="n">
        <v>5.09063436064085</v>
      </c>
      <c r="R11" t="n">
        <v>5.77428433434099</v>
      </c>
      <c r="S11" t="n">
        <v>6.07584984780534</v>
      </c>
      <c r="T11" t="n">
        <v>6.06458261155151</v>
      </c>
      <c r="U11" t="n">
        <v>6.75699001573355</v>
      </c>
      <c r="V11" t="n">
        <v>5.85142145553898</v>
      </c>
      <c r="W11" t="n">
        <v>4.71556275129624</v>
      </c>
      <c r="X11" t="n">
        <v>4.34996079249487</v>
      </c>
      <c r="Y11" t="n">
        <v>4.05793204558755</v>
      </c>
      <c r="Z11" t="n">
        <v>3.91705883744278</v>
      </c>
      <c r="AA11" t="n">
        <v>3.8184301325928</v>
      </c>
      <c r="AB11" t="n">
        <v>4.00886029674919</v>
      </c>
      <c r="AC11" t="n">
        <v>4.17069604818344</v>
      </c>
      <c r="AD11" t="n">
        <v>4.22780097072999</v>
      </c>
      <c r="AE11" t="n">
        <v>4.4684199063672</v>
      </c>
      <c r="AF11" t="n">
        <v>4.8635807150368</v>
      </c>
    </row>
    <row r="12">
      <c r="A12" t="s">
        <v>19</v>
      </c>
      <c r="B12" t="s">
        <v>392</v>
      </c>
      <c r="C12" t="s">
        <v>360</v>
      </c>
      <c r="D12" t="s">
        <v>393</v>
      </c>
      <c r="E12" t="s">
        <v>361</v>
      </c>
      <c r="F12" t="n">
        <v>12.8141610503566</v>
      </c>
      <c r="G12" t="n">
        <v>14.212800477611</v>
      </c>
      <c r="H12" t="n">
        <v>15.0173935977552</v>
      </c>
      <c r="I12" t="n">
        <v>16.1838353715426</v>
      </c>
      <c r="J12" t="n">
        <v>17.3595613994297</v>
      </c>
      <c r="K12" t="n">
        <v>18.4051412316919</v>
      </c>
      <c r="L12" t="n">
        <v>18.6812875945991</v>
      </c>
      <c r="M12" t="n">
        <v>18.5506838325382</v>
      </c>
      <c r="N12" t="n">
        <v>17.9483741748868</v>
      </c>
      <c r="O12" t="n">
        <v>17.1917463493532</v>
      </c>
      <c r="P12" t="n">
        <v>17.4000499637347</v>
      </c>
      <c r="Q12" t="n">
        <v>19.9816137112831</v>
      </c>
      <c r="R12" t="n">
        <v>22.9198633968216</v>
      </c>
      <c r="S12" t="n">
        <v>25.1148511627764</v>
      </c>
      <c r="T12" t="n">
        <v>25.0060442668548</v>
      </c>
      <c r="U12" t="n">
        <v>26.8400624474404</v>
      </c>
      <c r="V12" t="n">
        <v>25.3584327502012</v>
      </c>
      <c r="W12" t="n">
        <v>23.162443548111</v>
      </c>
      <c r="X12" t="n">
        <v>22.4624653800934</v>
      </c>
      <c r="Y12" t="n">
        <v>23.2278607196643</v>
      </c>
      <c r="Z12" t="n">
        <v>24.5145974341669</v>
      </c>
      <c r="AA12" t="n">
        <v>25.4521114554231</v>
      </c>
      <c r="AB12" t="n">
        <v>25.7406150741561</v>
      </c>
      <c r="AC12" t="n">
        <v>25.9230870903141</v>
      </c>
      <c r="AD12" t="n">
        <v>25.2570712202496</v>
      </c>
      <c r="AE12" t="n">
        <v>24.0314398427016</v>
      </c>
      <c r="AF12" t="n">
        <v>26.401690471218</v>
      </c>
    </row>
    <row r="13">
      <c r="A13" t="s">
        <v>19</v>
      </c>
      <c r="B13" t="s">
        <v>394</v>
      </c>
      <c r="C13" t="s">
        <v>360</v>
      </c>
      <c r="D13" t="s">
        <v>395</v>
      </c>
      <c r="E13" t="s">
        <v>361</v>
      </c>
      <c r="F13" t="n">
        <v>5.38972308217948</v>
      </c>
      <c r="G13" t="n">
        <v>5.85612600312257</v>
      </c>
      <c r="H13" t="n">
        <v>6.44155567389724</v>
      </c>
      <c r="I13" t="n">
        <v>6.87504557532043</v>
      </c>
      <c r="J13" t="n">
        <v>7.34659034092042</v>
      </c>
      <c r="K13" t="n">
        <v>7.75437533212152</v>
      </c>
      <c r="L13" t="n">
        <v>8.3440061079652</v>
      </c>
      <c r="M13" t="n">
        <v>8.54620125722148</v>
      </c>
      <c r="N13" t="n">
        <v>8.8169298694106</v>
      </c>
      <c r="O13" t="n">
        <v>9.37557926457971</v>
      </c>
      <c r="P13" t="n">
        <v>10.2293803639903</v>
      </c>
      <c r="Q13" t="n">
        <v>12.9747219890479</v>
      </c>
      <c r="R13" t="n">
        <v>16.6865908974128</v>
      </c>
      <c r="S13" t="n">
        <v>20.8994567115508</v>
      </c>
      <c r="T13" t="n">
        <v>23.1849302026138</v>
      </c>
      <c r="U13" t="n">
        <v>27.9563127316904</v>
      </c>
      <c r="V13" t="n">
        <v>29.6883208932611</v>
      </c>
      <c r="W13" t="n">
        <v>29.6655088391079</v>
      </c>
      <c r="X13" t="n">
        <v>26.5915702437535</v>
      </c>
      <c r="Y13" t="n">
        <v>24.9605184785909</v>
      </c>
      <c r="Z13" t="n">
        <v>22.8373680646411</v>
      </c>
      <c r="AA13" t="n">
        <v>21.3733481697981</v>
      </c>
      <c r="AB13" t="n">
        <v>21.5772908869523</v>
      </c>
      <c r="AC13" t="n">
        <v>21.8882415115645</v>
      </c>
      <c r="AD13" t="n">
        <v>21.7629448989462</v>
      </c>
      <c r="AE13" t="n">
        <v>20.0190949851161</v>
      </c>
      <c r="AF13" t="n">
        <v>22.123600652214</v>
      </c>
    </row>
    <row r="14">
      <c r="A14" t="s">
        <v>19</v>
      </c>
      <c r="B14" t="s">
        <v>396</v>
      </c>
      <c r="C14" t="s">
        <v>360</v>
      </c>
      <c r="D14" t="s">
        <v>397</v>
      </c>
      <c r="E14" t="s">
        <v>361</v>
      </c>
      <c r="F14" t="n">
        <v>4.16394150438165</v>
      </c>
      <c r="G14" t="n">
        <v>4.63605827757943</v>
      </c>
      <c r="H14" t="n">
        <v>5.2776282101936</v>
      </c>
      <c r="I14" t="n">
        <v>5.39728618387778</v>
      </c>
      <c r="J14" t="n">
        <v>5.91357529215049</v>
      </c>
      <c r="K14" t="n">
        <v>5.41272895999598</v>
      </c>
      <c r="L14" t="n">
        <v>5.72217049056959</v>
      </c>
      <c r="M14" t="n">
        <v>4.84620083497259</v>
      </c>
      <c r="N14" t="n">
        <v>4.28713328170766</v>
      </c>
      <c r="O14" t="n">
        <v>3.71667254632925</v>
      </c>
      <c r="P14" t="n">
        <v>3.61456934359992</v>
      </c>
      <c r="Q14" t="n">
        <v>4.01025865718346</v>
      </c>
      <c r="R14" t="n">
        <v>4.15752411354238</v>
      </c>
      <c r="S14" t="n">
        <v>4.08800530818633</v>
      </c>
      <c r="T14" t="n">
        <v>3.58355983427181</v>
      </c>
      <c r="U14" t="n">
        <v>3.53699392434462</v>
      </c>
      <c r="V14" t="n">
        <v>3.40149858430863</v>
      </c>
      <c r="W14" t="n">
        <v>2.85417248139739</v>
      </c>
      <c r="X14" t="n">
        <v>2.91352111022764</v>
      </c>
      <c r="Y14" t="n">
        <v>3.29194206755123</v>
      </c>
      <c r="Z14" t="n">
        <v>3.54773572579793</v>
      </c>
      <c r="AA14" t="n">
        <v>4.01390657332925</v>
      </c>
      <c r="AB14" t="n">
        <v>3.97259497848213</v>
      </c>
      <c r="AC14" t="n">
        <v>4.12133030438213</v>
      </c>
      <c r="AD14" t="n">
        <v>3.18435856853268</v>
      </c>
      <c r="AE14" t="n">
        <v>2.84109062928398</v>
      </c>
      <c r="AF14" t="n">
        <v>3.10817726131622</v>
      </c>
    </row>
    <row r="15">
      <c r="A15" t="s">
        <v>19</v>
      </c>
      <c r="B15" t="s">
        <v>398</v>
      </c>
      <c r="C15" t="s">
        <v>360</v>
      </c>
      <c r="D15" t="s">
        <v>399</v>
      </c>
      <c r="E15" t="s">
        <v>361</v>
      </c>
      <c r="F15" t="n">
        <v>6.92264475182624</v>
      </c>
      <c r="G15" t="n">
        <v>7.6785766778685</v>
      </c>
      <c r="H15" t="n">
        <v>8.74003362645843</v>
      </c>
      <c r="I15" t="n">
        <v>8.92188341552772</v>
      </c>
      <c r="J15" t="n">
        <v>9.79358903314771</v>
      </c>
      <c r="K15" t="n">
        <v>9.45098607868806</v>
      </c>
      <c r="L15" t="n">
        <v>10.4105501313518</v>
      </c>
      <c r="M15" t="n">
        <v>9.83834245368165</v>
      </c>
      <c r="N15" t="n">
        <v>9.4693414159477</v>
      </c>
      <c r="O15" t="n">
        <v>9.33078441148837</v>
      </c>
      <c r="P15" t="n">
        <v>9.48200237122191</v>
      </c>
      <c r="Q15" t="n">
        <v>10.6033293979084</v>
      </c>
      <c r="R15" t="n">
        <v>11.863770569146</v>
      </c>
      <c r="S15" t="n">
        <v>13.1398546946108</v>
      </c>
      <c r="T15" t="n">
        <v>13.203206776702</v>
      </c>
      <c r="U15" t="n">
        <v>14.6356933884414</v>
      </c>
      <c r="V15" t="n">
        <v>14.125231697152</v>
      </c>
      <c r="W15" t="n">
        <v>12.7380093249338</v>
      </c>
      <c r="X15" t="n">
        <v>12.3977570949779</v>
      </c>
      <c r="Y15" t="n">
        <v>12.0662012320787</v>
      </c>
      <c r="Z15" t="n">
        <v>11.3898059933128</v>
      </c>
      <c r="AA15" t="n">
        <v>11.0797476787071</v>
      </c>
      <c r="AB15" t="n">
        <v>11.0906559484427</v>
      </c>
      <c r="AC15" t="n">
        <v>11.1664541260392</v>
      </c>
      <c r="AD15" t="n">
        <v>10.4178554263803</v>
      </c>
      <c r="AE15" t="n">
        <v>9.32842799907585</v>
      </c>
      <c r="AF15" t="n">
        <v>9.76772936988484</v>
      </c>
    </row>
    <row r="16">
      <c r="A16" t="s">
        <v>19</v>
      </c>
      <c r="B16" t="s">
        <v>400</v>
      </c>
      <c r="C16" t="s">
        <v>360</v>
      </c>
      <c r="D16" t="s">
        <v>401</v>
      </c>
      <c r="E16" t="s">
        <v>361</v>
      </c>
      <c r="F16" t="n">
        <v>2.75870324744459</v>
      </c>
      <c r="G16" t="n">
        <v>3.04251840028907</v>
      </c>
      <c r="H16" t="n">
        <v>3.46240541626483</v>
      </c>
      <c r="I16" t="n">
        <v>3.52459723164993</v>
      </c>
      <c r="J16" t="n">
        <v>3.88001374099722</v>
      </c>
      <c r="K16" t="n">
        <v>4.03825711869208</v>
      </c>
      <c r="L16" t="n">
        <v>4.68837964078216</v>
      </c>
      <c r="M16" t="n">
        <v>4.99214161870907</v>
      </c>
      <c r="N16" t="n">
        <v>5.18220813424004</v>
      </c>
      <c r="O16" t="n">
        <v>5.61411186515911</v>
      </c>
      <c r="P16" t="n">
        <v>5.86743302762199</v>
      </c>
      <c r="Q16" t="n">
        <v>6.59307074072493</v>
      </c>
      <c r="R16" t="n">
        <v>7.70624645560365</v>
      </c>
      <c r="S16" t="n">
        <v>9.05184938642447</v>
      </c>
      <c r="T16" t="n">
        <v>9.6196469424302</v>
      </c>
      <c r="U16" t="n">
        <v>11.0986994640968</v>
      </c>
      <c r="V16" t="n">
        <v>10.7237331128434</v>
      </c>
      <c r="W16" t="n">
        <v>9.88383684353644</v>
      </c>
      <c r="X16" t="n">
        <v>9.4842359847503</v>
      </c>
      <c r="Y16" t="n">
        <v>8.77425916452743</v>
      </c>
      <c r="Z16" t="n">
        <v>7.84207026751483</v>
      </c>
      <c r="AA16" t="n">
        <v>7.06584110537784</v>
      </c>
      <c r="AB16" t="n">
        <v>7.1180609699606</v>
      </c>
      <c r="AC16" t="n">
        <v>7.04512382165712</v>
      </c>
      <c r="AD16" t="n">
        <v>7.23349685784759</v>
      </c>
      <c r="AE16" t="n">
        <v>6.48733736979187</v>
      </c>
      <c r="AF16" t="n">
        <v>6.65955210856863</v>
      </c>
    </row>
    <row r="17">
      <c r="A17" t="s">
        <v>19</v>
      </c>
      <c r="B17" t="s">
        <v>402</v>
      </c>
      <c r="C17" t="s">
        <v>360</v>
      </c>
      <c r="D17" t="s">
        <v>403</v>
      </c>
      <c r="E17" t="s">
        <v>361</v>
      </c>
      <c r="F17" t="n">
        <v>3.85937674903872</v>
      </c>
      <c r="G17" t="n">
        <v>4.17408427857036</v>
      </c>
      <c r="H17" t="n">
        <v>4.63761239549667</v>
      </c>
      <c r="I17" t="n">
        <v>4.69383364585135</v>
      </c>
      <c r="J17" t="n">
        <v>5.23059311641141</v>
      </c>
      <c r="K17" t="n">
        <v>5.50045371254075</v>
      </c>
      <c r="L17" t="n">
        <v>5.33765550921836</v>
      </c>
      <c r="M17" t="n">
        <v>5.06009446879574</v>
      </c>
      <c r="N17" t="n">
        <v>4.62409060189004</v>
      </c>
      <c r="O17" t="n">
        <v>4.23199779407668</v>
      </c>
      <c r="P17" t="n">
        <v>3.94570318121049</v>
      </c>
      <c r="Q17" t="n">
        <v>4.58830329523651</v>
      </c>
      <c r="R17" t="n">
        <v>5.27755551624576</v>
      </c>
      <c r="S17" t="n">
        <v>5.60198692467833</v>
      </c>
      <c r="T17" t="n">
        <v>5.17369650888757</v>
      </c>
      <c r="U17" t="n">
        <v>4.98049010288296</v>
      </c>
      <c r="V17" t="n">
        <v>4.3878484753787</v>
      </c>
      <c r="W17" t="n">
        <v>3.48843302765021</v>
      </c>
      <c r="X17" t="n">
        <v>3.2398268668116</v>
      </c>
      <c r="Y17" t="n">
        <v>3.04755115555647</v>
      </c>
      <c r="Z17" t="n">
        <v>2.8714957824831</v>
      </c>
      <c r="AA17" t="n">
        <v>2.67432692247159</v>
      </c>
      <c r="AB17" t="n">
        <v>2.68395282214517</v>
      </c>
      <c r="AC17" t="n">
        <v>2.77697796682751</v>
      </c>
      <c r="AD17" t="n">
        <v>2.80507944682167</v>
      </c>
      <c r="AE17" t="n">
        <v>2.58323985037749</v>
      </c>
      <c r="AF17" t="n">
        <v>2.81012462536692</v>
      </c>
    </row>
    <row r="18">
      <c r="A18" t="s">
        <v>19</v>
      </c>
      <c r="B18" t="s">
        <v>404</v>
      </c>
      <c r="C18" t="s">
        <v>360</v>
      </c>
      <c r="D18" t="s">
        <v>405</v>
      </c>
      <c r="E18" t="s">
        <v>361</v>
      </c>
      <c r="F18" t="n">
        <v>21.7253604528719</v>
      </c>
      <c r="G18" t="n">
        <v>24.3062919367305</v>
      </c>
      <c r="H18" t="n">
        <v>25.855192647647</v>
      </c>
      <c r="I18" t="n">
        <v>28.4423817522529</v>
      </c>
      <c r="J18" t="n">
        <v>29.3156359609391</v>
      </c>
      <c r="K18" t="n">
        <v>31.7928926142547</v>
      </c>
      <c r="L18" t="n">
        <v>32.9035860979346</v>
      </c>
      <c r="M18" t="n">
        <v>31.493660164645</v>
      </c>
      <c r="N18" t="n">
        <v>29.5747947925402</v>
      </c>
      <c r="O18" t="n">
        <v>27.6155371826619</v>
      </c>
      <c r="P18" t="n">
        <v>27.2727023144619</v>
      </c>
      <c r="Q18" t="n">
        <v>31.9201667453188</v>
      </c>
      <c r="R18" t="n">
        <v>32.5963420851865</v>
      </c>
      <c r="S18" t="n">
        <v>35.3992654935428</v>
      </c>
      <c r="T18" t="n">
        <v>32.2843988896932</v>
      </c>
      <c r="U18" t="n">
        <v>36.4336908941481</v>
      </c>
      <c r="V18" t="n">
        <v>32.8748701447376</v>
      </c>
      <c r="W18" t="n">
        <v>28.9564968710098</v>
      </c>
      <c r="X18" t="n">
        <v>26.7827069118254</v>
      </c>
      <c r="Y18" t="n">
        <v>24.6142748273105</v>
      </c>
      <c r="Z18" t="n">
        <v>22.9991439981869</v>
      </c>
      <c r="AA18" t="n">
        <v>21.4120357569384</v>
      </c>
      <c r="AB18" t="n">
        <v>22.7222887971371</v>
      </c>
      <c r="AC18" t="n">
        <v>24.49503377933</v>
      </c>
      <c r="AD18" t="n">
        <v>23.7694829578851</v>
      </c>
      <c r="AE18" t="n">
        <v>20.6841243336396</v>
      </c>
      <c r="AF18" t="n">
        <v>22.3211905770518</v>
      </c>
    </row>
    <row r="19">
      <c r="A19" t="s">
        <v>19</v>
      </c>
      <c r="B19" t="s">
        <v>406</v>
      </c>
      <c r="C19" t="s">
        <v>360</v>
      </c>
      <c r="D19" t="s">
        <v>407</v>
      </c>
      <c r="E19" t="s">
        <v>361</v>
      </c>
      <c r="F19" t="n">
        <v>4.84128098744143</v>
      </c>
      <c r="G19" t="n">
        <v>5.37110714918263</v>
      </c>
      <c r="H19" t="n">
        <v>5.98569820833592</v>
      </c>
      <c r="I19" t="n">
        <v>6.32872915878815</v>
      </c>
      <c r="J19" t="n">
        <v>6.72248871742412</v>
      </c>
      <c r="K19" t="n">
        <v>7.07912023430604</v>
      </c>
      <c r="L19" t="n">
        <v>7.82313402674862</v>
      </c>
      <c r="M19" t="n">
        <v>8.41334135004917</v>
      </c>
      <c r="N19" t="n">
        <v>8.7823413400513</v>
      </c>
      <c r="O19" t="n">
        <v>9.3185753197838</v>
      </c>
      <c r="P19" t="n">
        <v>9.24697725608366</v>
      </c>
      <c r="Q19" t="n">
        <v>10.9496360080332</v>
      </c>
      <c r="R19" t="n">
        <v>13.5007064081634</v>
      </c>
      <c r="S19" t="n">
        <v>16.3335397286399</v>
      </c>
      <c r="T19" t="n">
        <v>17.6927085657585</v>
      </c>
      <c r="U19" t="n">
        <v>20.2019055096873</v>
      </c>
      <c r="V19" t="n">
        <v>19.8792564540592</v>
      </c>
      <c r="W19" t="n">
        <v>18.5173161225202</v>
      </c>
      <c r="X19" t="n">
        <v>17.5307443916693</v>
      </c>
      <c r="Y19" t="n">
        <v>18.1712045732876</v>
      </c>
      <c r="Z19" t="n">
        <v>18.8298556188555</v>
      </c>
      <c r="AA19" t="n">
        <v>19.5131003919436</v>
      </c>
      <c r="AB19" t="n">
        <v>19.9055173513621</v>
      </c>
      <c r="AC19" t="n">
        <v>20.7080784537563</v>
      </c>
      <c r="AD19" t="n">
        <v>20.3367719826836</v>
      </c>
      <c r="AE19" t="n">
        <v>18.5948293259308</v>
      </c>
      <c r="AF19" t="n">
        <v>20.3612449188641</v>
      </c>
    </row>
    <row r="20">
      <c r="A20" t="s">
        <v>19</v>
      </c>
      <c r="B20" t="s">
        <v>408</v>
      </c>
      <c r="C20" t="s">
        <v>360</v>
      </c>
      <c r="D20" t="s">
        <v>409</v>
      </c>
      <c r="E20" t="s">
        <v>361</v>
      </c>
      <c r="F20" t="n">
        <v>0.928088788547447</v>
      </c>
      <c r="G20" t="n">
        <v>0.990584385563101</v>
      </c>
      <c r="H20" t="n">
        <v>1.06332424517769</v>
      </c>
      <c r="I20" t="n">
        <v>1.09756222368585</v>
      </c>
      <c r="J20" t="n">
        <v>1.22867728606773</v>
      </c>
      <c r="K20" t="n">
        <v>1.27525319490247</v>
      </c>
      <c r="L20" t="n">
        <v>1.50650795431536</v>
      </c>
      <c r="M20" t="n">
        <v>1.69730516080705</v>
      </c>
      <c r="N20" t="n">
        <v>1.91992197897592</v>
      </c>
      <c r="O20" t="n">
        <v>2.20346001364986</v>
      </c>
      <c r="P20" t="n">
        <v>2.1795058533567</v>
      </c>
      <c r="Q20" t="n">
        <v>2.68577543073118</v>
      </c>
      <c r="R20" t="n">
        <v>3.22530294451616</v>
      </c>
      <c r="S20" t="n">
        <v>3.53920878770822</v>
      </c>
      <c r="T20" t="n">
        <v>4.14661388646604</v>
      </c>
      <c r="U20" t="n">
        <v>4.63591824585843</v>
      </c>
      <c r="V20" t="n">
        <v>4.10906163525672</v>
      </c>
      <c r="W20" t="n">
        <v>3.65796705587988</v>
      </c>
      <c r="X20" t="n">
        <v>3.06473689802997</v>
      </c>
      <c r="Y20" t="n">
        <v>2.52850288134766</v>
      </c>
      <c r="Z20" t="n">
        <v>2.13994813459508</v>
      </c>
      <c r="AA20" t="n">
        <v>1.83435077340112</v>
      </c>
      <c r="AB20" t="n">
        <v>1.7707152207688</v>
      </c>
      <c r="AC20" t="n">
        <v>1.67385646014582</v>
      </c>
      <c r="AD20" t="n">
        <v>1.60212537446162</v>
      </c>
      <c r="AE20" t="n">
        <v>1.5259832711103</v>
      </c>
      <c r="AF20" t="n">
        <v>1.55268180183495</v>
      </c>
    </row>
    <row r="21">
      <c r="A21" t="s">
        <v>19</v>
      </c>
      <c r="B21" t="s">
        <v>410</v>
      </c>
      <c r="C21" t="s">
        <v>360</v>
      </c>
      <c r="D21" t="s">
        <v>411</v>
      </c>
      <c r="E21" t="s">
        <v>361</v>
      </c>
      <c r="F21" t="n">
        <v>4.83041373821654</v>
      </c>
      <c r="G21" t="n">
        <v>5.13219857563905</v>
      </c>
      <c r="H21" t="n">
        <v>5.56213155595014</v>
      </c>
      <c r="I21" t="n">
        <v>5.85114105650409</v>
      </c>
      <c r="J21" t="n">
        <v>6.57941383253163</v>
      </c>
      <c r="K21" t="n">
        <v>7.00632111611682</v>
      </c>
      <c r="L21" t="n">
        <v>7.99045214116647</v>
      </c>
      <c r="M21" t="n">
        <v>8.61299075698611</v>
      </c>
      <c r="N21" t="n">
        <v>9.83502458141295</v>
      </c>
      <c r="O21" t="n">
        <v>10.7464313384581</v>
      </c>
      <c r="P21" t="n">
        <v>11.0759391219131</v>
      </c>
      <c r="Q21" t="n">
        <v>13.7264147923409</v>
      </c>
      <c r="R21" t="n">
        <v>15.9874472096493</v>
      </c>
      <c r="S21" t="n">
        <v>18.034350030424</v>
      </c>
      <c r="T21" t="n">
        <v>20.9958396431295</v>
      </c>
      <c r="U21" t="n">
        <v>22.1329582111386</v>
      </c>
      <c r="V21" t="n">
        <v>20.7411569560698</v>
      </c>
      <c r="W21" t="n">
        <v>17.9176289339274</v>
      </c>
      <c r="X21" t="n">
        <v>17.9917752119098</v>
      </c>
      <c r="Y21" t="n">
        <v>16.682299220628</v>
      </c>
      <c r="Z21" t="n">
        <v>16.4746933955443</v>
      </c>
      <c r="AA21" t="n">
        <v>16.1844014032305</v>
      </c>
      <c r="AB21" t="n">
        <v>15.899265892132</v>
      </c>
      <c r="AC21" t="n">
        <v>14.9193299294812</v>
      </c>
      <c r="AD21" t="n">
        <v>14.7834896388734</v>
      </c>
      <c r="AE21" t="n">
        <v>14.1007573094917</v>
      </c>
      <c r="AF21" t="n">
        <v>14.8996302880236</v>
      </c>
    </row>
    <row r="22">
      <c r="A22" t="s">
        <v>19</v>
      </c>
      <c r="B22" t="s">
        <v>412</v>
      </c>
      <c r="C22" t="s">
        <v>360</v>
      </c>
      <c r="D22" t="s">
        <v>413</v>
      </c>
      <c r="E22" t="s">
        <v>361</v>
      </c>
      <c r="F22" t="n">
        <v>3.90232494966909</v>
      </c>
      <c r="G22" t="n">
        <v>4.14161419007595</v>
      </c>
      <c r="H22" t="n">
        <v>4.49880731077246</v>
      </c>
      <c r="I22" t="n">
        <v>4.75357883281825</v>
      </c>
      <c r="J22" t="n">
        <v>5.3507365464639</v>
      </c>
      <c r="K22" t="n">
        <v>5.73106792121435</v>
      </c>
      <c r="L22" t="n">
        <v>6.48394418685112</v>
      </c>
      <c r="M22" t="n">
        <v>6.91568559617905</v>
      </c>
      <c r="N22" t="n">
        <v>7.91510260243703</v>
      </c>
      <c r="O22" t="n">
        <v>8.54297132480821</v>
      </c>
      <c r="P22" t="n">
        <v>8.89643326855638</v>
      </c>
      <c r="Q22" t="n">
        <v>11.0406393616097</v>
      </c>
      <c r="R22" t="n">
        <v>12.7621442651332</v>
      </c>
      <c r="S22" t="n">
        <v>14.4951412427158</v>
      </c>
      <c r="T22" t="n">
        <v>16.8492257566635</v>
      </c>
      <c r="U22" t="n">
        <v>17.4970399652802</v>
      </c>
      <c r="V22" t="n">
        <v>16.6320953208131</v>
      </c>
      <c r="W22" t="n">
        <v>14.2596618780475</v>
      </c>
      <c r="X22" t="n">
        <v>14.9270383138799</v>
      </c>
      <c r="Y22" t="n">
        <v>14.1537963392804</v>
      </c>
      <c r="Z22" t="n">
        <v>14.3347452609492</v>
      </c>
      <c r="AA22" t="n">
        <v>14.3500506298294</v>
      </c>
      <c r="AB22" t="n">
        <v>14.1285506713632</v>
      </c>
      <c r="AC22" t="n">
        <v>13.2454734693353</v>
      </c>
      <c r="AD22" t="n">
        <v>13.1813642644117</v>
      </c>
      <c r="AE22" t="n">
        <v>12.5747740383814</v>
      </c>
      <c r="AF22" t="n">
        <v>13.3469484861887</v>
      </c>
    </row>
    <row r="23">
      <c r="A23" t="s">
        <v>19</v>
      </c>
      <c r="B23" t="s">
        <v>414</v>
      </c>
      <c r="C23" t="s">
        <v>360</v>
      </c>
      <c r="D23" t="s">
        <v>415</v>
      </c>
      <c r="E23" t="s">
        <v>361</v>
      </c>
      <c r="F23" t="n">
        <v>20.0666200545025</v>
      </c>
      <c r="G23" t="n">
        <v>21.6735716286759</v>
      </c>
      <c r="H23" t="n">
        <v>25.1142501860883</v>
      </c>
      <c r="I23" t="n">
        <v>29.6369928642408</v>
      </c>
      <c r="J23" t="n">
        <v>32.0842149110777</v>
      </c>
      <c r="K23" t="n">
        <v>38.0141665845578</v>
      </c>
      <c r="L23" t="n">
        <v>38.5713432518646</v>
      </c>
      <c r="M23" t="n">
        <v>41.8355575008981</v>
      </c>
      <c r="N23" t="n">
        <v>41.0373380974653</v>
      </c>
      <c r="O23" t="n">
        <v>42.4956091054301</v>
      </c>
      <c r="P23" t="n">
        <v>44.2758601544994</v>
      </c>
      <c r="Q23" t="n">
        <v>60.7354595120275</v>
      </c>
      <c r="R23" t="n">
        <v>81.915420666801</v>
      </c>
      <c r="S23" t="n">
        <v>98.5060352058269</v>
      </c>
      <c r="T23" t="n">
        <v>105.80887478309</v>
      </c>
      <c r="U23" t="n">
        <v>118.662387126207</v>
      </c>
      <c r="V23" t="n">
        <v>101.451584482862</v>
      </c>
      <c r="W23" t="n">
        <v>76.2292674840495</v>
      </c>
      <c r="X23" t="n">
        <v>64.1536454070796</v>
      </c>
      <c r="Y23" t="n">
        <v>55.2989675449901</v>
      </c>
      <c r="Z23" t="n">
        <v>51.4294067668917</v>
      </c>
      <c r="AA23" t="n">
        <v>49.2133987722653</v>
      </c>
      <c r="AB23" t="n">
        <v>47.7351828519674</v>
      </c>
      <c r="AC23" t="n">
        <v>46.9476874911945</v>
      </c>
      <c r="AD23" t="n">
        <v>46.7751500050317</v>
      </c>
      <c r="AE23" t="n">
        <v>42.9770390963067</v>
      </c>
      <c r="AF23" t="n">
        <v>47.5182333702325</v>
      </c>
    </row>
    <row r="24">
      <c r="A24" t="s">
        <v>19</v>
      </c>
      <c r="B24" t="s">
        <v>416</v>
      </c>
      <c r="C24" t="s">
        <v>360</v>
      </c>
      <c r="D24" t="s">
        <v>417</v>
      </c>
      <c r="E24" t="s">
        <v>361</v>
      </c>
      <c r="F24" t="n">
        <v>72.2894966550362</v>
      </c>
      <c r="G24" t="n">
        <v>74.8603436117464</v>
      </c>
      <c r="H24" t="n">
        <v>79.8342582117546</v>
      </c>
      <c r="I24" t="n">
        <v>87.3522289131129</v>
      </c>
      <c r="J24" t="n">
        <v>94.2711477498828</v>
      </c>
      <c r="K24" t="n">
        <v>101.594635260822</v>
      </c>
      <c r="L24" t="n">
        <v>111.200140595314</v>
      </c>
      <c r="M24" t="n">
        <v>115.359206131165</v>
      </c>
      <c r="N24" t="n">
        <v>119.801928064983</v>
      </c>
      <c r="O24" t="n">
        <v>130.712996600917</v>
      </c>
      <c r="P24" t="n">
        <v>134.171613404443</v>
      </c>
      <c r="Q24" t="n">
        <v>156.980791954328</v>
      </c>
      <c r="R24" t="n">
        <v>177.881396958255</v>
      </c>
      <c r="S24" t="n">
        <v>195.252179747955</v>
      </c>
      <c r="T24" t="n">
        <v>207.021616566765</v>
      </c>
      <c r="U24" t="n">
        <v>225.47291874823</v>
      </c>
      <c r="V24" t="n">
        <v>215.168141174719</v>
      </c>
      <c r="W24" t="n">
        <v>189.714094397762</v>
      </c>
      <c r="X24" t="n">
        <v>178.832334895084</v>
      </c>
      <c r="Y24" t="n">
        <v>180.709979955438</v>
      </c>
      <c r="Z24" t="n">
        <v>185.888244563395</v>
      </c>
      <c r="AA24" t="n">
        <v>183.848955242119</v>
      </c>
      <c r="AB24" t="n">
        <v>181.451111726359</v>
      </c>
      <c r="AC24" t="n">
        <v>178.794077684445</v>
      </c>
      <c r="AD24" t="n">
        <v>174.862206939736</v>
      </c>
      <c r="AE24" t="n">
        <v>154.858661581726</v>
      </c>
      <c r="AF24" t="n">
        <v>163.590835968081</v>
      </c>
    </row>
    <row r="25">
      <c r="A25" t="s">
        <v>19</v>
      </c>
      <c r="B25" t="s">
        <v>418</v>
      </c>
      <c r="C25" t="s">
        <v>360</v>
      </c>
      <c r="D25" t="s">
        <v>419</v>
      </c>
      <c r="E25" t="s">
        <v>361</v>
      </c>
      <c r="F25" t="n">
        <v>15.5274904188557</v>
      </c>
      <c r="G25" t="n">
        <v>16.0790788771734</v>
      </c>
      <c r="H25" t="n">
        <v>17.1478053703863</v>
      </c>
      <c r="I25" t="n">
        <v>18.7625416344145</v>
      </c>
      <c r="J25" t="n">
        <v>20.248014930667</v>
      </c>
      <c r="K25" t="n">
        <v>21.7904232797502</v>
      </c>
      <c r="L25" t="n">
        <v>24.7616758169376</v>
      </c>
      <c r="M25" t="n">
        <v>26.8784970335886</v>
      </c>
      <c r="N25" t="n">
        <v>29.9005792234048</v>
      </c>
      <c r="O25" t="n">
        <v>34.7637830133063</v>
      </c>
      <c r="P25" t="n">
        <v>36.2830285054001</v>
      </c>
      <c r="Q25" t="n">
        <v>43.4972413728605</v>
      </c>
      <c r="R25" t="n">
        <v>50.8819019626516</v>
      </c>
      <c r="S25" t="n">
        <v>58.2360775463703</v>
      </c>
      <c r="T25" t="n">
        <v>63.0360934403969</v>
      </c>
      <c r="U25" t="n">
        <v>70.1718250235</v>
      </c>
      <c r="V25" t="n">
        <v>67.9328462302171</v>
      </c>
      <c r="W25" t="n">
        <v>60.7345197866018</v>
      </c>
      <c r="X25" t="n">
        <v>64.3026925950651</v>
      </c>
      <c r="Y25" t="n">
        <v>71.9685556641858</v>
      </c>
      <c r="Z25" t="n">
        <v>82.3494187105911</v>
      </c>
      <c r="AA25" t="n">
        <v>90.0688890682574</v>
      </c>
      <c r="AB25" t="n">
        <v>89.7322132220422</v>
      </c>
      <c r="AC25" t="n">
        <v>89.2145851556454</v>
      </c>
      <c r="AD25" t="n">
        <v>87.3367327011388</v>
      </c>
      <c r="AE25" t="n">
        <v>75.0042882326236</v>
      </c>
      <c r="AF25" t="n">
        <v>79.1598086729163</v>
      </c>
    </row>
    <row r="26">
      <c r="A26" t="s">
        <v>19</v>
      </c>
      <c r="B26" t="s">
        <v>420</v>
      </c>
      <c r="C26" t="s">
        <v>360</v>
      </c>
      <c r="D26" t="s">
        <v>421</v>
      </c>
      <c r="E26" t="s">
        <v>361</v>
      </c>
      <c r="F26" t="n">
        <v>22.1458547575307</v>
      </c>
      <c r="G26" t="n">
        <v>22.9340329589159</v>
      </c>
      <c r="H26" t="n">
        <v>24.4576963347344</v>
      </c>
      <c r="I26" t="n">
        <v>26.7606758693086</v>
      </c>
      <c r="J26" t="n">
        <v>28.8807352306095</v>
      </c>
      <c r="K26" t="n">
        <v>31.0800566697637</v>
      </c>
      <c r="L26" t="n">
        <v>35.7631135266815</v>
      </c>
      <c r="M26" t="n">
        <v>39.3881463798108</v>
      </c>
      <c r="N26" t="n">
        <v>44.5900998107971</v>
      </c>
      <c r="O26" t="n">
        <v>52.9316105652923</v>
      </c>
      <c r="P26" t="n">
        <v>53.8825800548115</v>
      </c>
      <c r="Q26" t="n">
        <v>62.4293902770465</v>
      </c>
      <c r="R26" t="n">
        <v>69.8993551779825</v>
      </c>
      <c r="S26" t="n">
        <v>75.3975312649096</v>
      </c>
      <c r="T26" t="n">
        <v>79.2521458050762</v>
      </c>
      <c r="U26" t="n">
        <v>86.467326230141</v>
      </c>
      <c r="V26" t="n">
        <v>81.6822488921836</v>
      </c>
      <c r="W26" t="n">
        <v>70.4059322268195</v>
      </c>
      <c r="X26" t="n">
        <v>63.3371522064649</v>
      </c>
      <c r="Y26" t="n">
        <v>60.8656086123508</v>
      </c>
      <c r="Z26" t="n">
        <v>59.0331079522259</v>
      </c>
      <c r="AA26" t="n">
        <v>54.5617421997649</v>
      </c>
      <c r="AB26" t="n">
        <v>52.7281884468738</v>
      </c>
      <c r="AC26" t="n">
        <v>51.0459211498689</v>
      </c>
      <c r="AD26" t="n">
        <v>49.6012354546803</v>
      </c>
      <c r="AE26" t="n">
        <v>45.2449787249265</v>
      </c>
      <c r="AF26" t="n">
        <v>48.1599799153128</v>
      </c>
    </row>
    <row r="27">
      <c r="A27" t="s">
        <v>19</v>
      </c>
      <c r="B27" t="s">
        <v>422</v>
      </c>
      <c r="C27" t="s">
        <v>360</v>
      </c>
      <c r="D27" t="s">
        <v>423</v>
      </c>
      <c r="E27" t="s">
        <v>361</v>
      </c>
      <c r="F27" t="n">
        <v>34.6161514786498</v>
      </c>
      <c r="G27" t="n">
        <v>35.8472317756571</v>
      </c>
      <c r="H27" t="n">
        <v>38.2287565066338</v>
      </c>
      <c r="I27" t="n">
        <v>41.8290114093897</v>
      </c>
      <c r="J27" t="n">
        <v>45.1423975886063</v>
      </c>
      <c r="K27" t="n">
        <v>48.7241553113085</v>
      </c>
      <c r="L27" t="n">
        <v>50.6753512516948</v>
      </c>
      <c r="M27" t="n">
        <v>49.0925627177652</v>
      </c>
      <c r="N27" t="n">
        <v>45.3112490307813</v>
      </c>
      <c r="O27" t="n">
        <v>43.0176030223179</v>
      </c>
      <c r="P27" t="n">
        <v>44.0060048442316</v>
      </c>
      <c r="Q27" t="n">
        <v>51.0541603044206</v>
      </c>
      <c r="R27" t="n">
        <v>57.1001398176204</v>
      </c>
      <c r="S27" t="n">
        <v>61.6185709366751</v>
      </c>
      <c r="T27" t="n">
        <v>64.7333773212919</v>
      </c>
      <c r="U27" t="n">
        <v>68.833767494589</v>
      </c>
      <c r="V27" t="n">
        <v>65.5530460523182</v>
      </c>
      <c r="W27" t="n">
        <v>58.5736423843411</v>
      </c>
      <c r="X27" t="n">
        <v>51.192490093554</v>
      </c>
      <c r="Y27" t="n">
        <v>47.8758156789013</v>
      </c>
      <c r="Z27" t="n">
        <v>44.5057179005784</v>
      </c>
      <c r="AA27" t="n">
        <v>39.2183239740969</v>
      </c>
      <c r="AB27" t="n">
        <v>38.9907100574425</v>
      </c>
      <c r="AC27" t="n">
        <v>38.5335713789308</v>
      </c>
      <c r="AD27" t="n">
        <v>37.9242387839169</v>
      </c>
      <c r="AE27" t="n">
        <v>34.609394624176</v>
      </c>
      <c r="AF27" t="n">
        <v>36.2710473798517</v>
      </c>
    </row>
    <row r="28">
      <c r="A28" t="s">
        <v>19</v>
      </c>
      <c r="B28" t="s">
        <v>424</v>
      </c>
      <c r="C28" t="s">
        <v>360</v>
      </c>
      <c r="D28" t="s">
        <v>425</v>
      </c>
      <c r="E28" t="s">
        <v>361</v>
      </c>
      <c r="F28" t="n">
        <v>16.2027632290424</v>
      </c>
      <c r="G28" t="n">
        <v>17.430542510984</v>
      </c>
      <c r="H28" t="n">
        <v>19.1026481682661</v>
      </c>
      <c r="I28" t="n">
        <v>20.9794275496578</v>
      </c>
      <c r="J28" t="n">
        <v>22.7933076822015</v>
      </c>
      <c r="K28" t="n">
        <v>25.0254139846951</v>
      </c>
      <c r="L28" t="n">
        <v>28.2285437540325</v>
      </c>
      <c r="M28" t="n">
        <v>31.4365269030245</v>
      </c>
      <c r="N28" t="n">
        <v>34.8277013063778</v>
      </c>
      <c r="O28" t="n">
        <v>40.6768629396558</v>
      </c>
      <c r="P28" t="n">
        <v>46.2676163491145</v>
      </c>
      <c r="Q28" t="n">
        <v>60.3992445048839</v>
      </c>
      <c r="R28" t="n">
        <v>79.4236583125104</v>
      </c>
      <c r="S28" t="n">
        <v>103.395226190892</v>
      </c>
      <c r="T28" t="n">
        <v>115.008630882924</v>
      </c>
      <c r="U28" t="n">
        <v>134.5644816079</v>
      </c>
      <c r="V28" t="n">
        <v>127.140531708009</v>
      </c>
      <c r="W28" t="n">
        <v>121.55304722435</v>
      </c>
      <c r="X28" t="n">
        <v>115.615210252093</v>
      </c>
      <c r="Y28" t="n">
        <v>113.316936055829</v>
      </c>
      <c r="Z28" t="n">
        <v>110.91727648357</v>
      </c>
      <c r="AA28" t="n">
        <v>103.704138165088</v>
      </c>
      <c r="AB28" t="n">
        <v>101.92119120655</v>
      </c>
      <c r="AC28" t="n">
        <v>99.8643010004035</v>
      </c>
      <c r="AD28" t="n">
        <v>96.5553730266436</v>
      </c>
      <c r="AE28" t="n">
        <v>84.3615231652732</v>
      </c>
      <c r="AF28" t="n">
        <v>89.3384763490314</v>
      </c>
    </row>
    <row r="29">
      <c r="A29" t="s">
        <v>19</v>
      </c>
      <c r="B29" t="s">
        <v>426</v>
      </c>
      <c r="C29" t="s">
        <v>360</v>
      </c>
      <c r="D29" t="s">
        <v>427</v>
      </c>
      <c r="E29" t="s">
        <v>361</v>
      </c>
      <c r="F29" t="n">
        <v>0.82412272192881</v>
      </c>
      <c r="G29" t="n">
        <v>0.886411050144886</v>
      </c>
      <c r="H29" t="n">
        <v>0.971632181388964</v>
      </c>
      <c r="I29" t="n">
        <v>1.06727131512977</v>
      </c>
      <c r="J29" t="n">
        <v>1.15939046492246</v>
      </c>
      <c r="K29" t="n">
        <v>1.2726204088935</v>
      </c>
      <c r="L29" t="n">
        <v>1.92989847586976</v>
      </c>
      <c r="M29" t="n">
        <v>2.78941505949507</v>
      </c>
      <c r="N29" t="n">
        <v>3.83338950549884</v>
      </c>
      <c r="O29" t="n">
        <v>5.75422084744893</v>
      </c>
      <c r="P29" t="n">
        <v>7.20817265730079</v>
      </c>
      <c r="Q29" t="n">
        <v>10.2788984704984</v>
      </c>
      <c r="R29" t="n">
        <v>14.6902535748523</v>
      </c>
      <c r="S29" t="n">
        <v>20.6835271000562</v>
      </c>
      <c r="T29" t="n">
        <v>24.7926599043976</v>
      </c>
      <c r="U29" t="n">
        <v>33.7451714656138</v>
      </c>
      <c r="V29" t="n">
        <v>36.2686467386218</v>
      </c>
      <c r="W29" t="n">
        <v>36.7528376306343</v>
      </c>
      <c r="X29" t="n">
        <v>36.1061934656311</v>
      </c>
      <c r="Y29" t="n">
        <v>35.4944155178986</v>
      </c>
      <c r="Z29" t="n">
        <v>37.3470371024142</v>
      </c>
      <c r="AA29" t="n">
        <v>35.7267681006632</v>
      </c>
      <c r="AB29" t="n">
        <v>35.6306420754313</v>
      </c>
      <c r="AC29" t="n">
        <v>35.689167959698</v>
      </c>
      <c r="AD29" t="n">
        <v>35.803374117446</v>
      </c>
      <c r="AE29" t="n">
        <v>33.0526416294471</v>
      </c>
      <c r="AF29" t="n">
        <v>35.2215106547516</v>
      </c>
    </row>
    <row r="30">
      <c r="A30" t="s">
        <v>19</v>
      </c>
      <c r="B30" t="s">
        <v>428</v>
      </c>
      <c r="C30" t="s">
        <v>360</v>
      </c>
      <c r="D30" t="s">
        <v>429</v>
      </c>
      <c r="E30" t="s">
        <v>361</v>
      </c>
      <c r="F30" t="n">
        <v>0.047740516274543</v>
      </c>
      <c r="G30" t="n">
        <v>0.0513022512464567</v>
      </c>
      <c r="H30" t="n">
        <v>0.0562672671549136</v>
      </c>
      <c r="I30" t="n">
        <v>0.0617148877822123</v>
      </c>
      <c r="J30" t="n">
        <v>0.0670563505909718</v>
      </c>
      <c r="K30" t="n">
        <v>0.0736549865689661</v>
      </c>
      <c r="L30" t="n">
        <v>0.0873641861429782</v>
      </c>
      <c r="M30" t="n">
        <v>0.102736762596019</v>
      </c>
      <c r="N30" t="n">
        <v>0.121324383783284</v>
      </c>
      <c r="O30" t="n">
        <v>0.151142207654492</v>
      </c>
      <c r="P30" t="n">
        <v>0.171494777641256</v>
      </c>
      <c r="Q30" t="n">
        <v>0.221264175018576</v>
      </c>
      <c r="R30" t="n">
        <v>0.288563462782242</v>
      </c>
      <c r="S30" t="n">
        <v>0.37395180920792</v>
      </c>
      <c r="T30" t="n">
        <v>0.412764599758013</v>
      </c>
      <c r="U30" t="n">
        <v>0.465898394058777</v>
      </c>
      <c r="V30" t="n">
        <v>0.458532569812629</v>
      </c>
      <c r="W30" t="n">
        <v>0.398960409833362</v>
      </c>
      <c r="X30" t="n">
        <v>0.368228004949021</v>
      </c>
      <c r="Y30" t="n">
        <v>0.330051591906377</v>
      </c>
      <c r="Z30" t="n">
        <v>0.291716691301255</v>
      </c>
      <c r="AA30" t="n">
        <v>0.252417772631959</v>
      </c>
      <c r="AB30" t="n">
        <v>0.259983603158081</v>
      </c>
      <c r="AC30" t="n">
        <v>0.25886283646811</v>
      </c>
      <c r="AD30" t="n">
        <v>0.248708490410353</v>
      </c>
      <c r="AE30" t="n">
        <v>0.218895161892672</v>
      </c>
      <c r="AF30" t="n">
        <v>0.310664093192652</v>
      </c>
    </row>
    <row r="31">
      <c r="A31" t="s">
        <v>19</v>
      </c>
      <c r="B31" t="s">
        <v>430</v>
      </c>
      <c r="C31" t="s">
        <v>360</v>
      </c>
      <c r="D31" t="s">
        <v>431</v>
      </c>
      <c r="E31" t="s">
        <v>361</v>
      </c>
      <c r="F31" t="n">
        <v>0.232280073475494</v>
      </c>
      <c r="G31" t="n">
        <v>0.24987463916906</v>
      </c>
      <c r="H31" t="n">
        <v>0.27388288048143</v>
      </c>
      <c r="I31" t="n">
        <v>0.300714058418655</v>
      </c>
      <c r="J31" t="n">
        <v>0.326685046795005</v>
      </c>
      <c r="K31" t="n">
        <v>0.35871911921996</v>
      </c>
      <c r="L31" t="n">
        <v>0.507830509912413</v>
      </c>
      <c r="M31" t="n">
        <v>0.699297048041712</v>
      </c>
      <c r="N31" t="n">
        <v>0.952397136550936</v>
      </c>
      <c r="O31" t="n">
        <v>1.35304910144293</v>
      </c>
      <c r="P31" t="n">
        <v>1.54861801086547</v>
      </c>
      <c r="Q31" t="n">
        <v>2.03998692149074</v>
      </c>
      <c r="R31" t="n">
        <v>2.70410043941166</v>
      </c>
      <c r="S31" t="n">
        <v>3.54592021848102</v>
      </c>
      <c r="T31" t="n">
        <v>3.93262255397633</v>
      </c>
      <c r="U31" t="n">
        <v>4.46025549912451</v>
      </c>
      <c r="V31" t="n">
        <v>4.30597095114659</v>
      </c>
      <c r="W31" t="n">
        <v>4.26135955809875</v>
      </c>
      <c r="X31" t="n">
        <v>4.35049565128981</v>
      </c>
      <c r="Y31" t="n">
        <v>3.72694832704074</v>
      </c>
      <c r="Z31" t="n">
        <v>3.22150336213966</v>
      </c>
      <c r="AA31" t="n">
        <v>2.76542686473929</v>
      </c>
      <c r="AB31" t="n">
        <v>2.74548505716843</v>
      </c>
      <c r="AC31" t="n">
        <v>3.00170495882703</v>
      </c>
      <c r="AD31" t="n">
        <v>3.00818507075548</v>
      </c>
      <c r="AE31" t="n">
        <v>1.95941867683098</v>
      </c>
      <c r="AF31" t="n">
        <v>1.72496171723387</v>
      </c>
    </row>
    <row r="32">
      <c r="A32" t="s">
        <v>19</v>
      </c>
      <c r="B32" t="s">
        <v>432</v>
      </c>
      <c r="C32" t="s">
        <v>360</v>
      </c>
      <c r="D32" t="s">
        <v>433</v>
      </c>
      <c r="E32" t="s">
        <v>361</v>
      </c>
      <c r="F32" t="n">
        <v>9.3375613402685</v>
      </c>
      <c r="G32" t="n">
        <v>10.0451566891789</v>
      </c>
      <c r="H32" t="n">
        <v>11.0087455536828</v>
      </c>
      <c r="I32" t="n">
        <v>12.090489686914</v>
      </c>
      <c r="J32" t="n">
        <v>13.1351397741602</v>
      </c>
      <c r="K32" t="n">
        <v>14.4208492123258</v>
      </c>
      <c r="L32" t="n">
        <v>15.7385766716915</v>
      </c>
      <c r="M32" t="n">
        <v>16.8391250937911</v>
      </c>
      <c r="N32" t="n">
        <v>17.8151753249279</v>
      </c>
      <c r="O32" t="n">
        <v>19.4908266155648</v>
      </c>
      <c r="P32" t="n">
        <v>21.4122671573808</v>
      </c>
      <c r="Q32" t="n">
        <v>26.9109707816058</v>
      </c>
      <c r="R32" t="n">
        <v>34.0059802972477</v>
      </c>
      <c r="S32" t="n">
        <v>42.4560676785898</v>
      </c>
      <c r="T32" t="n">
        <v>45.5846513015532</v>
      </c>
      <c r="U32" t="n">
        <v>50.2225089774551</v>
      </c>
      <c r="V32" t="n">
        <v>44.3796739499687</v>
      </c>
      <c r="W32" t="n">
        <v>39.8422980003134</v>
      </c>
      <c r="X32" t="n">
        <v>36.3839702637135</v>
      </c>
      <c r="Y32" t="n">
        <v>34.5509458398348</v>
      </c>
      <c r="Z32" t="n">
        <v>31.171131962253</v>
      </c>
      <c r="AA32" t="n">
        <v>28.2454463255023</v>
      </c>
      <c r="AB32" t="n">
        <v>28.2209380475259</v>
      </c>
      <c r="AC32" t="n">
        <v>27.5135118695257</v>
      </c>
      <c r="AD32" t="n">
        <v>26.924303020176</v>
      </c>
      <c r="AE32" t="n">
        <v>22.6219468022242</v>
      </c>
      <c r="AF32" t="n">
        <v>23.9410681873608</v>
      </c>
    </row>
    <row r="33">
      <c r="A33" t="s">
        <v>19</v>
      </c>
      <c r="B33" t="s">
        <v>434</v>
      </c>
      <c r="C33" t="s">
        <v>360</v>
      </c>
      <c r="D33" t="s">
        <v>435</v>
      </c>
      <c r="E33" t="s">
        <v>361</v>
      </c>
      <c r="F33" t="n">
        <v>5.76105857709507</v>
      </c>
      <c r="G33" t="n">
        <v>6.1977978812447</v>
      </c>
      <c r="H33" t="n">
        <v>6.79212028555799</v>
      </c>
      <c r="I33" t="n">
        <v>7.45923760141316</v>
      </c>
      <c r="J33" t="n">
        <v>8.10503604573295</v>
      </c>
      <c r="K33" t="n">
        <v>8.89957025768684</v>
      </c>
      <c r="L33" t="n">
        <v>9.9648739104158</v>
      </c>
      <c r="M33" t="n">
        <v>11.0059529391006</v>
      </c>
      <c r="N33" t="n">
        <v>12.1054149556169</v>
      </c>
      <c r="O33" t="n">
        <v>13.9276241675447</v>
      </c>
      <c r="P33" t="n">
        <v>15.9270637459261</v>
      </c>
      <c r="Q33" t="n">
        <v>20.9481241562705</v>
      </c>
      <c r="R33" t="n">
        <v>27.7347605382164</v>
      </c>
      <c r="S33" t="n">
        <v>36.3357593845567</v>
      </c>
      <c r="T33" t="n">
        <v>40.2859325232388</v>
      </c>
      <c r="U33" t="n">
        <v>45.6706472716482</v>
      </c>
      <c r="V33" t="n">
        <v>41.7277074984592</v>
      </c>
      <c r="W33" t="n">
        <v>40.2975916254702</v>
      </c>
      <c r="X33" t="n">
        <v>38.4063228665096</v>
      </c>
      <c r="Y33" t="n">
        <v>39.2145747791481</v>
      </c>
      <c r="Z33" t="n">
        <v>38.8858873654624</v>
      </c>
      <c r="AA33" t="n">
        <v>36.7140791015515</v>
      </c>
      <c r="AB33" t="n">
        <v>35.0641424232659</v>
      </c>
      <c r="AC33" t="n">
        <v>33.4010533758847</v>
      </c>
      <c r="AD33" t="n">
        <v>30.5708023278557</v>
      </c>
      <c r="AE33" t="n">
        <v>26.5086208948783</v>
      </c>
      <c r="AF33" t="n">
        <v>28.1402716964925</v>
      </c>
    </row>
    <row r="34">
      <c r="A34" t="s">
        <v>19</v>
      </c>
      <c r="B34" t="s">
        <v>436</v>
      </c>
      <c r="C34" t="s">
        <v>360</v>
      </c>
      <c r="D34" t="s">
        <v>437</v>
      </c>
      <c r="E34" t="s">
        <v>361</v>
      </c>
      <c r="F34" t="n">
        <v>30.249521364433</v>
      </c>
      <c r="G34" t="n">
        <v>32.8643645399043</v>
      </c>
      <c r="H34" t="n">
        <v>38.4326353602874</v>
      </c>
      <c r="I34" t="n">
        <v>43.6318180862482</v>
      </c>
      <c r="J34" t="n">
        <v>47.4603106796358</v>
      </c>
      <c r="K34" t="n">
        <v>51.1014707619329</v>
      </c>
      <c r="L34" t="n">
        <v>53.6873068124197</v>
      </c>
      <c r="M34" t="n">
        <v>52.0525257378472</v>
      </c>
      <c r="N34" t="n">
        <v>49.4415097338022</v>
      </c>
      <c r="O34" t="n">
        <v>45.3067314637154</v>
      </c>
      <c r="P34" t="n">
        <v>47.8802201270675</v>
      </c>
      <c r="Q34" t="n">
        <v>52.8762370893839</v>
      </c>
      <c r="R34" t="n">
        <v>57.044748240204</v>
      </c>
      <c r="S34" t="n">
        <v>58.5622986052143</v>
      </c>
      <c r="T34" t="n">
        <v>60.120670014742</v>
      </c>
      <c r="U34" t="n">
        <v>63.9475441757927</v>
      </c>
      <c r="V34" t="n">
        <v>61.371764202702</v>
      </c>
      <c r="W34" t="n">
        <v>55.6732727829474</v>
      </c>
      <c r="X34" t="n">
        <v>54.4978226829566</v>
      </c>
      <c r="Y34" t="n">
        <v>57.4893145674038</v>
      </c>
      <c r="Z34" t="n">
        <v>62.8884702619002</v>
      </c>
      <c r="AA34" t="n">
        <v>70.734866268573</v>
      </c>
      <c r="AB34" t="n">
        <v>76.6696284112461</v>
      </c>
      <c r="AC34" t="n">
        <v>82.1740302269783</v>
      </c>
      <c r="AD34" t="n">
        <v>84.1098473779024</v>
      </c>
      <c r="AE34" t="n">
        <v>66.6691976540129</v>
      </c>
      <c r="AF34" t="n">
        <v>71.1962224418065</v>
      </c>
    </row>
    <row r="35">
      <c r="A35" t="s">
        <v>19</v>
      </c>
      <c r="B35" t="s">
        <v>438</v>
      </c>
      <c r="C35" t="s">
        <v>360</v>
      </c>
      <c r="D35" t="s">
        <v>439</v>
      </c>
      <c r="E35" t="s">
        <v>361</v>
      </c>
      <c r="F35" t="n">
        <v>10.3234241428926</v>
      </c>
      <c r="G35" t="n">
        <v>11.3072901754421</v>
      </c>
      <c r="H35" t="n">
        <v>12.2221610829772</v>
      </c>
      <c r="I35" t="n">
        <v>13.2513715525486</v>
      </c>
      <c r="J35" t="n">
        <v>14.4138278455085</v>
      </c>
      <c r="K35" t="n">
        <v>15.4946928909939</v>
      </c>
      <c r="L35" t="n">
        <v>16.872929598409</v>
      </c>
      <c r="M35" t="n">
        <v>20.1684155077746</v>
      </c>
      <c r="N35" t="n">
        <v>22.8220792293524</v>
      </c>
      <c r="O35" t="n">
        <v>28.3004603877019</v>
      </c>
      <c r="P35" t="n">
        <v>29.791424102961</v>
      </c>
      <c r="Q35" t="n">
        <v>32.8972124158054</v>
      </c>
      <c r="R35" t="n">
        <v>35.2736185446955</v>
      </c>
      <c r="S35" t="n">
        <v>38.0042303607881</v>
      </c>
      <c r="T35" t="n">
        <v>41.2139349200022</v>
      </c>
      <c r="U35" t="n">
        <v>44.5037659828344</v>
      </c>
      <c r="V35" t="n">
        <v>44.0412449145936</v>
      </c>
      <c r="W35" t="n">
        <v>41.4071219600261</v>
      </c>
      <c r="X35" t="n">
        <v>40.8855009419029</v>
      </c>
      <c r="Y35" t="n">
        <v>36.9656520968174</v>
      </c>
      <c r="Z35" t="n">
        <v>36.8249208659056</v>
      </c>
      <c r="AA35" t="n">
        <v>33.3216390300663</v>
      </c>
      <c r="AB35" t="n">
        <v>33.6617245448939</v>
      </c>
      <c r="AC35" t="n">
        <v>34.8085767592239</v>
      </c>
      <c r="AD35" t="n">
        <v>36.2380242343272</v>
      </c>
      <c r="AE35" t="n">
        <v>36.4765762108022</v>
      </c>
      <c r="AF35" t="n">
        <v>44.9517759593287</v>
      </c>
    </row>
    <row r="36">
      <c r="A36" t="s">
        <v>19</v>
      </c>
      <c r="B36" t="s">
        <v>440</v>
      </c>
      <c r="C36" t="s">
        <v>360</v>
      </c>
      <c r="D36" t="s">
        <v>441</v>
      </c>
      <c r="E36" t="s">
        <v>361</v>
      </c>
      <c r="F36" t="n">
        <v>3.9580319033051</v>
      </c>
      <c r="G36" t="n">
        <v>4.2811425318084</v>
      </c>
      <c r="H36" t="n">
        <v>4.57496283506894</v>
      </c>
      <c r="I36" t="n">
        <v>4.89513746254218</v>
      </c>
      <c r="J36" t="n">
        <v>5.27550886500511</v>
      </c>
      <c r="K36" t="n">
        <v>5.77312251059007</v>
      </c>
      <c r="L36" t="n">
        <v>5.86333333559121</v>
      </c>
      <c r="M36" t="n">
        <v>5.8064989692394</v>
      </c>
      <c r="N36" t="n">
        <v>5.84788560584491</v>
      </c>
      <c r="O36" t="n">
        <v>6.25884186195931</v>
      </c>
      <c r="P36" t="n">
        <v>6.33040037575269</v>
      </c>
      <c r="Q36" t="n">
        <v>7.04808754101073</v>
      </c>
      <c r="R36" t="n">
        <v>7.49730271336781</v>
      </c>
      <c r="S36" t="n">
        <v>7.2803619147477</v>
      </c>
      <c r="T36" t="n">
        <v>7.3052666405513</v>
      </c>
      <c r="U36" t="n">
        <v>7.46767424729039</v>
      </c>
      <c r="V36" t="n">
        <v>6.93851865522331</v>
      </c>
      <c r="W36" t="n">
        <v>5.95672947233788</v>
      </c>
      <c r="X36" t="n">
        <v>5.07378196298664</v>
      </c>
      <c r="Y36" t="n">
        <v>4.6498251158725</v>
      </c>
      <c r="Z36" t="n">
        <v>4.19941690814257</v>
      </c>
      <c r="AA36" t="n">
        <v>3.68930571256667</v>
      </c>
      <c r="AB36" t="n">
        <v>3.55330412758311</v>
      </c>
      <c r="AC36" t="n">
        <v>3.43742829170415</v>
      </c>
      <c r="AD36" t="n">
        <v>3.35828535442765</v>
      </c>
      <c r="AE36" t="n">
        <v>3.17712910651182</v>
      </c>
      <c r="AF36" t="n">
        <v>3.44431422103225</v>
      </c>
    </row>
    <row r="37">
      <c r="A37" t="s">
        <v>19</v>
      </c>
      <c r="B37" t="s">
        <v>442</v>
      </c>
      <c r="C37" t="s">
        <v>360</v>
      </c>
      <c r="D37" t="s">
        <v>443</v>
      </c>
      <c r="E37" t="s">
        <v>361</v>
      </c>
      <c r="F37" t="n">
        <v>3.37037486640067</v>
      </c>
      <c r="G37" t="n">
        <v>3.72866465059876</v>
      </c>
      <c r="H37" t="n">
        <v>4.0170890597837</v>
      </c>
      <c r="I37" t="n">
        <v>4.4123911289476</v>
      </c>
      <c r="J37" t="n">
        <v>4.81737054022671</v>
      </c>
      <c r="K37" t="n">
        <v>4.4345721944371</v>
      </c>
      <c r="L37" t="n">
        <v>5.02462461942793</v>
      </c>
      <c r="M37" t="n">
        <v>5.87893724591805</v>
      </c>
      <c r="N37" t="n">
        <v>6.53981414962009</v>
      </c>
      <c r="O37" t="n">
        <v>7.8998608001065</v>
      </c>
      <c r="P37" t="n">
        <v>8.59769644110666</v>
      </c>
      <c r="Q37" t="n">
        <v>9.17544623032338</v>
      </c>
      <c r="R37" t="n">
        <v>9.33261447838396</v>
      </c>
      <c r="S37" t="n">
        <v>11.1825630880919</v>
      </c>
      <c r="T37" t="n">
        <v>11.9168531440893</v>
      </c>
      <c r="U37" t="n">
        <v>12.5312192980042</v>
      </c>
      <c r="V37" t="n">
        <v>11.6908306922364</v>
      </c>
      <c r="W37" t="n">
        <v>11.1354980696465</v>
      </c>
      <c r="X37" t="n">
        <v>12.4657390940613</v>
      </c>
      <c r="Y37" t="n">
        <v>10.4148657274531</v>
      </c>
      <c r="Z37" t="n">
        <v>11.8586048164908</v>
      </c>
      <c r="AA37" t="n">
        <v>10.8870499560601</v>
      </c>
      <c r="AB37" t="n">
        <v>9.72230741965028</v>
      </c>
      <c r="AC37" t="n">
        <v>9.13130119813354</v>
      </c>
      <c r="AD37" t="n">
        <v>7.77779455492078</v>
      </c>
      <c r="AE37" t="n">
        <v>7.09761331061033</v>
      </c>
      <c r="AF37" t="n">
        <v>10.1885655954274</v>
      </c>
    </row>
    <row r="38">
      <c r="A38" t="s">
        <v>19</v>
      </c>
      <c r="B38" t="s">
        <v>444</v>
      </c>
      <c r="C38" t="s">
        <v>360</v>
      </c>
      <c r="D38" t="s">
        <v>445</v>
      </c>
      <c r="E38" t="s">
        <v>361</v>
      </c>
      <c r="F38" t="n">
        <v>2.99501737318684</v>
      </c>
      <c r="G38" t="n">
        <v>3.29748299303493</v>
      </c>
      <c r="H38" t="n">
        <v>3.63010918812458</v>
      </c>
      <c r="I38" t="n">
        <v>3.94384296105881</v>
      </c>
      <c r="J38" t="n">
        <v>4.32094844027664</v>
      </c>
      <c r="K38" t="n">
        <v>5.28699818596677</v>
      </c>
      <c r="L38" t="n">
        <v>5.98497164338986</v>
      </c>
      <c r="M38" t="n">
        <v>8.48297929261715</v>
      </c>
      <c r="N38" t="n">
        <v>10.4343794738874</v>
      </c>
      <c r="O38" t="n">
        <v>14.1417577256361</v>
      </c>
      <c r="P38" t="n">
        <v>14.8633272861016</v>
      </c>
      <c r="Q38" t="n">
        <v>16.6736786444713</v>
      </c>
      <c r="R38" t="n">
        <v>18.4437013529437</v>
      </c>
      <c r="S38" t="n">
        <v>19.5413053579485</v>
      </c>
      <c r="T38" t="n">
        <v>21.9918151353616</v>
      </c>
      <c r="U38" t="n">
        <v>24.5048724375399</v>
      </c>
      <c r="V38" t="n">
        <v>25.411895567134</v>
      </c>
      <c r="W38" t="n">
        <v>24.3148944180417</v>
      </c>
      <c r="X38" t="n">
        <v>23.345979884855</v>
      </c>
      <c r="Y38" t="n">
        <v>21.9009612534918</v>
      </c>
      <c r="Z38" t="n">
        <v>20.7668991412722</v>
      </c>
      <c r="AA38" t="n">
        <v>18.7452833614396</v>
      </c>
      <c r="AB38" t="n">
        <v>20.3861129976605</v>
      </c>
      <c r="AC38" t="n">
        <v>22.2398472693862</v>
      </c>
      <c r="AD38" t="n">
        <v>25.1019443249788</v>
      </c>
      <c r="AE38" t="n">
        <v>26.20183379368</v>
      </c>
      <c r="AF38" t="n">
        <v>31.318896142869</v>
      </c>
    </row>
    <row r="39">
      <c r="A39" t="s">
        <v>19</v>
      </c>
      <c r="B39" t="s">
        <v>446</v>
      </c>
      <c r="C39" t="s">
        <v>360</v>
      </c>
      <c r="D39" t="s">
        <v>447</v>
      </c>
      <c r="E39" t="s">
        <v>361</v>
      </c>
      <c r="F39" t="n">
        <v>18.6585185417924</v>
      </c>
      <c r="G39" t="n">
        <v>19.7197756001351</v>
      </c>
      <c r="H39" t="n">
        <v>21.0861520028973</v>
      </c>
      <c r="I39" t="n">
        <v>21.1735662879971</v>
      </c>
      <c r="J39" t="n">
        <v>21.8805851693823</v>
      </c>
      <c r="K39" t="n">
        <v>23.3837610450813</v>
      </c>
      <c r="L39" t="n">
        <v>24.3673815694841</v>
      </c>
      <c r="M39" t="n">
        <v>26.29461731978</v>
      </c>
      <c r="N39" t="n">
        <v>29.7547419770924</v>
      </c>
      <c r="O39" t="n">
        <v>33.9850754221023</v>
      </c>
      <c r="P39" t="n">
        <v>40.6619404110598</v>
      </c>
      <c r="Q39" t="n">
        <v>49.8487359172964</v>
      </c>
      <c r="R39" t="n">
        <v>60.775392379706</v>
      </c>
      <c r="S39" t="n">
        <v>74.8367428034836</v>
      </c>
      <c r="T39" t="n">
        <v>77.5091011886595</v>
      </c>
      <c r="U39" t="n">
        <v>81.0694641826445</v>
      </c>
      <c r="V39" t="n">
        <v>74.6994494495755</v>
      </c>
      <c r="W39" t="n">
        <v>72.3897046728824</v>
      </c>
      <c r="X39" t="n">
        <v>68.0742929618291</v>
      </c>
      <c r="Y39" t="n">
        <v>56.8075893673899</v>
      </c>
      <c r="Z39" t="n">
        <v>51.9897000563406</v>
      </c>
      <c r="AA39" t="n">
        <v>43.1530175834016</v>
      </c>
      <c r="AB39" t="n">
        <v>42.2227835036729</v>
      </c>
      <c r="AC39" t="n">
        <v>39.2893180938269</v>
      </c>
      <c r="AD39" t="n">
        <v>36.494461136249</v>
      </c>
      <c r="AE39" t="n">
        <v>32.1867279256683</v>
      </c>
      <c r="AF39" t="n">
        <v>33.236778336429</v>
      </c>
    </row>
    <row r="40">
      <c r="A40" t="s">
        <v>19</v>
      </c>
      <c r="B40" t="s">
        <v>448</v>
      </c>
      <c r="C40" t="s">
        <v>360</v>
      </c>
      <c r="D40" t="s">
        <v>449</v>
      </c>
      <c r="E40" t="s">
        <v>361</v>
      </c>
      <c r="F40" t="n">
        <v>4.01108277705015</v>
      </c>
      <c r="G40" t="n">
        <v>4.4301952250151</v>
      </c>
      <c r="H40" t="n">
        <v>4.86822220152376</v>
      </c>
      <c r="I40" t="n">
        <v>5.30905029685809</v>
      </c>
      <c r="J40" t="n">
        <v>5.82047181195359</v>
      </c>
      <c r="K40" t="n">
        <v>7.08437847572343</v>
      </c>
      <c r="L40" t="n">
        <v>6.94629580604631</v>
      </c>
      <c r="M40" t="n">
        <v>8.02630484661165</v>
      </c>
      <c r="N40" t="n">
        <v>9.57466330924922</v>
      </c>
      <c r="O40" t="n">
        <v>11.2339803572203</v>
      </c>
      <c r="P40" t="n">
        <v>11.8749643952796</v>
      </c>
      <c r="Q40" t="n">
        <v>12.702497977504</v>
      </c>
      <c r="R40" t="n">
        <v>14.5563430135076</v>
      </c>
      <c r="S40" t="n">
        <v>14.1423150332719</v>
      </c>
      <c r="T40" t="n">
        <v>13.5855317806175</v>
      </c>
      <c r="U40" t="n">
        <v>14.4730029279249</v>
      </c>
      <c r="V40" t="n">
        <v>13.2378441527514</v>
      </c>
      <c r="W40" t="n">
        <v>11.2355466828691</v>
      </c>
      <c r="X40" t="n">
        <v>12.1353986528018</v>
      </c>
      <c r="Y40" t="n">
        <v>13.6685734921772</v>
      </c>
      <c r="Z40" t="n">
        <v>15.4799507375604</v>
      </c>
      <c r="AA40" t="n">
        <v>18.4376250484548</v>
      </c>
      <c r="AB40" t="n">
        <v>20.7771816585668</v>
      </c>
      <c r="AC40" t="n">
        <v>21.8119104908831</v>
      </c>
      <c r="AD40" t="n">
        <v>22.5694457278261</v>
      </c>
      <c r="AE40" t="n">
        <v>20.4061657422214</v>
      </c>
      <c r="AF40" t="n">
        <v>22.7535332199853</v>
      </c>
    </row>
    <row r="41">
      <c r="A41" t="s">
        <v>19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19</v>
      </c>
      <c r="B42" t="s">
        <v>452</v>
      </c>
      <c r="C42" t="s">
        <v>360</v>
      </c>
      <c r="D42" t="s">
        <v>453</v>
      </c>
      <c r="E42" t="s">
        <v>361</v>
      </c>
      <c r="F42" t="n">
        <v>57.3758106879894</v>
      </c>
      <c r="G42" t="n">
        <v>63.1037106144301</v>
      </c>
      <c r="H42" t="n">
        <v>69.2294587527299</v>
      </c>
      <c r="I42" t="n">
        <v>75.266748224423</v>
      </c>
      <c r="J42" t="n">
        <v>82.6528593105383</v>
      </c>
      <c r="K42" t="n">
        <v>84.8039552893173</v>
      </c>
      <c r="L42" t="n">
        <v>87.8207262957876</v>
      </c>
      <c r="M42" t="n">
        <v>86.5919412819943</v>
      </c>
      <c r="N42" t="n">
        <v>82.5595113726468</v>
      </c>
      <c r="O42" t="n">
        <v>75.2856224621588</v>
      </c>
      <c r="P42" t="n">
        <v>77.6481695328908</v>
      </c>
      <c r="Q42" t="n">
        <v>76.2376589059229</v>
      </c>
      <c r="R42" t="n">
        <v>83.4606696387045</v>
      </c>
      <c r="S42" t="n">
        <v>88.0299710570105</v>
      </c>
      <c r="T42" t="n">
        <v>92.9710045771736</v>
      </c>
      <c r="U42" t="n">
        <v>97.3192750910831</v>
      </c>
      <c r="V42" t="n">
        <v>94.7758652536298</v>
      </c>
      <c r="W42" t="n">
        <v>87.1544243866533</v>
      </c>
      <c r="X42" t="n">
        <v>95.1856744377949</v>
      </c>
      <c r="Y42" t="n">
        <v>108.69238620982</v>
      </c>
      <c r="Z42" t="n">
        <v>121.218851764262</v>
      </c>
      <c r="AA42" t="n">
        <v>124.318370775341</v>
      </c>
      <c r="AB42" t="n">
        <v>123.617397761081</v>
      </c>
      <c r="AC42" t="n">
        <v>126.289762367458</v>
      </c>
      <c r="AD42" t="n">
        <v>126.606331420404</v>
      </c>
      <c r="AE42" t="n">
        <v>119.509340619621</v>
      </c>
      <c r="AF42" t="n">
        <v>132.658600336606</v>
      </c>
    </row>
    <row r="43">
      <c r="A43" t="s">
        <v>19</v>
      </c>
      <c r="B43" t="s">
        <v>454</v>
      </c>
      <c r="C43" t="s">
        <v>360</v>
      </c>
      <c r="D43" t="s">
        <v>455</v>
      </c>
      <c r="E43" t="s">
        <v>361</v>
      </c>
      <c r="F43" t="n">
        <v>65.8990280362592</v>
      </c>
      <c r="G43" t="n">
        <v>72.4598217665399</v>
      </c>
      <c r="H43" t="n">
        <v>79.5056776941573</v>
      </c>
      <c r="I43" t="n">
        <v>86.4767069726541</v>
      </c>
      <c r="J43" t="n">
        <v>94.9829564450036</v>
      </c>
      <c r="K43" t="n">
        <v>98.8367629400628</v>
      </c>
      <c r="L43" t="n">
        <v>102.572870839744</v>
      </c>
      <c r="M43" t="n">
        <v>102.272386835686</v>
      </c>
      <c r="N43" t="n">
        <v>98.7184976281558</v>
      </c>
      <c r="O43" t="n">
        <v>93.460260783001</v>
      </c>
      <c r="P43" t="n">
        <v>96.9990687160461</v>
      </c>
      <c r="Q43" t="n">
        <v>97.2196465502993</v>
      </c>
      <c r="R43" t="n">
        <v>107.048757204823</v>
      </c>
      <c r="S43" t="n">
        <v>113.527845497226</v>
      </c>
      <c r="T43" t="n">
        <v>120.414191246702</v>
      </c>
      <c r="U43" t="n">
        <v>127.11467670152</v>
      </c>
      <c r="V43" t="n">
        <v>123.448035697544</v>
      </c>
      <c r="W43" t="n">
        <v>113.966858189865</v>
      </c>
      <c r="X43" t="n">
        <v>119.388893375676</v>
      </c>
      <c r="Y43" t="n">
        <v>131.728529441021</v>
      </c>
      <c r="Z43" t="n">
        <v>142.848620299268</v>
      </c>
      <c r="AA43" t="n">
        <v>144.472654487975</v>
      </c>
      <c r="AB43" t="n">
        <v>145.094559641162</v>
      </c>
      <c r="AC43" t="n">
        <v>148.487439966908</v>
      </c>
      <c r="AD43" t="n">
        <v>148.594615936731</v>
      </c>
      <c r="AE43" t="n">
        <v>139.435612597984</v>
      </c>
      <c r="AF43" t="n">
        <v>154.790546997319</v>
      </c>
    </row>
    <row r="44">
      <c r="A44" t="s">
        <v>19</v>
      </c>
      <c r="B44" t="s">
        <v>456</v>
      </c>
      <c r="C44" t="s">
        <v>360</v>
      </c>
      <c r="D44" t="s">
        <v>457</v>
      </c>
      <c r="E44" t="s">
        <v>361</v>
      </c>
      <c r="F44" t="n">
        <v>352.762530770397</v>
      </c>
      <c r="G44" t="n">
        <v>379.366552067811</v>
      </c>
      <c r="H44" t="n">
        <v>413.19551373794</v>
      </c>
      <c r="I44" t="n">
        <v>448.021793460719</v>
      </c>
      <c r="J44" t="n">
        <v>480.54385230353</v>
      </c>
      <c r="K44" t="n">
        <v>512.081838341369</v>
      </c>
      <c r="L44" t="n">
        <v>540.7969068301</v>
      </c>
      <c r="M44" t="n">
        <v>555.816086102886</v>
      </c>
      <c r="N44" t="n">
        <v>559.637360673265</v>
      </c>
      <c r="O44" t="n">
        <v>577.688627506581</v>
      </c>
      <c r="P44" t="n">
        <v>603.009113972848</v>
      </c>
      <c r="Q44" t="n">
        <v>700.080276400741</v>
      </c>
      <c r="R44" t="n">
        <v>813.316064267503</v>
      </c>
      <c r="S44" t="n">
        <v>920.255915592041</v>
      </c>
      <c r="T44" t="n">
        <v>970.007389898534</v>
      </c>
      <c r="U44" t="n">
        <v>1062.86858956838</v>
      </c>
      <c r="V44" t="n">
        <v>999.161485594818</v>
      </c>
      <c r="W44" t="n">
        <v>899.790226997999</v>
      </c>
      <c r="X44" t="n">
        <v>856.63129994465</v>
      </c>
      <c r="Y44" t="n">
        <v>840.388166844306</v>
      </c>
      <c r="Z44" t="n">
        <v>845.999196224565</v>
      </c>
      <c r="AA44" t="n">
        <v>826.473514582074</v>
      </c>
      <c r="AB44" t="n">
        <v>827.938241351562</v>
      </c>
      <c r="AC44" t="n">
        <v>831.700092665124</v>
      </c>
      <c r="AD44" t="n">
        <v>820.602663362172</v>
      </c>
      <c r="AE44" t="n">
        <v>739.05059533029</v>
      </c>
      <c r="AF44" t="n">
        <v>798.82628287687</v>
      </c>
    </row>
    <row r="45">
      <c r="A45" t="s">
        <v>19</v>
      </c>
      <c r="B45" t="s">
        <v>458</v>
      </c>
      <c r="C45" t="s">
        <v>360</v>
      </c>
      <c r="D45" t="s">
        <v>459</v>
      </c>
      <c r="E45" t="s">
        <v>361</v>
      </c>
      <c r="F45" t="n">
        <v>352.762530770397</v>
      </c>
      <c r="G45" t="n">
        <v>379.366552067811</v>
      </c>
      <c r="H45" t="n">
        <v>413.19551373794</v>
      </c>
      <c r="I45" t="n">
        <v>448.021793460719</v>
      </c>
      <c r="J45" t="n">
        <v>480.54385230353</v>
      </c>
      <c r="K45" t="n">
        <v>512.081838341369</v>
      </c>
      <c r="L45" t="n">
        <v>540.7969068301</v>
      </c>
      <c r="M45" t="n">
        <v>555.816086102886</v>
      </c>
      <c r="N45" t="n">
        <v>559.637360673265</v>
      </c>
      <c r="O45" t="n">
        <v>577.688627506581</v>
      </c>
      <c r="P45" t="n">
        <v>603.009113972848</v>
      </c>
      <c r="Q45" t="n">
        <v>700.080276400741</v>
      </c>
      <c r="R45" t="n">
        <v>813.316064267503</v>
      </c>
      <c r="S45" t="n">
        <v>920.255915592041</v>
      </c>
      <c r="T45" t="n">
        <v>970.007389898534</v>
      </c>
      <c r="U45" t="n">
        <v>1062.86858956838</v>
      </c>
      <c r="V45" t="n">
        <v>999.161485594818</v>
      </c>
      <c r="W45" t="n">
        <v>899.790226997999</v>
      </c>
      <c r="X45" t="n">
        <v>856.63129994465</v>
      </c>
      <c r="Y45" t="n">
        <v>840.388166844306</v>
      </c>
      <c r="Z45" t="n">
        <v>845.999196224565</v>
      </c>
      <c r="AA45" t="n">
        <v>826.473514582074</v>
      </c>
      <c r="AB45" t="n">
        <v>827.938241351562</v>
      </c>
      <c r="AC45" t="n">
        <v>831.700092665124</v>
      </c>
      <c r="AD45" t="n">
        <v>820.602663362172</v>
      </c>
      <c r="AE45" t="n">
        <v>739.05059533029</v>
      </c>
      <c r="AF45" t="n">
        <v>798.82628287687</v>
      </c>
    </row>
    <row r="46">
      <c r="A46" t="s">
        <v>19</v>
      </c>
      <c r="B46" t="s">
        <v>460</v>
      </c>
      <c r="C46" t="s">
        <v>360</v>
      </c>
      <c r="D46" t="s">
        <v>461</v>
      </c>
      <c r="E46" t="s">
        <v>361</v>
      </c>
      <c r="F46" t="n">
        <v>8.52321734826985</v>
      </c>
      <c r="G46" t="n">
        <v>9.35611115210985</v>
      </c>
      <c r="H46" t="n">
        <v>10.2762189414274</v>
      </c>
      <c r="I46" t="n">
        <v>11.209958748231</v>
      </c>
      <c r="J46" t="n">
        <v>12.3300971344653</v>
      </c>
      <c r="K46" t="n">
        <v>14.0328076507455</v>
      </c>
      <c r="L46" t="n">
        <v>14.7521445439562</v>
      </c>
      <c r="M46" t="n">
        <v>15.6804455536913</v>
      </c>
      <c r="N46" t="n">
        <v>16.158986255509</v>
      </c>
      <c r="O46" t="n">
        <v>18.1746383208422</v>
      </c>
      <c r="P46" t="n">
        <v>19.3508991831553</v>
      </c>
      <c r="Q46" t="n">
        <v>20.9819876443763</v>
      </c>
      <c r="R46" t="n">
        <v>23.5880875661187</v>
      </c>
      <c r="S46" t="n">
        <v>25.4978744402154</v>
      </c>
      <c r="T46" t="n">
        <v>27.4431866695284</v>
      </c>
      <c r="U46" t="n">
        <v>29.7954016104373</v>
      </c>
      <c r="V46" t="n">
        <v>28.6721704439143</v>
      </c>
      <c r="W46" t="n">
        <v>26.8124338032112</v>
      </c>
      <c r="X46" t="n">
        <v>24.2032189378814</v>
      </c>
      <c r="Y46" t="n">
        <v>23.0361432312013</v>
      </c>
      <c r="Z46" t="n">
        <v>21.6297685350061</v>
      </c>
      <c r="AA46" t="n">
        <v>20.1542837126337</v>
      </c>
      <c r="AB46" t="n">
        <v>21.4771618800816</v>
      </c>
      <c r="AC46" t="n">
        <v>22.1976775994506</v>
      </c>
      <c r="AD46" t="n">
        <v>21.9882845163278</v>
      </c>
      <c r="AE46" t="n">
        <v>19.9262719783627</v>
      </c>
      <c r="AF46" t="n">
        <v>22.131946660713</v>
      </c>
    </row>
    <row r="47">
      <c r="A47" t="s">
        <v>19</v>
      </c>
      <c r="B47" t="s">
        <v>462</v>
      </c>
      <c r="C47" t="s">
        <v>360</v>
      </c>
      <c r="D47" t="s">
        <v>463</v>
      </c>
      <c r="E47" t="s">
        <v>361</v>
      </c>
      <c r="F47" t="n">
        <v>22.8527920386653</v>
      </c>
      <c r="G47" t="n">
        <v>24.4684188964373</v>
      </c>
      <c r="H47" t="n">
        <v>26.4671999978429</v>
      </c>
      <c r="I47" t="n">
        <v>29.8518083690006</v>
      </c>
      <c r="J47" t="n">
        <v>31.9969108765315</v>
      </c>
      <c r="K47" t="n">
        <v>36.1370393265767</v>
      </c>
      <c r="L47" t="n">
        <v>35.5556462012812</v>
      </c>
      <c r="M47" t="n">
        <v>34.6012894110593</v>
      </c>
      <c r="N47" t="n">
        <v>35.9135793189023</v>
      </c>
      <c r="O47" t="n">
        <v>38.4704355535626</v>
      </c>
      <c r="P47" t="n">
        <v>43.8041898626947</v>
      </c>
      <c r="Q47" t="n">
        <v>45.7835226146529</v>
      </c>
      <c r="R47" t="n">
        <v>52.9765609851078</v>
      </c>
      <c r="S47" t="n">
        <v>57.1422511464191</v>
      </c>
      <c r="T47" t="n">
        <v>64.8701115910137</v>
      </c>
      <c r="U47" t="n">
        <v>59.58</v>
      </c>
      <c r="V47" t="n">
        <v>57.43</v>
      </c>
      <c r="W47" t="n">
        <v>60.25</v>
      </c>
      <c r="X47" t="n">
        <v>58.9</v>
      </c>
      <c r="Y47" t="n">
        <v>58.5</v>
      </c>
      <c r="Z47" t="n">
        <v>55.26</v>
      </c>
      <c r="AA47" t="n">
        <v>51.14</v>
      </c>
      <c r="AB47" t="n">
        <v>54</v>
      </c>
      <c r="AC47" t="n">
        <v>54.8080781327595</v>
      </c>
      <c r="AD47" t="n">
        <v>57.520741599073</v>
      </c>
      <c r="AE47" t="n">
        <v>58.1142857142857</v>
      </c>
      <c r="AF47" t="n">
        <v>60.598112895216</v>
      </c>
    </row>
    <row r="48">
      <c r="A48" t="s">
        <v>19</v>
      </c>
      <c r="B48" t="s">
        <v>464</v>
      </c>
      <c r="C48" t="s">
        <v>360</v>
      </c>
      <c r="D48" t="s">
        <v>465</v>
      </c>
      <c r="E48" t="s">
        <v>361</v>
      </c>
      <c r="F48" t="n">
        <v>48.6603760289833</v>
      </c>
      <c r="G48" t="n">
        <v>52.2492778190248</v>
      </c>
      <c r="H48" t="n">
        <v>56.6908724603509</v>
      </c>
      <c r="I48" t="n">
        <v>62.9624468232893</v>
      </c>
      <c r="J48" t="n">
        <v>67.8538939801166</v>
      </c>
      <c r="K48" t="n">
        <v>75.1626807775173</v>
      </c>
      <c r="L48" t="n">
        <v>75.9261891578059</v>
      </c>
      <c r="M48" t="n">
        <v>76.4665607060837</v>
      </c>
      <c r="N48" t="n">
        <v>78.3876872262687</v>
      </c>
      <c r="O48" t="n">
        <v>83.665928766142</v>
      </c>
      <c r="P48" t="n">
        <v>91.3879626143147</v>
      </c>
      <c r="Q48" t="n">
        <v>94.0319600241886</v>
      </c>
      <c r="R48" t="n">
        <v>100.684829726012</v>
      </c>
      <c r="S48" t="n">
        <v>112.210928608874</v>
      </c>
      <c r="T48" t="n">
        <v>127.058752338986</v>
      </c>
      <c r="U48" t="n">
        <v>123.330266533386</v>
      </c>
      <c r="V48" t="n">
        <v>124.369462409932</v>
      </c>
      <c r="W48" t="n">
        <v>120.642828557343</v>
      </c>
      <c r="X48" t="n">
        <v>119.5480594203</v>
      </c>
      <c r="Y48" t="n">
        <v>114.944715417805</v>
      </c>
      <c r="Z48" t="n">
        <v>109.205071579516</v>
      </c>
      <c r="AA48" t="n">
        <v>99.3271249906456</v>
      </c>
      <c r="AB48" t="n">
        <v>102.241317906775</v>
      </c>
      <c r="AC48" t="n">
        <v>104.454357276384</v>
      </c>
      <c r="AD48" t="n">
        <v>108.925747278534</v>
      </c>
      <c r="AE48" t="n">
        <v>111.282171754491</v>
      </c>
      <c r="AF48" t="n">
        <v>116.048948858067</v>
      </c>
    </row>
    <row r="49">
      <c r="A49" t="s">
        <v>19</v>
      </c>
      <c r="B49" t="s">
        <v>466</v>
      </c>
      <c r="C49" t="s">
        <v>360</v>
      </c>
      <c r="D49" t="s">
        <v>467</v>
      </c>
      <c r="E49" t="s">
        <v>361</v>
      </c>
      <c r="F49" t="n">
        <v>24.0254075394341</v>
      </c>
      <c r="G49" t="n">
        <v>25.8644876965752</v>
      </c>
      <c r="H49" t="n">
        <v>28.2160461533527</v>
      </c>
      <c r="I49" t="n">
        <v>30.8973963449221</v>
      </c>
      <c r="J49" t="n">
        <v>33.4380141536899</v>
      </c>
      <c r="K49" t="n">
        <v>36.3875524709758</v>
      </c>
      <c r="L49" t="n">
        <v>37.5801128561406</v>
      </c>
      <c r="M49" t="n">
        <v>38.807912946351</v>
      </c>
      <c r="N49" t="n">
        <v>39.2096357602319</v>
      </c>
      <c r="O49" t="n">
        <v>41.6489241142287</v>
      </c>
      <c r="P49" t="n">
        <v>44.026260676597</v>
      </c>
      <c r="Q49" t="n">
        <v>44.5515256657734</v>
      </c>
      <c r="R49" t="n">
        <v>43.862043582558</v>
      </c>
      <c r="S49" t="n">
        <v>50.6382316240025</v>
      </c>
      <c r="T49" t="n">
        <v>57.3245572405747</v>
      </c>
      <c r="U49" t="n">
        <v>58.515</v>
      </c>
      <c r="V49" t="n">
        <v>61.57</v>
      </c>
      <c r="W49" t="n">
        <v>56.105</v>
      </c>
      <c r="X49" t="n">
        <v>56.35</v>
      </c>
      <c r="Y49" t="n">
        <v>52.05</v>
      </c>
      <c r="Z49" t="n">
        <v>49.43</v>
      </c>
      <c r="AA49" t="n">
        <v>45.01</v>
      </c>
      <c r="AB49" t="n">
        <v>44.845</v>
      </c>
      <c r="AC49" t="n">
        <v>46.0273241132324</v>
      </c>
      <c r="AD49" t="n">
        <v>47.5867641234996</v>
      </c>
      <c r="AE49" t="n">
        <v>49.19498802161</v>
      </c>
      <c r="AF49" t="n">
        <v>51.2022531596059</v>
      </c>
    </row>
    <row r="50">
      <c r="A50" t="s">
        <v>19</v>
      </c>
      <c r="B50" t="s">
        <v>468</v>
      </c>
      <c r="C50" t="s">
        <v>360</v>
      </c>
      <c r="D50" t="s">
        <v>469</v>
      </c>
      <c r="E50" t="s">
        <v>361</v>
      </c>
      <c r="F50" t="n">
        <v>1.7821764508838</v>
      </c>
      <c r="G50" t="n">
        <v>1.91637122601228</v>
      </c>
      <c r="H50" t="n">
        <v>2.00762630915533</v>
      </c>
      <c r="I50" t="n">
        <v>2.21324210936663</v>
      </c>
      <c r="J50" t="n">
        <v>2.41896894989516</v>
      </c>
      <c r="K50" t="n">
        <v>2.63808897996474</v>
      </c>
      <c r="L50" t="n">
        <v>2.7904301003841</v>
      </c>
      <c r="M50" t="n">
        <v>3.05735834867348</v>
      </c>
      <c r="N50" t="n">
        <v>3.26447214713458</v>
      </c>
      <c r="O50" t="n">
        <v>3.54656909835071</v>
      </c>
      <c r="P50" t="n">
        <v>3.55751207502299</v>
      </c>
      <c r="Q50" t="n">
        <v>3.69691174376232</v>
      </c>
      <c r="R50" t="n">
        <v>3.84622515834656</v>
      </c>
      <c r="S50" t="n">
        <v>4.43044583845196</v>
      </c>
      <c r="T50" t="n">
        <v>4.86408350739787</v>
      </c>
      <c r="U50" t="n">
        <v>5.23526653338592</v>
      </c>
      <c r="V50" t="n">
        <v>5.36946240993165</v>
      </c>
      <c r="W50" t="n">
        <v>4.28782855734304</v>
      </c>
      <c r="X50" t="n">
        <v>4.29805942029976</v>
      </c>
      <c r="Y50" t="n">
        <v>4.3947154178054</v>
      </c>
      <c r="Z50" t="n">
        <v>4.51507157951605</v>
      </c>
      <c r="AA50" t="n">
        <v>3.17712499064561</v>
      </c>
      <c r="AB50" t="n">
        <v>3.3963179067746</v>
      </c>
      <c r="AC50" t="n">
        <v>3.61895503039218</v>
      </c>
      <c r="AD50" t="n">
        <v>3.81824155596106</v>
      </c>
      <c r="AE50" t="n">
        <v>3.97289801859496</v>
      </c>
      <c r="AF50" t="n">
        <v>4.24858280324544</v>
      </c>
    </row>
    <row r="51">
      <c r="A51" t="s">
        <v>19</v>
      </c>
      <c r="B51" t="s">
        <v>470</v>
      </c>
      <c r="C51" t="s">
        <v>360</v>
      </c>
      <c r="D51" t="s">
        <v>471</v>
      </c>
      <c r="E51" t="s">
        <v>361</v>
      </c>
      <c r="F51" t="n">
        <v>1.29043156212574</v>
      </c>
      <c r="G51" t="n">
        <v>1.39430474454879</v>
      </c>
      <c r="H51" t="n">
        <v>1.47592826295011</v>
      </c>
      <c r="I51" t="n">
        <v>1.64206653854101</v>
      </c>
      <c r="J51" t="n">
        <v>1.8175906945708</v>
      </c>
      <c r="K51" t="n">
        <v>2.00514059576473</v>
      </c>
      <c r="L51" t="n">
        <v>2.09374691739934</v>
      </c>
      <c r="M51" t="n">
        <v>2.29242185504983</v>
      </c>
      <c r="N51" t="n">
        <v>2.50155709302462</v>
      </c>
      <c r="O51" t="n">
        <v>2.74209562600331</v>
      </c>
      <c r="P51" t="n">
        <v>2.7386262796494</v>
      </c>
      <c r="Q51" t="n">
        <v>2.85074232652673</v>
      </c>
      <c r="R51" t="n">
        <v>2.94830420348386</v>
      </c>
      <c r="S51" t="n">
        <v>3.47444125785008</v>
      </c>
      <c r="T51" t="n">
        <v>3.84425466756679</v>
      </c>
      <c r="U51" t="n">
        <v>4.17</v>
      </c>
      <c r="V51" t="n">
        <v>4.26</v>
      </c>
      <c r="W51" t="n">
        <v>3.17</v>
      </c>
      <c r="X51" t="n">
        <v>3.2</v>
      </c>
      <c r="Y51" t="n">
        <v>3.3</v>
      </c>
      <c r="Z51" t="n">
        <v>3.43</v>
      </c>
      <c r="AA51" t="n">
        <v>2.06</v>
      </c>
      <c r="AB51" t="n">
        <v>2.16</v>
      </c>
      <c r="AC51" t="n">
        <v>2.31123987559665</v>
      </c>
      <c r="AD51" t="n">
        <v>2.483962279841</v>
      </c>
      <c r="AE51" t="n">
        <v>2.6144740299699</v>
      </c>
      <c r="AF51" t="n">
        <v>2.82236599198364</v>
      </c>
    </row>
    <row r="52">
      <c r="A52" t="s">
        <v>19</v>
      </c>
      <c r="B52" t="s">
        <v>472</v>
      </c>
      <c r="C52" t="s">
        <v>360</v>
      </c>
      <c r="D52" t="s">
        <v>473</v>
      </c>
      <c r="E52" t="s">
        <v>361</v>
      </c>
      <c r="F52" t="n">
        <v>0.491744888758061</v>
      </c>
      <c r="G52" t="n">
        <v>0.522066481463491</v>
      </c>
      <c r="H52" t="n">
        <v>0.531698046205215</v>
      </c>
      <c r="I52" t="n">
        <v>0.571175570825618</v>
      </c>
      <c r="J52" t="n">
        <v>0.60137825532436</v>
      </c>
      <c r="K52" t="n">
        <v>0.632948384200014</v>
      </c>
      <c r="L52" t="n">
        <v>0.69668318298476</v>
      </c>
      <c r="M52" t="n">
        <v>0.76493649362365</v>
      </c>
      <c r="N52" t="n">
        <v>0.762915054109955</v>
      </c>
      <c r="O52" t="n">
        <v>0.804473472347397</v>
      </c>
      <c r="P52" t="n">
        <v>0.818885795373588</v>
      </c>
      <c r="Q52" t="n">
        <v>0.84616941723559</v>
      </c>
      <c r="R52" t="n">
        <v>0.8979209548627</v>
      </c>
      <c r="S52" t="n">
        <v>0.956004580601881</v>
      </c>
      <c r="T52" t="n">
        <v>1.01982883983109</v>
      </c>
      <c r="U52" t="n">
        <v>1.06526653338592</v>
      </c>
      <c r="V52" t="n">
        <v>1.10946240993165</v>
      </c>
      <c r="W52" t="n">
        <v>1.11782855734304</v>
      </c>
      <c r="X52" t="n">
        <v>1.09805942029976</v>
      </c>
      <c r="Y52" t="n">
        <v>1.0947154178054</v>
      </c>
      <c r="Z52" t="n">
        <v>1.08507157951605</v>
      </c>
      <c r="AA52" t="n">
        <v>1.11712499064561</v>
      </c>
      <c r="AB52" t="n">
        <v>1.2363179067746</v>
      </c>
      <c r="AC52" t="n">
        <v>1.30771515479553</v>
      </c>
      <c r="AD52" t="n">
        <v>1.33427927612005</v>
      </c>
      <c r="AE52" t="n">
        <v>1.35842398862506</v>
      </c>
      <c r="AF52" t="n">
        <v>1.42621681126181</v>
      </c>
    </row>
    <row r="53">
      <c r="A53" t="s">
        <v>19</v>
      </c>
      <c r="B53" t="s">
        <v>474</v>
      </c>
      <c r="C53" t="s">
        <v>360</v>
      </c>
      <c r="D53" t="s">
        <v>475</v>
      </c>
      <c r="E53" t="s">
        <v>361</v>
      </c>
      <c r="F53" t="n">
        <v>0.657134200038496</v>
      </c>
      <c r="G53" t="n">
        <v>0.713984388925375</v>
      </c>
      <c r="H53" t="n">
        <v>0.778668205932917</v>
      </c>
      <c r="I53" t="n">
        <v>0.826565620433963</v>
      </c>
      <c r="J53" t="n">
        <v>0.891697108124056</v>
      </c>
      <c r="K53" t="n">
        <v>0.991520607974716</v>
      </c>
      <c r="L53" t="n">
        <v>1.02802314967473</v>
      </c>
      <c r="M53" t="n">
        <v>0.982137333372135</v>
      </c>
      <c r="N53" t="n">
        <v>0.934454600173995</v>
      </c>
      <c r="O53" t="n">
        <v>1.04085052930017</v>
      </c>
      <c r="P53" t="n">
        <v>1.1178508479116</v>
      </c>
      <c r="Q53" t="n">
        <v>1.14755025033917</v>
      </c>
      <c r="R53" t="n">
        <v>1.24091875496382</v>
      </c>
      <c r="S53" t="n">
        <v>1.37426955884063</v>
      </c>
      <c r="T53" t="n">
        <v>1.39576567109656</v>
      </c>
      <c r="U53" t="n">
        <v>1.43825746041337</v>
      </c>
      <c r="V53" t="n">
        <v>1.34352501084123</v>
      </c>
      <c r="W53" t="n">
        <v>1.17610852155904</v>
      </c>
      <c r="X53" t="n">
        <v>1.08098306859999</v>
      </c>
      <c r="Y53" t="n">
        <v>1.07519601129806</v>
      </c>
      <c r="Z53" t="n">
        <v>1.15843279012197</v>
      </c>
      <c r="AA53" t="n">
        <v>0.978625037526268</v>
      </c>
      <c r="AB53" t="n">
        <v>1.04905333733614</v>
      </c>
      <c r="AC53" t="n">
        <v>1.15126313808911</v>
      </c>
      <c r="AD53" t="n">
        <v>1.27481675017579</v>
      </c>
      <c r="AE53" t="n">
        <v>1.26259165636024</v>
      </c>
      <c r="AF53" t="n">
        <v>1.36610413104437</v>
      </c>
    </row>
    <row r="54">
      <c r="A54" t="s">
        <v>19</v>
      </c>
      <c r="B54" t="s">
        <v>476</v>
      </c>
      <c r="C54" t="s">
        <v>360</v>
      </c>
      <c r="D54" t="s">
        <v>477</v>
      </c>
      <c r="E54" t="s">
        <v>361</v>
      </c>
      <c r="F54" t="n">
        <v>1.17588705160028</v>
      </c>
      <c r="G54" t="n">
        <v>1.278986884322</v>
      </c>
      <c r="H54" t="n">
        <v>1.38162228178976</v>
      </c>
      <c r="I54" t="n">
        <v>1.46344427392749</v>
      </c>
      <c r="J54" t="n">
        <v>1.57299497249559</v>
      </c>
      <c r="K54" t="n">
        <v>1.73529820665745</v>
      </c>
      <c r="L54" t="n">
        <v>1.79805094704265</v>
      </c>
      <c r="M54" t="n">
        <v>1.78071686361824</v>
      </c>
      <c r="N54" t="n">
        <v>1.79667207314427</v>
      </c>
      <c r="O54" t="n">
        <v>1.96573245463975</v>
      </c>
      <c r="P54" t="n">
        <v>2.05699144969619</v>
      </c>
      <c r="Q54" t="n">
        <v>2.11340193177295</v>
      </c>
      <c r="R54" t="n">
        <v>2.26256630284467</v>
      </c>
      <c r="S54" t="n">
        <v>2.52776002328647</v>
      </c>
      <c r="T54" t="n">
        <v>2.58506524207974</v>
      </c>
      <c r="U54" t="n">
        <v>2.61528037903024</v>
      </c>
      <c r="V54" t="n">
        <v>2.39920506650701</v>
      </c>
      <c r="W54" t="n">
        <v>2.3495898475474</v>
      </c>
      <c r="X54" t="n">
        <v>2.10978668563075</v>
      </c>
      <c r="Y54" t="n">
        <v>1.99940801585342</v>
      </c>
      <c r="Z54" t="n">
        <v>2.07818364947738</v>
      </c>
      <c r="AA54" t="n">
        <v>1.66207176088795</v>
      </c>
      <c r="AB54" t="n">
        <v>1.71777269701598</v>
      </c>
      <c r="AC54" t="n">
        <v>1.84590622147135</v>
      </c>
      <c r="AD54" t="n">
        <v>1.97069966382206</v>
      </c>
      <c r="AE54" t="n">
        <v>1.95875634961197</v>
      </c>
      <c r="AF54" t="n">
        <v>2.07337094075127</v>
      </c>
    </row>
    <row r="55">
      <c r="A55" t="s">
        <v>19</v>
      </c>
      <c r="B55" t="s">
        <v>478</v>
      </c>
      <c r="C55" t="s">
        <v>360</v>
      </c>
      <c r="D55" t="s">
        <v>479</v>
      </c>
      <c r="E55" t="s">
        <v>361</v>
      </c>
      <c r="F55" t="n">
        <v>0.518752851561788</v>
      </c>
      <c r="G55" t="n">
        <v>0.565002495396624</v>
      </c>
      <c r="H55" t="n">
        <v>0.60295407585684</v>
      </c>
      <c r="I55" t="n">
        <v>0.636878653493527</v>
      </c>
      <c r="J55" t="n">
        <v>0.68129786437153</v>
      </c>
      <c r="K55" t="n">
        <v>0.743777598682734</v>
      </c>
      <c r="L55" t="n">
        <v>0.770027797367923</v>
      </c>
      <c r="M55" t="n">
        <v>0.798579530246106</v>
      </c>
      <c r="N55" t="n">
        <v>0.862217472970274</v>
      </c>
      <c r="O55" t="n">
        <v>0.924881925339576</v>
      </c>
      <c r="P55" t="n">
        <v>0.939140601784591</v>
      </c>
      <c r="Q55" t="n">
        <v>0.965851681433779</v>
      </c>
      <c r="R55" t="n">
        <v>1.02164754788085</v>
      </c>
      <c r="S55" t="n">
        <v>1.15349046444584</v>
      </c>
      <c r="T55" t="n">
        <v>1.18929957098317</v>
      </c>
      <c r="U55" t="n">
        <v>1.17702291861686</v>
      </c>
      <c r="V55" t="n">
        <v>1.05568005566578</v>
      </c>
      <c r="W55" t="n">
        <v>1.17348132598837</v>
      </c>
      <c r="X55" t="n">
        <v>1.02880361703076</v>
      </c>
      <c r="Y55" t="n">
        <v>0.92421200455536</v>
      </c>
      <c r="Z55" t="n">
        <v>0.919750859355407</v>
      </c>
      <c r="AA55" t="n">
        <v>0.683446723361681</v>
      </c>
      <c r="AB55" t="n">
        <v>0.66871935967984</v>
      </c>
      <c r="AC55" t="n">
        <v>0.694643083382244</v>
      </c>
      <c r="AD55" t="n">
        <v>0.695882913646272</v>
      </c>
      <c r="AE55" t="n">
        <v>0.696164693251733</v>
      </c>
      <c r="AF55" t="n">
        <v>0.707266809706893</v>
      </c>
    </row>
    <row r="56">
      <c r="A56" t="s">
        <v>19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19</v>
      </c>
      <c r="B57" t="s">
        <v>482</v>
      </c>
      <c r="C57" t="s">
        <v>360</v>
      </c>
      <c r="D57" t="s">
        <v>483</v>
      </c>
      <c r="E57" t="s">
        <v>361</v>
      </c>
      <c r="F57" t="n">
        <v>405.43398957643</v>
      </c>
      <c r="G57" t="n">
        <v>436.046025111851</v>
      </c>
      <c r="H57" t="n">
        <v>474.754608399815</v>
      </c>
      <c r="I57" t="n">
        <v>516.293290580867</v>
      </c>
      <c r="J57" t="n">
        <v>554.2182180956</v>
      </c>
      <c r="K57" t="n">
        <v>594.32889759461</v>
      </c>
      <c r="L57" t="n">
        <v>623.669391793952</v>
      </c>
      <c r="M57" t="n">
        <v>640.308951655581</v>
      </c>
      <c r="N57" t="n">
        <v>647.599711208783</v>
      </c>
      <c r="O57" t="n">
        <v>672.588536629944</v>
      </c>
      <c r="P57" t="n">
        <v>706.272040982442</v>
      </c>
      <c r="Q57" t="n">
        <v>806.814734402433</v>
      </c>
      <c r="R57" t="n">
        <v>928.557237007023</v>
      </c>
      <c r="S57" t="n">
        <v>1046.60915923419</v>
      </c>
      <c r="T57" t="n">
        <v>1110.65167401814</v>
      </c>
      <c r="U57" t="n">
        <v>1200.67185902969</v>
      </c>
      <c r="V57" t="n">
        <v>1136.7687921575</v>
      </c>
      <c r="W57" t="n">
        <v>1031.66860223821</v>
      </c>
      <c r="X57" t="n">
        <v>988.314758017752</v>
      </c>
      <c r="Y57" t="n">
        <v>969.001455754288</v>
      </c>
      <c r="Z57" t="n">
        <v>970.684218541641</v>
      </c>
      <c r="AA57" t="n">
        <v>944.238264621174</v>
      </c>
      <c r="AB57" t="n">
        <v>950.956740916903</v>
      </c>
      <c r="AC57" t="n">
        <v>957.966360432391</v>
      </c>
      <c r="AD57" t="n">
        <v>952.097856368532</v>
      </c>
      <c r="AE57" t="n">
        <v>870.738932827002</v>
      </c>
      <c r="AF57" t="n">
        <v>937.628764954923</v>
      </c>
    </row>
    <row r="58">
      <c r="A58" t="s">
        <v>19</v>
      </c>
      <c r="B58" t="s">
        <v>484</v>
      </c>
      <c r="C58" t="s">
        <v>360</v>
      </c>
      <c r="D58" t="s">
        <v>485</v>
      </c>
      <c r="E58" t="s">
        <v>361</v>
      </c>
      <c r="F58" t="n">
        <v>405.43398957643</v>
      </c>
      <c r="G58" t="n">
        <v>436.046025111851</v>
      </c>
      <c r="H58" t="n">
        <v>474.754608399815</v>
      </c>
      <c r="I58" t="n">
        <v>516.293290580867</v>
      </c>
      <c r="J58" t="n">
        <v>554.2182180956</v>
      </c>
      <c r="K58" t="n">
        <v>594.32889759461</v>
      </c>
      <c r="L58" t="n">
        <v>623.669391793952</v>
      </c>
      <c r="M58" t="n">
        <v>640.308951655581</v>
      </c>
      <c r="N58" t="n">
        <v>647.599711208783</v>
      </c>
      <c r="O58" t="n">
        <v>672.588536629944</v>
      </c>
      <c r="P58" t="n">
        <v>706.272040982442</v>
      </c>
      <c r="Q58" t="n">
        <v>806.814734402433</v>
      </c>
      <c r="R58" t="n">
        <v>928.557237007023</v>
      </c>
      <c r="S58" t="n">
        <v>1046.60915923419</v>
      </c>
      <c r="T58" t="n">
        <v>1110.65167401814</v>
      </c>
      <c r="U58" t="n">
        <v>1200.67185902969</v>
      </c>
      <c r="V58" t="n">
        <v>1136.7687921575</v>
      </c>
      <c r="W58" t="n">
        <v>1031.66860223821</v>
      </c>
      <c r="X58" t="n">
        <v>988.314758017752</v>
      </c>
      <c r="Y58" t="n">
        <v>969.001455754288</v>
      </c>
      <c r="Z58" t="n">
        <v>970.684218541641</v>
      </c>
      <c r="AA58" t="n">
        <v>944.238264621174</v>
      </c>
      <c r="AB58" t="n">
        <v>950.956740916903</v>
      </c>
      <c r="AC58" t="n">
        <v>957.966360432391</v>
      </c>
      <c r="AD58" t="n">
        <v>952.097856368532</v>
      </c>
      <c r="AE58" t="n">
        <v>870.738932827002</v>
      </c>
      <c r="AF58" t="n">
        <v>937.628764954923</v>
      </c>
    </row>
    <row r="59">
      <c r="A59" t="s">
        <v>19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21</v>
      </c>
      <c r="B2" t="s">
        <v>295</v>
      </c>
      <c r="C2" t="s">
        <v>360</v>
      </c>
      <c r="D2" t="s">
        <v>297</v>
      </c>
      <c r="E2" t="s">
        <v>361</v>
      </c>
      <c r="F2" t="n">
        <v>25.3675526595173</v>
      </c>
      <c r="G2" t="n">
        <v>27.9099600037717</v>
      </c>
      <c r="H2" t="n">
        <v>28.6635015199244</v>
      </c>
      <c r="I2" t="n">
        <v>29.8452374285899</v>
      </c>
      <c r="J2" t="n">
        <v>32.5148858359579</v>
      </c>
      <c r="K2" t="n">
        <v>33.3146959163973</v>
      </c>
      <c r="L2" t="n">
        <v>33.1699444787893</v>
      </c>
      <c r="M2" t="n">
        <v>32.8213626106089</v>
      </c>
      <c r="N2" t="n">
        <v>34.5684736517291</v>
      </c>
      <c r="O2" t="n">
        <v>35.5691357523195</v>
      </c>
      <c r="P2" t="n">
        <v>37.0424286123565</v>
      </c>
      <c r="Q2" t="n">
        <v>36.551777058681</v>
      </c>
      <c r="R2" t="n">
        <v>44.3499971050761</v>
      </c>
      <c r="S2" t="n">
        <v>46.6089157609632</v>
      </c>
      <c r="T2" t="n">
        <v>43.790420571559</v>
      </c>
      <c r="U2" t="n">
        <v>45.4812023330128</v>
      </c>
      <c r="V2" t="n">
        <v>50.1714182502205</v>
      </c>
      <c r="W2" t="n">
        <v>53.3141583674765</v>
      </c>
      <c r="X2" t="n">
        <v>47.789451550489</v>
      </c>
      <c r="Y2" t="n">
        <v>53.9048540652538</v>
      </c>
      <c r="Z2" t="n">
        <v>58.7462328710636</v>
      </c>
      <c r="AA2" t="n">
        <v>61.2128967474912</v>
      </c>
      <c r="AB2" t="n">
        <v>61.2346551281353</v>
      </c>
      <c r="AC2" t="n">
        <v>60.9375317026565</v>
      </c>
      <c r="AD2" t="n">
        <v>67.3814018782811</v>
      </c>
      <c r="AE2" t="n">
        <v>58.4842608266551</v>
      </c>
      <c r="AF2" t="n">
        <v>59.5352728379203</v>
      </c>
    </row>
    <row r="3">
      <c r="A3" t="s">
        <v>21</v>
      </c>
      <c r="B3" t="s">
        <v>374</v>
      </c>
      <c r="C3" t="s">
        <v>360</v>
      </c>
      <c r="D3" t="s">
        <v>375</v>
      </c>
      <c r="E3" t="s">
        <v>361</v>
      </c>
      <c r="F3" t="n">
        <v>6.91426024515456</v>
      </c>
      <c r="G3" t="n">
        <v>7.21684243012361</v>
      </c>
      <c r="H3" t="n">
        <v>8.30275949989587</v>
      </c>
      <c r="I3" t="n">
        <v>8.59477765268663</v>
      </c>
      <c r="J3" t="n">
        <v>9.06418038497161</v>
      </c>
      <c r="K3" t="n">
        <v>9.86090096074013</v>
      </c>
      <c r="L3" t="n">
        <v>10.9233502781553</v>
      </c>
      <c r="M3" t="n">
        <v>11.3495530322882</v>
      </c>
      <c r="N3" t="n">
        <v>11.2797673141561</v>
      </c>
      <c r="O3" t="n">
        <v>11.6091745115658</v>
      </c>
      <c r="P3" t="n">
        <v>12.3936259236081</v>
      </c>
      <c r="Q3" t="n">
        <v>12.8770631534259</v>
      </c>
      <c r="R3" t="n">
        <v>14.1610928319361</v>
      </c>
      <c r="S3" t="n">
        <v>14.974441490514</v>
      </c>
      <c r="T3" t="n">
        <v>13.4605646431179</v>
      </c>
      <c r="U3" t="n">
        <v>14.4086596037369</v>
      </c>
      <c r="V3" t="n">
        <v>15.0524375843137</v>
      </c>
      <c r="W3" t="n">
        <v>14.4122155560348</v>
      </c>
      <c r="X3" t="n">
        <v>13.1958642947607</v>
      </c>
      <c r="Y3" t="n">
        <v>13.1860504411486</v>
      </c>
      <c r="Z3" t="n">
        <v>13.0989197750329</v>
      </c>
      <c r="AA3" t="n">
        <v>12.4021376316424</v>
      </c>
      <c r="AB3" t="n">
        <v>12.79565598568</v>
      </c>
      <c r="AC3" t="n">
        <v>15.9002734809946</v>
      </c>
      <c r="AD3" t="n">
        <v>15.7687182720915</v>
      </c>
      <c r="AE3" t="n">
        <v>15.2836895942462</v>
      </c>
      <c r="AF3" t="n">
        <v>16.7469328681561</v>
      </c>
    </row>
    <row r="4">
      <c r="A4" t="s">
        <v>21</v>
      </c>
      <c r="B4" t="s">
        <v>376</v>
      </c>
      <c r="C4" t="s">
        <v>360</v>
      </c>
      <c r="D4" t="s">
        <v>377</v>
      </c>
      <c r="E4" t="s">
        <v>361</v>
      </c>
      <c r="F4" t="n">
        <v>865.618868412274</v>
      </c>
      <c r="G4" t="n">
        <v>921.70262226328</v>
      </c>
      <c r="H4" t="n">
        <v>985.147016686789</v>
      </c>
      <c r="I4" t="n">
        <v>1028.58767716531</v>
      </c>
      <c r="J4" t="n">
        <v>1067.29535642866</v>
      </c>
      <c r="K4" t="n">
        <v>1129.7204119618</v>
      </c>
      <c r="L4" t="n">
        <v>1193.25992553066</v>
      </c>
      <c r="M4" t="n">
        <v>1205.65236750321</v>
      </c>
      <c r="N4" t="n">
        <v>1223.83828448762</v>
      </c>
      <c r="O4" t="n">
        <v>1219.88376144905</v>
      </c>
      <c r="P4" t="n">
        <v>1202.672790599</v>
      </c>
      <c r="Q4" t="n">
        <v>1259.55453244211</v>
      </c>
      <c r="R4" t="n">
        <v>1367.76177218749</v>
      </c>
      <c r="S4" t="n">
        <v>1410.24023555807</v>
      </c>
      <c r="T4" t="n">
        <v>1248.36405225991</v>
      </c>
      <c r="U4" t="n">
        <v>1313.93671830696</v>
      </c>
      <c r="V4" t="n">
        <v>1284.493151316</v>
      </c>
      <c r="W4" t="n">
        <v>1218.91732724437</v>
      </c>
      <c r="X4" t="n">
        <v>1192.1277067515</v>
      </c>
      <c r="Y4" t="n">
        <v>1218.52854544513</v>
      </c>
      <c r="Z4" t="n">
        <v>1247.46754652069</v>
      </c>
      <c r="AA4" t="n">
        <v>1285.83398581255</v>
      </c>
      <c r="AB4" t="n">
        <v>1306.9113300615</v>
      </c>
      <c r="AC4" t="n">
        <v>1368.67528709783</v>
      </c>
      <c r="AD4" t="n">
        <v>1432.73506491089</v>
      </c>
      <c r="AE4" t="n">
        <v>1451.43201737537</v>
      </c>
      <c r="AF4" t="n">
        <v>1619.2359848955</v>
      </c>
    </row>
    <row r="5">
      <c r="A5" t="s">
        <v>21</v>
      </c>
      <c r="B5" t="s">
        <v>378</v>
      </c>
      <c r="C5" t="s">
        <v>360</v>
      </c>
      <c r="D5" t="s">
        <v>379</v>
      </c>
      <c r="E5" t="s">
        <v>361</v>
      </c>
      <c r="F5" t="n">
        <v>215.968537401118</v>
      </c>
      <c r="G5" t="n">
        <v>228.267841211612</v>
      </c>
      <c r="H5" t="n">
        <v>234.851235109982</v>
      </c>
      <c r="I5" t="n">
        <v>242.904718447246</v>
      </c>
      <c r="J5" t="n">
        <v>249.923852546928</v>
      </c>
      <c r="K5" t="n">
        <v>262.848337990636</v>
      </c>
      <c r="L5" t="n">
        <v>291.920364751372</v>
      </c>
      <c r="M5" t="n">
        <v>300.102227497514</v>
      </c>
      <c r="N5" t="n">
        <v>316.474333843209</v>
      </c>
      <c r="O5" t="n">
        <v>315.663061436417</v>
      </c>
      <c r="P5" t="n">
        <v>302.354079437728</v>
      </c>
      <c r="Q5" t="n">
        <v>315.535304377985</v>
      </c>
      <c r="R5" t="n">
        <v>363.35193051686</v>
      </c>
      <c r="S5" t="n">
        <v>384.702972096369</v>
      </c>
      <c r="T5" t="n">
        <v>337.097576938212</v>
      </c>
      <c r="U5" t="n">
        <v>345.452946511346</v>
      </c>
      <c r="V5" t="n">
        <v>327.979489862019</v>
      </c>
      <c r="W5" t="n">
        <v>322.22998232827</v>
      </c>
      <c r="X5" t="n">
        <v>324.798958580814</v>
      </c>
      <c r="Y5" t="n">
        <v>344.084651876172</v>
      </c>
      <c r="Z5" t="n">
        <v>359.295693618845</v>
      </c>
      <c r="AA5" t="n">
        <v>399.8747606245</v>
      </c>
      <c r="AB5" t="n">
        <v>401.304962976256</v>
      </c>
      <c r="AC5" t="n">
        <v>414.934241404118</v>
      </c>
      <c r="AD5" t="n">
        <v>439.615859827676</v>
      </c>
      <c r="AE5" t="n">
        <v>415.684337298671</v>
      </c>
      <c r="AF5" t="n">
        <v>439.152478506145</v>
      </c>
    </row>
    <row r="6">
      <c r="A6" t="s">
        <v>21</v>
      </c>
      <c r="B6" t="s">
        <v>380</v>
      </c>
      <c r="C6" t="s">
        <v>360</v>
      </c>
      <c r="D6" t="s">
        <v>381</v>
      </c>
      <c r="E6" t="s">
        <v>361</v>
      </c>
      <c r="F6" t="n">
        <v>158.245610079743</v>
      </c>
      <c r="G6" t="n">
        <v>166.474086561452</v>
      </c>
      <c r="H6" t="n">
        <v>176.465989663159</v>
      </c>
      <c r="I6" t="n">
        <v>184.783449931289</v>
      </c>
      <c r="J6" t="n">
        <v>185.854765343811</v>
      </c>
      <c r="K6" t="n">
        <v>188.144080106685</v>
      </c>
      <c r="L6" t="n">
        <v>194.196694174287</v>
      </c>
      <c r="M6" t="n">
        <v>193.629544391077</v>
      </c>
      <c r="N6" t="n">
        <v>184.535780062737</v>
      </c>
      <c r="O6" t="n">
        <v>178.741105071154</v>
      </c>
      <c r="P6" t="n">
        <v>165.40489614728</v>
      </c>
      <c r="Q6" t="n">
        <v>164.214263887814</v>
      </c>
      <c r="R6" t="n">
        <v>166.931096629818</v>
      </c>
      <c r="S6" t="n">
        <v>159.857973982089</v>
      </c>
      <c r="T6" t="n">
        <v>142.961360058563</v>
      </c>
      <c r="U6" t="n">
        <v>145.258617384792</v>
      </c>
      <c r="V6" t="n">
        <v>141.616798410952</v>
      </c>
      <c r="W6" t="n">
        <v>140.033583630136</v>
      </c>
      <c r="X6" t="n">
        <v>139.641022495838</v>
      </c>
      <c r="Y6" t="n">
        <v>145.899491190541</v>
      </c>
      <c r="Z6" t="n">
        <v>150.574298725826</v>
      </c>
      <c r="AA6" t="n">
        <v>154.97004034987</v>
      </c>
      <c r="AB6" t="n">
        <v>158.390611535599</v>
      </c>
      <c r="AC6" t="n">
        <v>163.024429038345</v>
      </c>
      <c r="AD6" t="n">
        <v>167.852451318636</v>
      </c>
      <c r="AE6" t="n">
        <v>173.032859596676</v>
      </c>
      <c r="AF6" t="n">
        <v>198.676169505673</v>
      </c>
    </row>
    <row r="7">
      <c r="A7" t="s">
        <v>21</v>
      </c>
      <c r="B7" t="s">
        <v>382</v>
      </c>
      <c r="C7" t="s">
        <v>360</v>
      </c>
      <c r="D7" t="s">
        <v>383</v>
      </c>
      <c r="E7" t="s">
        <v>361</v>
      </c>
      <c r="F7" t="n">
        <v>71.2623905641023</v>
      </c>
      <c r="G7" t="n">
        <v>74.7478955488644</v>
      </c>
      <c r="H7" t="n">
        <v>80.7394419222929</v>
      </c>
      <c r="I7" t="n">
        <v>87.7111279093369</v>
      </c>
      <c r="J7" t="n">
        <v>91.1025163297689</v>
      </c>
      <c r="K7" t="n">
        <v>97.6762161052028</v>
      </c>
      <c r="L7" t="n">
        <v>100.00242786059</v>
      </c>
      <c r="M7" t="n">
        <v>100.170004320504</v>
      </c>
      <c r="N7" t="n">
        <v>102.890232512104</v>
      </c>
      <c r="O7" t="n">
        <v>104.149440176855</v>
      </c>
      <c r="P7" t="n">
        <v>104.59897155934</v>
      </c>
      <c r="Q7" t="n">
        <v>108.725637428516</v>
      </c>
      <c r="R7" t="n">
        <v>114.238174898501</v>
      </c>
      <c r="S7" t="n">
        <v>113.899434101123</v>
      </c>
      <c r="T7" t="n">
        <v>103.396263477465</v>
      </c>
      <c r="U7" t="n">
        <v>109.177728805248</v>
      </c>
      <c r="V7" t="n">
        <v>104.270319412347</v>
      </c>
      <c r="W7" t="n">
        <v>100.477835086182</v>
      </c>
      <c r="X7" t="n">
        <v>94.8136612676217</v>
      </c>
      <c r="Y7" t="n">
        <v>95.011676445004</v>
      </c>
      <c r="Z7" t="n">
        <v>98.3682673373055</v>
      </c>
      <c r="AA7" t="n">
        <v>96.2807470033368</v>
      </c>
      <c r="AB7" t="n">
        <v>100.131961900567</v>
      </c>
      <c r="AC7" t="n">
        <v>103.353828940687</v>
      </c>
      <c r="AD7" t="n">
        <v>107.971746795389</v>
      </c>
      <c r="AE7" t="n">
        <v>114.366691280588</v>
      </c>
      <c r="AF7" t="n">
        <v>127.403073773923</v>
      </c>
    </row>
    <row r="8">
      <c r="A8" t="s">
        <v>21</v>
      </c>
      <c r="B8" t="s">
        <v>384</v>
      </c>
      <c r="C8" t="s">
        <v>360</v>
      </c>
      <c r="D8" t="s">
        <v>385</v>
      </c>
      <c r="E8" t="s">
        <v>361</v>
      </c>
      <c r="F8" t="n">
        <v>11.5937348714273</v>
      </c>
      <c r="G8" t="n">
        <v>11.8315525572089</v>
      </c>
      <c r="H8" t="n">
        <v>12.288474179735</v>
      </c>
      <c r="I8" t="n">
        <v>8.94921014846017</v>
      </c>
      <c r="J8" t="n">
        <v>11.4180288405402</v>
      </c>
      <c r="K8" t="n">
        <v>17.1975054165483</v>
      </c>
      <c r="L8" t="n">
        <v>17.3063287367026</v>
      </c>
      <c r="M8" t="n">
        <v>16.6201212373459</v>
      </c>
      <c r="N8" t="n">
        <v>19.0780252343651</v>
      </c>
      <c r="O8" t="n">
        <v>22.509479237767</v>
      </c>
      <c r="P8" t="n">
        <v>31.244955450157</v>
      </c>
      <c r="Q8" t="n">
        <v>37.7989746806315</v>
      </c>
      <c r="R8" t="n">
        <v>37.9023212103336</v>
      </c>
      <c r="S8" t="n">
        <v>47.0545760281057</v>
      </c>
      <c r="T8" t="n">
        <v>28.5655848702899</v>
      </c>
      <c r="U8" t="n">
        <v>39.1886384381893</v>
      </c>
      <c r="V8" t="n">
        <v>50.8962905566844</v>
      </c>
      <c r="W8" t="n">
        <v>37.5235887863853</v>
      </c>
      <c r="X8" t="n">
        <v>39.8533105195706</v>
      </c>
      <c r="Y8" t="n">
        <v>41.1987616341572</v>
      </c>
      <c r="Z8" t="n">
        <v>32.7839679622915</v>
      </c>
      <c r="AA8" t="n">
        <v>30.4231764534573</v>
      </c>
      <c r="AB8" t="n">
        <v>22.4329690293798</v>
      </c>
      <c r="AC8" t="n">
        <v>21.545654317366</v>
      </c>
      <c r="AD8" t="n">
        <v>20.2640345447063</v>
      </c>
      <c r="AE8" t="n">
        <v>16.6509692331179</v>
      </c>
      <c r="AF8" t="n">
        <v>18.6379904756122</v>
      </c>
    </row>
    <row r="9">
      <c r="A9" t="s">
        <v>21</v>
      </c>
      <c r="B9" t="s">
        <v>386</v>
      </c>
      <c r="C9" t="s">
        <v>360</v>
      </c>
      <c r="D9" t="s">
        <v>387</v>
      </c>
      <c r="E9" t="s">
        <v>361</v>
      </c>
      <c r="F9" t="n">
        <v>39.948152919898</v>
      </c>
      <c r="G9" t="n">
        <v>40.4644329859049</v>
      </c>
      <c r="H9" t="n">
        <v>44.3204383711806</v>
      </c>
      <c r="I9" t="n">
        <v>43.4313057507235</v>
      </c>
      <c r="J9" t="n">
        <v>43.3368209112414</v>
      </c>
      <c r="K9" t="n">
        <v>46.0457626392918</v>
      </c>
      <c r="L9" t="n">
        <v>47.1632556386528</v>
      </c>
      <c r="M9" t="n">
        <v>49.3503032872292</v>
      </c>
      <c r="N9" t="n">
        <v>51.2317682707851</v>
      </c>
      <c r="O9" t="n">
        <v>51.885934945056</v>
      </c>
      <c r="P9" t="n">
        <v>51.1515494519033</v>
      </c>
      <c r="Q9" t="n">
        <v>53.4076364901885</v>
      </c>
      <c r="R9" t="n">
        <v>59.4914019461496</v>
      </c>
      <c r="S9" t="n">
        <v>58.3126693602834</v>
      </c>
      <c r="T9" t="n">
        <v>48.0193957983839</v>
      </c>
      <c r="U9" t="n">
        <v>57.248680987009</v>
      </c>
      <c r="V9" t="n">
        <v>53.167337615739</v>
      </c>
      <c r="W9" t="n">
        <v>50.5802934666486</v>
      </c>
      <c r="X9" t="n">
        <v>46.9170890881741</v>
      </c>
      <c r="Y9" t="n">
        <v>45.2226439471213</v>
      </c>
      <c r="Z9" t="n">
        <v>46.897403816183</v>
      </c>
      <c r="AA9" t="n">
        <v>46.8043507755255</v>
      </c>
      <c r="AB9" t="n">
        <v>51.5171316540155</v>
      </c>
      <c r="AC9" t="n">
        <v>53.2212023544188</v>
      </c>
      <c r="AD9" t="n">
        <v>57.929840628141</v>
      </c>
      <c r="AE9" t="n">
        <v>57.2817516379968</v>
      </c>
      <c r="AF9" t="n">
        <v>62.050763611243</v>
      </c>
    </row>
    <row r="10">
      <c r="A10" t="s">
        <v>21</v>
      </c>
      <c r="B10" t="s">
        <v>388</v>
      </c>
      <c r="C10" t="s">
        <v>360</v>
      </c>
      <c r="D10" t="s">
        <v>389</v>
      </c>
      <c r="E10" t="s">
        <v>361</v>
      </c>
      <c r="F10" t="n">
        <v>76.3681531447907</v>
      </c>
      <c r="G10" t="n">
        <v>77.606765662692</v>
      </c>
      <c r="H10" t="n">
        <v>85.5581042688685</v>
      </c>
      <c r="I10" t="n">
        <v>83.5569572626528</v>
      </c>
      <c r="J10" t="n">
        <v>83.3009210153714</v>
      </c>
      <c r="K10" t="n">
        <v>89.1073108867267</v>
      </c>
      <c r="L10" t="n">
        <v>90.7128374868989</v>
      </c>
      <c r="M10" t="n">
        <v>93.6062279746295</v>
      </c>
      <c r="N10" t="n">
        <v>93.4313647771117</v>
      </c>
      <c r="O10" t="n">
        <v>93.66772127603</v>
      </c>
      <c r="P10" t="n">
        <v>92.2836823543116</v>
      </c>
      <c r="Q10" t="n">
        <v>97.8540437199003</v>
      </c>
      <c r="R10" t="n">
        <v>110.815610344097</v>
      </c>
      <c r="S10" t="n">
        <v>107.126259498569</v>
      </c>
      <c r="T10" t="n">
        <v>95.5320494651818</v>
      </c>
      <c r="U10" t="n">
        <v>107.39695570035</v>
      </c>
      <c r="V10" t="n">
        <v>102.54732404693</v>
      </c>
      <c r="W10" t="n">
        <v>85.2291970830286</v>
      </c>
      <c r="X10" t="n">
        <v>79.2538624318505</v>
      </c>
      <c r="Y10" t="n">
        <v>73.2511821778295</v>
      </c>
      <c r="Z10" t="n">
        <v>78.0325273771634</v>
      </c>
      <c r="AA10" t="n">
        <v>75.3746886252875</v>
      </c>
      <c r="AB10" t="n">
        <v>78.110725312211</v>
      </c>
      <c r="AC10" t="n">
        <v>81.5965729249926</v>
      </c>
      <c r="AD10" t="n">
        <v>88.9751956292181</v>
      </c>
      <c r="AE10" t="n">
        <v>93.6869772365835</v>
      </c>
      <c r="AF10" t="n">
        <v>102.836244405902</v>
      </c>
    </row>
    <row r="11">
      <c r="A11" t="s">
        <v>21</v>
      </c>
      <c r="B11" t="s">
        <v>390</v>
      </c>
      <c r="C11" t="s">
        <v>360</v>
      </c>
      <c r="D11" t="s">
        <v>391</v>
      </c>
      <c r="E11" t="s">
        <v>361</v>
      </c>
      <c r="F11" t="n">
        <v>36.4200002248927</v>
      </c>
      <c r="G11" t="n">
        <v>37.1423326767871</v>
      </c>
      <c r="H11" t="n">
        <v>41.2376658976879</v>
      </c>
      <c r="I11" t="n">
        <v>40.1256515119292</v>
      </c>
      <c r="J11" t="n">
        <v>39.9641001041301</v>
      </c>
      <c r="K11" t="n">
        <v>43.0615482474349</v>
      </c>
      <c r="L11" t="n">
        <v>43.5495818482461</v>
      </c>
      <c r="M11" t="n">
        <v>44.2559246874003</v>
      </c>
      <c r="N11" t="n">
        <v>42.1995965063266</v>
      </c>
      <c r="O11" t="n">
        <v>41.7817863309741</v>
      </c>
      <c r="P11" t="n">
        <v>41.1321329024083</v>
      </c>
      <c r="Q11" t="n">
        <v>44.4464072297119</v>
      </c>
      <c r="R11" t="n">
        <v>51.3242083979473</v>
      </c>
      <c r="S11" t="n">
        <v>48.8135901382859</v>
      </c>
      <c r="T11" t="n">
        <v>47.5126536667979</v>
      </c>
      <c r="U11" t="n">
        <v>50.1482747133406</v>
      </c>
      <c r="V11" t="n">
        <v>49.379986431191</v>
      </c>
      <c r="W11" t="n">
        <v>34.64890361638</v>
      </c>
      <c r="X11" t="n">
        <v>32.3367733436763</v>
      </c>
      <c r="Y11" t="n">
        <v>28.0285382307082</v>
      </c>
      <c r="Z11" t="n">
        <v>31.1351235609804</v>
      </c>
      <c r="AA11" t="n">
        <v>28.570337849762</v>
      </c>
      <c r="AB11" t="n">
        <v>26.5935936581954</v>
      </c>
      <c r="AC11" t="n">
        <v>28.3753705705738</v>
      </c>
      <c r="AD11" t="n">
        <v>31.0453550010771</v>
      </c>
      <c r="AE11" t="n">
        <v>36.4052255985868</v>
      </c>
      <c r="AF11" t="n">
        <v>40.7854807946592</v>
      </c>
    </row>
    <row r="12">
      <c r="A12" t="s">
        <v>21</v>
      </c>
      <c r="B12" t="s">
        <v>392</v>
      </c>
      <c r="C12" t="s">
        <v>360</v>
      </c>
      <c r="D12" t="s">
        <v>393</v>
      </c>
      <c r="E12" t="s">
        <v>361</v>
      </c>
      <c r="F12" t="n">
        <v>79.4473866926192</v>
      </c>
      <c r="G12" t="n">
        <v>85.8828177628121</v>
      </c>
      <c r="H12" t="n">
        <v>91.979496143127</v>
      </c>
      <c r="I12" t="n">
        <v>98.1980087834372</v>
      </c>
      <c r="J12" t="n">
        <v>104.938510541472</v>
      </c>
      <c r="K12" t="n">
        <v>113.716387414191</v>
      </c>
      <c r="L12" t="n">
        <v>119.401492295443</v>
      </c>
      <c r="M12" t="n">
        <v>122.197644023185</v>
      </c>
      <c r="N12" t="n">
        <v>124.794103895953</v>
      </c>
      <c r="O12" t="n">
        <v>124.912027786048</v>
      </c>
      <c r="P12" t="n">
        <v>127.412296046993</v>
      </c>
      <c r="Q12" t="n">
        <v>132.041297995497</v>
      </c>
      <c r="R12" t="n">
        <v>142.180456145779</v>
      </c>
      <c r="S12" t="n">
        <v>144.69035576228</v>
      </c>
      <c r="T12" t="n">
        <v>128.359583777119</v>
      </c>
      <c r="U12" t="n">
        <v>132.430999483744</v>
      </c>
      <c r="V12" t="n">
        <v>128.998339346209</v>
      </c>
      <c r="W12" t="n">
        <v>116.832898875254</v>
      </c>
      <c r="X12" t="n">
        <v>109.81473896923</v>
      </c>
      <c r="Y12" t="n">
        <v>112.187065085625</v>
      </c>
      <c r="Z12" t="n">
        <v>117.039864291761</v>
      </c>
      <c r="AA12" t="n">
        <v>117.404376142788</v>
      </c>
      <c r="AB12" t="n">
        <v>122.142414680563</v>
      </c>
      <c r="AC12" t="n">
        <v>129.551265817964</v>
      </c>
      <c r="AD12" t="n">
        <v>135.396557114026</v>
      </c>
      <c r="AE12" t="n">
        <v>141.684855104381</v>
      </c>
      <c r="AF12" t="n">
        <v>161.999333049798</v>
      </c>
    </row>
    <row r="13">
      <c r="A13" t="s">
        <v>21</v>
      </c>
      <c r="B13" t="s">
        <v>394</v>
      </c>
      <c r="C13" t="s">
        <v>360</v>
      </c>
      <c r="D13" t="s">
        <v>395</v>
      </c>
      <c r="E13" t="s">
        <v>361</v>
      </c>
      <c r="F13" t="n">
        <v>60.8723000029681</v>
      </c>
      <c r="G13" t="n">
        <v>64.5030544338078</v>
      </c>
      <c r="H13" t="n">
        <v>71.388255123221</v>
      </c>
      <c r="I13" t="n">
        <v>76.3662367184605</v>
      </c>
      <c r="J13" t="n">
        <v>80.7957995734337</v>
      </c>
      <c r="K13" t="n">
        <v>86.7256533112477</v>
      </c>
      <c r="L13" t="n">
        <v>91.4989849061942</v>
      </c>
      <c r="M13" t="n">
        <v>92.0248436745001</v>
      </c>
      <c r="N13" t="n">
        <v>94.6343099126238</v>
      </c>
      <c r="O13" t="n">
        <v>98.7313821878088</v>
      </c>
      <c r="P13" t="n">
        <v>100.387582177323</v>
      </c>
      <c r="Q13" t="n">
        <v>108.197067314499</v>
      </c>
      <c r="R13" t="n">
        <v>121.452680443377</v>
      </c>
      <c r="S13" t="n">
        <v>129.967516794404</v>
      </c>
      <c r="T13" t="n">
        <v>118.811357381326</v>
      </c>
      <c r="U13" t="n">
        <v>125.601291636589</v>
      </c>
      <c r="V13" t="n">
        <v>128.724986684236</v>
      </c>
      <c r="W13" t="n">
        <v>127.926837320652</v>
      </c>
      <c r="X13" t="n">
        <v>121.913542565313</v>
      </c>
      <c r="Y13" t="n">
        <v>118.050342722831</v>
      </c>
      <c r="Z13" t="n">
        <v>112.856251981805</v>
      </c>
      <c r="AA13" t="n">
        <v>111.029695338501</v>
      </c>
      <c r="AB13" t="n">
        <v>117.176536044153</v>
      </c>
      <c r="AC13" t="n">
        <v>121.972695498246</v>
      </c>
      <c r="AD13" t="n">
        <v>129.764087153928</v>
      </c>
      <c r="AE13" t="n">
        <v>139.459464531849</v>
      </c>
      <c r="AF13" t="n">
        <v>165.182703913266</v>
      </c>
    </row>
    <row r="14">
      <c r="A14" t="s">
        <v>21</v>
      </c>
      <c r="B14" t="s">
        <v>396</v>
      </c>
      <c r="C14" t="s">
        <v>360</v>
      </c>
      <c r="D14" t="s">
        <v>397</v>
      </c>
      <c r="E14" t="s">
        <v>361</v>
      </c>
      <c r="F14" t="n">
        <v>20.4582041515262</v>
      </c>
      <c r="G14" t="n">
        <v>22.1275027940027</v>
      </c>
      <c r="H14" t="n">
        <v>24.6477643432285</v>
      </c>
      <c r="I14" t="n">
        <v>25.2671136656986</v>
      </c>
      <c r="J14" t="n">
        <v>27.852918252986</v>
      </c>
      <c r="K14" t="n">
        <v>26.7680596524886</v>
      </c>
      <c r="L14" t="n">
        <v>29.2246222657758</v>
      </c>
      <c r="M14" t="n">
        <v>28.1501633548113</v>
      </c>
      <c r="N14" t="n">
        <v>28.6126850329842</v>
      </c>
      <c r="O14" t="n">
        <v>27.831409490713</v>
      </c>
      <c r="P14" t="n">
        <v>28.7629112563171</v>
      </c>
      <c r="Q14" t="n">
        <v>30.3765321305226</v>
      </c>
      <c r="R14" t="n">
        <v>29.6058240795793</v>
      </c>
      <c r="S14" t="n">
        <v>27.2751626967713</v>
      </c>
      <c r="T14" t="n">
        <v>21.1421751598295</v>
      </c>
      <c r="U14" t="n">
        <v>20.4812842338665</v>
      </c>
      <c r="V14" t="n">
        <v>22.3223716844442</v>
      </c>
      <c r="W14" t="n">
        <v>21.5258704556508</v>
      </c>
      <c r="X14" t="n">
        <v>19.8417080107593</v>
      </c>
      <c r="Y14" t="n">
        <v>20.1641573076469</v>
      </c>
      <c r="Z14" t="n">
        <v>21.1273467486736</v>
      </c>
      <c r="AA14" t="n">
        <v>22.6285394132063</v>
      </c>
      <c r="AB14" t="n">
        <v>23.646948741552</v>
      </c>
      <c r="AC14" t="n">
        <v>24.6643414743263</v>
      </c>
      <c r="AD14" t="n">
        <v>22.5524523217586</v>
      </c>
      <c r="AE14" t="n">
        <v>24.7056705491886</v>
      </c>
      <c r="AF14" t="n">
        <v>28.3561455655646</v>
      </c>
    </row>
    <row r="15">
      <c r="A15" t="s">
        <v>21</v>
      </c>
      <c r="B15" t="s">
        <v>398</v>
      </c>
      <c r="C15" t="s">
        <v>360</v>
      </c>
      <c r="D15" t="s">
        <v>399</v>
      </c>
      <c r="E15" t="s">
        <v>361</v>
      </c>
      <c r="F15" t="n">
        <v>44.0166902734998</v>
      </c>
      <c r="G15" t="n">
        <v>47.2576774077484</v>
      </c>
      <c r="H15" t="n">
        <v>52.5755646103509</v>
      </c>
      <c r="I15" t="n">
        <v>53.9784043022874</v>
      </c>
      <c r="J15" t="n">
        <v>59.4939782329456</v>
      </c>
      <c r="K15" t="n">
        <v>60.1212513214935</v>
      </c>
      <c r="L15" t="n">
        <v>64.2147721460997</v>
      </c>
      <c r="M15" t="n">
        <v>62.0284824627189</v>
      </c>
      <c r="N15" t="n">
        <v>61.3139628725767</v>
      </c>
      <c r="O15" t="n">
        <v>59.6275986803502</v>
      </c>
      <c r="P15" t="n">
        <v>60.4841964189656</v>
      </c>
      <c r="Q15" t="n">
        <v>63.344204413923</v>
      </c>
      <c r="R15" t="n">
        <v>65.8775812662913</v>
      </c>
      <c r="S15" t="n">
        <v>66.7481394997587</v>
      </c>
      <c r="T15" t="n">
        <v>61.3570813068494</v>
      </c>
      <c r="U15" t="n">
        <v>63.8402196346361</v>
      </c>
      <c r="V15" t="n">
        <v>63.3136637592432</v>
      </c>
      <c r="W15" t="n">
        <v>61.8878652605301</v>
      </c>
      <c r="X15" t="n">
        <v>61.5483389454161</v>
      </c>
      <c r="Y15" t="n">
        <v>62.2920788794994</v>
      </c>
      <c r="Z15" t="n">
        <v>62.6418033411747</v>
      </c>
      <c r="AA15" t="n">
        <v>63.3710399185538</v>
      </c>
      <c r="AB15" t="n">
        <v>66.5049807576277</v>
      </c>
      <c r="AC15" t="n">
        <v>66.9548291848813</v>
      </c>
      <c r="AD15" t="n">
        <v>64.7130083751879</v>
      </c>
      <c r="AE15" t="n">
        <v>66.4033323947569</v>
      </c>
      <c r="AF15" t="n">
        <v>74.2239952322679</v>
      </c>
    </row>
    <row r="16">
      <c r="A16" t="s">
        <v>21</v>
      </c>
      <c r="B16" t="s">
        <v>400</v>
      </c>
      <c r="C16" t="s">
        <v>360</v>
      </c>
      <c r="D16" t="s">
        <v>401</v>
      </c>
      <c r="E16" t="s">
        <v>361</v>
      </c>
      <c r="F16" t="n">
        <v>23.5584861219736</v>
      </c>
      <c r="G16" t="n">
        <v>25.1301746137457</v>
      </c>
      <c r="H16" t="n">
        <v>27.9278002671224</v>
      </c>
      <c r="I16" t="n">
        <v>28.7112906365889</v>
      </c>
      <c r="J16" t="n">
        <v>31.6410599799596</v>
      </c>
      <c r="K16" t="n">
        <v>33.3531916690049</v>
      </c>
      <c r="L16" t="n">
        <v>34.9901498803239</v>
      </c>
      <c r="M16" t="n">
        <v>33.8783191079076</v>
      </c>
      <c r="N16" t="n">
        <v>32.7012778395925</v>
      </c>
      <c r="O16" t="n">
        <v>31.7961891896372</v>
      </c>
      <c r="P16" t="n">
        <v>31.7212851626485</v>
      </c>
      <c r="Q16" t="n">
        <v>32.9676722834004</v>
      </c>
      <c r="R16" t="n">
        <v>36.271757186712</v>
      </c>
      <c r="S16" t="n">
        <v>39.4729768029874</v>
      </c>
      <c r="T16" t="n">
        <v>40.2149061470199</v>
      </c>
      <c r="U16" t="n">
        <v>43.3589354007696</v>
      </c>
      <c r="V16" t="n">
        <v>40.991292074799</v>
      </c>
      <c r="W16" t="n">
        <v>40.3619948048793</v>
      </c>
      <c r="X16" t="n">
        <v>41.7066309346568</v>
      </c>
      <c r="Y16" t="n">
        <v>42.1279215718525</v>
      </c>
      <c r="Z16" t="n">
        <v>41.5144565925011</v>
      </c>
      <c r="AA16" t="n">
        <v>40.7425005053475</v>
      </c>
      <c r="AB16" t="n">
        <v>42.8580320160757</v>
      </c>
      <c r="AC16" t="n">
        <v>42.290487710555</v>
      </c>
      <c r="AD16" t="n">
        <v>42.1605560534293</v>
      </c>
      <c r="AE16" t="n">
        <v>41.6976618455683</v>
      </c>
      <c r="AF16" t="n">
        <v>45.8678496667033</v>
      </c>
    </row>
    <row r="17">
      <c r="A17" t="s">
        <v>21</v>
      </c>
      <c r="B17" t="s">
        <v>402</v>
      </c>
      <c r="C17" t="s">
        <v>360</v>
      </c>
      <c r="D17" t="s">
        <v>403</v>
      </c>
      <c r="E17" t="s">
        <v>361</v>
      </c>
      <c r="F17" t="n">
        <v>22.1135416849896</v>
      </c>
      <c r="G17" t="n">
        <v>23.7203545705456</v>
      </c>
      <c r="H17" t="n">
        <v>26.372003541728</v>
      </c>
      <c r="I17" t="n">
        <v>27.3773658770779</v>
      </c>
      <c r="J17" t="n">
        <v>30.1338487337564</v>
      </c>
      <c r="K17" t="n">
        <v>32.1780123212062</v>
      </c>
      <c r="L17" t="n">
        <v>33.1498354395643</v>
      </c>
      <c r="M17" t="n">
        <v>33.6118957731056</v>
      </c>
      <c r="N17" t="n">
        <v>33.9840918507303</v>
      </c>
      <c r="O17" t="n">
        <v>34.1844077409051</v>
      </c>
      <c r="P17" t="n">
        <v>33.4942521763578</v>
      </c>
      <c r="Q17" t="n">
        <v>35.9229636101196</v>
      </c>
      <c r="R17" t="n">
        <v>40.9196734820926</v>
      </c>
      <c r="S17" t="n">
        <v>42.0927074551615</v>
      </c>
      <c r="T17" t="n">
        <v>35.4779099701855</v>
      </c>
      <c r="U17" t="n">
        <v>33.7974745620394</v>
      </c>
      <c r="V17" t="n">
        <v>32.6836615253022</v>
      </c>
      <c r="W17" t="n">
        <v>30.0187214407783</v>
      </c>
      <c r="X17" t="n">
        <v>29.9884432450311</v>
      </c>
      <c r="Y17" t="n">
        <v>31.6900284831863</v>
      </c>
      <c r="Z17" t="n">
        <v>31.2637799428571</v>
      </c>
      <c r="AA17" t="n">
        <v>32.5438062619925</v>
      </c>
      <c r="AB17" t="n">
        <v>31.0702032480805</v>
      </c>
      <c r="AC17" t="n">
        <v>33.148297156601</v>
      </c>
      <c r="AD17" t="n">
        <v>34.9622103767624</v>
      </c>
      <c r="AE17" t="n">
        <v>37.3847010473716</v>
      </c>
      <c r="AF17" t="n">
        <v>44.1073523530543</v>
      </c>
    </row>
    <row r="18">
      <c r="A18" t="s">
        <v>21</v>
      </c>
      <c r="B18" t="s">
        <v>404</v>
      </c>
      <c r="C18" t="s">
        <v>360</v>
      </c>
      <c r="D18" t="s">
        <v>405</v>
      </c>
      <c r="E18" t="s">
        <v>361</v>
      </c>
      <c r="F18" t="n">
        <v>67.5221809799122</v>
      </c>
      <c r="G18" t="n">
        <v>76.3971640973417</v>
      </c>
      <c r="H18" t="n">
        <v>81.531796018005</v>
      </c>
      <c r="I18" t="n">
        <v>88.279503671078</v>
      </c>
      <c r="J18" t="n">
        <v>90.0238591835787</v>
      </c>
      <c r="K18" t="n">
        <v>97.0188295770244</v>
      </c>
      <c r="L18" t="n">
        <v>101.473536444669</v>
      </c>
      <c r="M18" t="n">
        <v>100.257689242855</v>
      </c>
      <c r="N18" t="n">
        <v>98.2802937605489</v>
      </c>
      <c r="O18" t="n">
        <v>92.9635275471169</v>
      </c>
      <c r="P18" t="n">
        <v>91.7446620932953</v>
      </c>
      <c r="Q18" t="n">
        <v>99.0891983899691</v>
      </c>
      <c r="R18" t="n">
        <v>96.8259048787422</v>
      </c>
      <c r="S18" t="n">
        <v>98.3695425920041</v>
      </c>
      <c r="T18" t="n">
        <v>84.6149793891258</v>
      </c>
      <c r="U18" t="n">
        <v>95.0447412732994</v>
      </c>
      <c r="V18" t="n">
        <v>90.9850074688856</v>
      </c>
      <c r="W18" t="n">
        <v>87.479475062852</v>
      </c>
      <c r="X18" t="n">
        <v>84.079144886296</v>
      </c>
      <c r="Y18" t="n">
        <v>82.9052248251272</v>
      </c>
      <c r="Z18" t="n">
        <v>87.0950964168707</v>
      </c>
      <c r="AA18" t="n">
        <v>89.0090725631291</v>
      </c>
      <c r="AB18" t="n">
        <v>89.5075686309506</v>
      </c>
      <c r="AC18" t="n">
        <v>103.536006102568</v>
      </c>
      <c r="AD18" t="n">
        <v>109.459118991557</v>
      </c>
      <c r="AE18" t="n">
        <v>111.099454414531</v>
      </c>
      <c r="AF18" t="n">
        <v>126.056360361554</v>
      </c>
    </row>
    <row r="19">
      <c r="A19" t="s">
        <v>21</v>
      </c>
      <c r="B19" t="s">
        <v>406</v>
      </c>
      <c r="C19" t="s">
        <v>360</v>
      </c>
      <c r="D19" t="s">
        <v>407</v>
      </c>
      <c r="E19" t="s">
        <v>361</v>
      </c>
      <c r="F19" t="n">
        <v>58.2083427171028</v>
      </c>
      <c r="G19" t="n">
        <v>65.0134124491957</v>
      </c>
      <c r="H19" t="n">
        <v>71.3966561063195</v>
      </c>
      <c r="I19" t="n">
        <v>76.48269411398</v>
      </c>
      <c r="J19" t="n">
        <v>80.3092760870548</v>
      </c>
      <c r="K19" t="n">
        <v>84.9868275108354</v>
      </c>
      <c r="L19" t="n">
        <v>89.3826512888395</v>
      </c>
      <c r="M19" t="n">
        <v>91.403686905779</v>
      </c>
      <c r="N19" t="n">
        <v>94.4217857656592</v>
      </c>
      <c r="O19" t="n">
        <v>94.7340103086026</v>
      </c>
      <c r="P19" t="n">
        <v>93.263216737248</v>
      </c>
      <c r="Q19" t="n">
        <v>96.8315766232601</v>
      </c>
      <c r="R19" t="n">
        <v>107.266342371597</v>
      </c>
      <c r="S19" t="n">
        <v>115.730757748205</v>
      </c>
      <c r="T19" t="n">
        <v>112.190305625595</v>
      </c>
      <c r="U19" t="n">
        <v>116.747104876727</v>
      </c>
      <c r="V19" t="n">
        <v>112.477270243188</v>
      </c>
      <c r="W19" t="n">
        <v>109.277342370298</v>
      </c>
      <c r="X19" t="n">
        <v>106.422682844519</v>
      </c>
      <c r="Y19" t="n">
        <v>111.958042125157</v>
      </c>
      <c r="Z19" t="n">
        <v>117.515995524792</v>
      </c>
      <c r="AA19" t="n">
        <v>115.552582531135</v>
      </c>
      <c r="AB19" t="n">
        <v>120.138395946113</v>
      </c>
      <c r="AC19" t="n">
        <v>129.057466712064</v>
      </c>
      <c r="AD19" t="n">
        <v>133.760794783798</v>
      </c>
      <c r="AE19" t="n">
        <v>141.978375236843</v>
      </c>
      <c r="AF19" t="n">
        <v>160.960283318304</v>
      </c>
    </row>
    <row r="20">
      <c r="A20" t="s">
        <v>21</v>
      </c>
      <c r="B20" t="s">
        <v>408</v>
      </c>
      <c r="C20" t="s">
        <v>360</v>
      </c>
      <c r="D20" t="s">
        <v>409</v>
      </c>
      <c r="E20" t="s">
        <v>361</v>
      </c>
      <c r="F20" t="n">
        <v>41.2483136890714</v>
      </c>
      <c r="G20" t="n">
        <v>39.8442333360825</v>
      </c>
      <c r="H20" t="n">
        <v>41.3522589086477</v>
      </c>
      <c r="I20" t="n">
        <v>41.9132878120789</v>
      </c>
      <c r="J20" t="n">
        <v>49.4804130373377</v>
      </c>
      <c r="K20" t="n">
        <v>58.3906843328013</v>
      </c>
      <c r="L20" t="n">
        <v>64.3612675497603</v>
      </c>
      <c r="M20" t="n">
        <v>66.1396582264516</v>
      </c>
      <c r="N20" t="n">
        <v>69.3368267765822</v>
      </c>
      <c r="O20" t="n">
        <v>73.8642116184027</v>
      </c>
      <c r="P20" t="n">
        <v>91.6661623004624</v>
      </c>
      <c r="Q20" t="n">
        <v>92.0711453482306</v>
      </c>
      <c r="R20" t="n">
        <v>109.326224012348</v>
      </c>
      <c r="S20" t="n">
        <v>138.182207718637</v>
      </c>
      <c r="T20" t="n">
        <v>116.384397387363</v>
      </c>
      <c r="U20" t="n">
        <v>121.202014859047</v>
      </c>
      <c r="V20" t="n">
        <v>118.222579166114</v>
      </c>
      <c r="W20" t="n">
        <v>97.5629724924151</v>
      </c>
      <c r="X20" t="n">
        <v>113.683145413233</v>
      </c>
      <c r="Y20" t="n">
        <v>109.608103553415</v>
      </c>
      <c r="Z20" t="n">
        <v>92.4311279278597</v>
      </c>
      <c r="AA20" t="n">
        <v>90.8879107078982</v>
      </c>
      <c r="AB20" t="n">
        <v>95.7042571923062</v>
      </c>
      <c r="AC20" t="n">
        <v>70.7839954835815</v>
      </c>
      <c r="AD20" t="n">
        <v>68.9339290531517</v>
      </c>
      <c r="AE20" t="n">
        <v>82.4820398996229</v>
      </c>
      <c r="AF20" t="n">
        <v>86.6259782871682</v>
      </c>
    </row>
    <row r="21">
      <c r="A21" t="s">
        <v>21</v>
      </c>
      <c r="B21" t="s">
        <v>410</v>
      </c>
      <c r="C21" t="s">
        <v>360</v>
      </c>
      <c r="D21" t="s">
        <v>411</v>
      </c>
      <c r="E21" t="s">
        <v>361</v>
      </c>
      <c r="F21" t="n">
        <v>60.1765839463671</v>
      </c>
      <c r="G21" t="n">
        <v>60.0178832770618</v>
      </c>
      <c r="H21" t="n">
        <v>63.38251059864</v>
      </c>
      <c r="I21" t="n">
        <v>65.6291182979616</v>
      </c>
      <c r="J21" t="n">
        <v>75.9993705286492</v>
      </c>
      <c r="K21" t="n">
        <v>87.5568578882957</v>
      </c>
      <c r="L21" t="n">
        <v>97.2498042721562</v>
      </c>
      <c r="M21" t="n">
        <v>101.413981399601</v>
      </c>
      <c r="N21" t="n">
        <v>109.123637234038</v>
      </c>
      <c r="O21" t="n">
        <v>116.245360160982</v>
      </c>
      <c r="P21" t="n">
        <v>136.407562612123</v>
      </c>
      <c r="Q21" t="n">
        <v>141.770271208369</v>
      </c>
      <c r="R21" t="n">
        <v>165.112593581965</v>
      </c>
      <c r="S21" t="n">
        <v>198.501974461632</v>
      </c>
      <c r="T21" t="n">
        <v>177.11181897875</v>
      </c>
      <c r="U21" t="n">
        <v>182.349344673477</v>
      </c>
      <c r="V21" t="n">
        <v>179.193787426299</v>
      </c>
      <c r="W21" t="n">
        <v>155.815297186938</v>
      </c>
      <c r="X21" t="n">
        <v>171.735741770692</v>
      </c>
      <c r="Y21" t="n">
        <v>164.603803025848</v>
      </c>
      <c r="Z21" t="n">
        <v>146.693982911493</v>
      </c>
      <c r="AA21" t="n">
        <v>147.348337448339</v>
      </c>
      <c r="AB21" t="n">
        <v>152.365562272222</v>
      </c>
      <c r="AC21" t="n">
        <v>125.485773477511</v>
      </c>
      <c r="AD21" t="n">
        <v>126.182953235274</v>
      </c>
      <c r="AE21" t="n">
        <v>147.163004504406</v>
      </c>
      <c r="AF21" t="n">
        <v>156.357845255296</v>
      </c>
    </row>
    <row r="22">
      <c r="A22" t="s">
        <v>21</v>
      </c>
      <c r="B22" t="s">
        <v>412</v>
      </c>
      <c r="C22" t="s">
        <v>360</v>
      </c>
      <c r="D22" t="s">
        <v>413</v>
      </c>
      <c r="E22" t="s">
        <v>361</v>
      </c>
      <c r="F22" t="n">
        <v>18.9282702572956</v>
      </c>
      <c r="G22" t="n">
        <v>20.1736499409793</v>
      </c>
      <c r="H22" t="n">
        <v>22.0302516899923</v>
      </c>
      <c r="I22" t="n">
        <v>23.7158304858828</v>
      </c>
      <c r="J22" t="n">
        <v>26.5189574913115</v>
      </c>
      <c r="K22" t="n">
        <v>29.1661735554943</v>
      </c>
      <c r="L22" t="n">
        <v>32.8885367223959</v>
      </c>
      <c r="M22" t="n">
        <v>35.274323173149</v>
      </c>
      <c r="N22" t="n">
        <v>39.7868104574555</v>
      </c>
      <c r="O22" t="n">
        <v>42.3811485425792</v>
      </c>
      <c r="P22" t="n">
        <v>44.741400311661</v>
      </c>
      <c r="Q22" t="n">
        <v>49.699125860138</v>
      </c>
      <c r="R22" t="n">
        <v>55.7863695696172</v>
      </c>
      <c r="S22" t="n">
        <v>60.3197667429941</v>
      </c>
      <c r="T22" t="n">
        <v>60.7274215913872</v>
      </c>
      <c r="U22" t="n">
        <v>61.1473298144294</v>
      </c>
      <c r="V22" t="n">
        <v>60.9712082601856</v>
      </c>
      <c r="W22" t="n">
        <v>58.2523246945226</v>
      </c>
      <c r="X22" t="n">
        <v>58.052596357459</v>
      </c>
      <c r="Y22" t="n">
        <v>54.9956994724334</v>
      </c>
      <c r="Z22" t="n">
        <v>54.2628549836334</v>
      </c>
      <c r="AA22" t="n">
        <v>56.460426740441</v>
      </c>
      <c r="AB22" t="n">
        <v>56.6613050799159</v>
      </c>
      <c r="AC22" t="n">
        <v>54.7017779939298</v>
      </c>
      <c r="AD22" t="n">
        <v>57.2490241821228</v>
      </c>
      <c r="AE22" t="n">
        <v>64.6809646047834</v>
      </c>
      <c r="AF22" t="n">
        <v>69.7318669681273</v>
      </c>
    </row>
    <row r="23">
      <c r="A23" t="s">
        <v>21</v>
      </c>
      <c r="B23" t="s">
        <v>414</v>
      </c>
      <c r="C23" t="s">
        <v>360</v>
      </c>
      <c r="D23" t="s">
        <v>415</v>
      </c>
      <c r="E23" t="s">
        <v>361</v>
      </c>
      <c r="F23" t="n">
        <v>148.630829099299</v>
      </c>
      <c r="G23" t="n">
        <v>162.465587124196</v>
      </c>
      <c r="H23" t="n">
        <v>191.280719890749</v>
      </c>
      <c r="I23" t="n">
        <v>221.374079674618</v>
      </c>
      <c r="J23" t="n">
        <v>239.589184824079</v>
      </c>
      <c r="K23" t="n">
        <v>270.581446550833</v>
      </c>
      <c r="L23" t="n">
        <v>283.544563727385</v>
      </c>
      <c r="M23" t="n">
        <v>299.581272928191</v>
      </c>
      <c r="N23" t="n">
        <v>296.490026177787</v>
      </c>
      <c r="O23" t="n">
        <v>307.856495028656</v>
      </c>
      <c r="P23" t="n">
        <v>319.58573447057</v>
      </c>
      <c r="Q23" t="n">
        <v>333.148013857891</v>
      </c>
      <c r="R23" t="n">
        <v>370.588477181095</v>
      </c>
      <c r="S23" t="n">
        <v>388.58593900716</v>
      </c>
      <c r="T23" t="n">
        <v>375.700452794206</v>
      </c>
      <c r="U23" t="n">
        <v>381.925341296125</v>
      </c>
      <c r="V23" t="n">
        <v>365.851969312903</v>
      </c>
      <c r="W23" t="n">
        <v>288.703961481158</v>
      </c>
      <c r="X23" t="n">
        <v>245.921706388402</v>
      </c>
      <c r="Y23" t="n">
        <v>237.135249955795</v>
      </c>
      <c r="Z23" t="n">
        <v>233.720261387636</v>
      </c>
      <c r="AA23" t="n">
        <v>209.322059378522</v>
      </c>
      <c r="AB23" t="n">
        <v>218.080825472266</v>
      </c>
      <c r="AC23" t="n">
        <v>225.704020477941</v>
      </c>
      <c r="AD23" t="n">
        <v>238.774144854065</v>
      </c>
      <c r="AE23" t="n">
        <v>240.36979951244</v>
      </c>
      <c r="AF23" t="n">
        <v>269.844935375357</v>
      </c>
    </row>
    <row r="24">
      <c r="A24" t="s">
        <v>21</v>
      </c>
      <c r="B24" t="s">
        <v>416</v>
      </c>
      <c r="C24" t="s">
        <v>360</v>
      </c>
      <c r="D24" t="s">
        <v>417</v>
      </c>
      <c r="E24" t="s">
        <v>361</v>
      </c>
      <c r="F24" t="n">
        <v>1168.54697806935</v>
      </c>
      <c r="G24" t="n">
        <v>1258.85051412761</v>
      </c>
      <c r="H24" t="n">
        <v>1318.29072386483</v>
      </c>
      <c r="I24" t="n">
        <v>1458.99530357736</v>
      </c>
      <c r="J24" t="n">
        <v>1555.32463013907</v>
      </c>
      <c r="K24" t="n">
        <v>1644.59967874849</v>
      </c>
      <c r="L24" t="n">
        <v>1776.62560495886</v>
      </c>
      <c r="M24" t="n">
        <v>1809.60686498569</v>
      </c>
      <c r="N24" t="n">
        <v>1882.25675994061</v>
      </c>
      <c r="O24" t="n">
        <v>1987.12022935062</v>
      </c>
      <c r="P24" t="n">
        <v>1950.54856621083</v>
      </c>
      <c r="Q24" t="n">
        <v>2008.52986654108</v>
      </c>
      <c r="R24" t="n">
        <v>2179.422871469</v>
      </c>
      <c r="S24" t="n">
        <v>2239.9921523091</v>
      </c>
      <c r="T24" t="n">
        <v>2036.61964195172</v>
      </c>
      <c r="U24" t="n">
        <v>2066.44427642973</v>
      </c>
      <c r="V24" t="n">
        <v>1871.96164937143</v>
      </c>
      <c r="W24" t="n">
        <v>1698.90954696903</v>
      </c>
      <c r="X24" t="n">
        <v>1653.92739007443</v>
      </c>
      <c r="Y24" t="n">
        <v>1795.17167197128</v>
      </c>
      <c r="Z24" t="n">
        <v>1921.98110928903</v>
      </c>
      <c r="AA24" t="n">
        <v>1993.96759987337</v>
      </c>
      <c r="AB24" t="n">
        <v>2114.1782902112</v>
      </c>
      <c r="AC24" t="n">
        <v>2242.44747028583</v>
      </c>
      <c r="AD24" t="n">
        <v>2252.4395416069</v>
      </c>
      <c r="AE24" t="n">
        <v>2184.0765320627</v>
      </c>
      <c r="AF24" t="n">
        <v>2420.76629741899</v>
      </c>
    </row>
    <row r="25">
      <c r="A25" t="s">
        <v>21</v>
      </c>
      <c r="B25" t="s">
        <v>418</v>
      </c>
      <c r="C25" t="s">
        <v>360</v>
      </c>
      <c r="D25" t="s">
        <v>419</v>
      </c>
      <c r="E25" t="s">
        <v>361</v>
      </c>
      <c r="F25" t="n">
        <v>135.361450253736</v>
      </c>
      <c r="G25" t="n">
        <v>142.051339632091</v>
      </c>
      <c r="H25" t="n">
        <v>149.11387530394</v>
      </c>
      <c r="I25" t="n">
        <v>165.256717574408</v>
      </c>
      <c r="J25" t="n">
        <v>177.422091384054</v>
      </c>
      <c r="K25" t="n">
        <v>188.230042732165</v>
      </c>
      <c r="L25" t="n">
        <v>207.444228733774</v>
      </c>
      <c r="M25" t="n">
        <v>215.979402496593</v>
      </c>
      <c r="N25" t="n">
        <v>232.397179926311</v>
      </c>
      <c r="O25" t="n">
        <v>245.391520822839</v>
      </c>
      <c r="P25" t="n">
        <v>239.881079495213</v>
      </c>
      <c r="Q25" t="n">
        <v>252.046261477976</v>
      </c>
      <c r="R25" t="n">
        <v>279.251929237473</v>
      </c>
      <c r="S25" t="n">
        <v>290.131752356081</v>
      </c>
      <c r="T25" t="n">
        <v>269.996030755341</v>
      </c>
      <c r="U25" t="n">
        <v>278.14862136539</v>
      </c>
      <c r="V25" t="n">
        <v>260.344902059972</v>
      </c>
      <c r="W25" t="n">
        <v>229.943957236121</v>
      </c>
      <c r="X25" t="n">
        <v>224.114472015535</v>
      </c>
      <c r="Y25" t="n">
        <v>243.239705727503</v>
      </c>
      <c r="Z25" t="n">
        <v>268.557699296996</v>
      </c>
      <c r="AA25" t="n">
        <v>288.256724201767</v>
      </c>
      <c r="AB25" t="n">
        <v>315.007567333246</v>
      </c>
      <c r="AC25" t="n">
        <v>331.369075312183</v>
      </c>
      <c r="AD25" t="n">
        <v>343.862715282963</v>
      </c>
      <c r="AE25" t="n">
        <v>294.112156417806</v>
      </c>
      <c r="AF25" t="n">
        <v>326.521299820805</v>
      </c>
    </row>
    <row r="26">
      <c r="A26" t="s">
        <v>21</v>
      </c>
      <c r="B26" t="s">
        <v>420</v>
      </c>
      <c r="C26" t="s">
        <v>360</v>
      </c>
      <c r="D26" t="s">
        <v>421</v>
      </c>
      <c r="E26" t="s">
        <v>361</v>
      </c>
      <c r="F26" t="n">
        <v>611.631510598691</v>
      </c>
      <c r="G26" t="n">
        <v>663.213982305359</v>
      </c>
      <c r="H26" t="n">
        <v>692.61452877097</v>
      </c>
      <c r="I26" t="n">
        <v>767.041249767344</v>
      </c>
      <c r="J26" t="n">
        <v>815.651457649796</v>
      </c>
      <c r="K26" t="n">
        <v>859.497655335516</v>
      </c>
      <c r="L26" t="n">
        <v>926.013870838275</v>
      </c>
      <c r="M26" t="n">
        <v>941.527651465361</v>
      </c>
      <c r="N26" t="n">
        <v>980.789006412551</v>
      </c>
      <c r="O26" t="n">
        <v>1039.07903541866</v>
      </c>
      <c r="P26" t="n">
        <v>1020.13430805911</v>
      </c>
      <c r="Q26" t="n">
        <v>1045.07927247988</v>
      </c>
      <c r="R26" t="n">
        <v>1129.45554302052</v>
      </c>
      <c r="S26" t="n">
        <v>1158.99188314831</v>
      </c>
      <c r="T26" t="n">
        <v>1047.83173731632</v>
      </c>
      <c r="U26" t="n">
        <v>1063.06474016953</v>
      </c>
      <c r="V26" t="n">
        <v>962.218195165794</v>
      </c>
      <c r="W26" t="n">
        <v>852.715599275426</v>
      </c>
      <c r="X26" t="n">
        <v>828.481872184381</v>
      </c>
      <c r="Y26" t="n">
        <v>902.969151980736</v>
      </c>
      <c r="Z26" t="n">
        <v>951.5740216031</v>
      </c>
      <c r="AA26" t="n">
        <v>988.43599687482</v>
      </c>
      <c r="AB26" t="n">
        <v>1028.52892202281</v>
      </c>
      <c r="AC26" t="n">
        <v>1042.79213245265</v>
      </c>
      <c r="AD26" t="n">
        <v>1037.59275767857</v>
      </c>
      <c r="AE26" t="n">
        <v>1038.52600372064</v>
      </c>
      <c r="AF26" t="n">
        <v>1140.93214584636</v>
      </c>
    </row>
    <row r="27">
      <c r="A27" t="s">
        <v>21</v>
      </c>
      <c r="B27" t="s">
        <v>422</v>
      </c>
      <c r="C27" t="s">
        <v>360</v>
      </c>
      <c r="D27" t="s">
        <v>423</v>
      </c>
      <c r="E27" t="s">
        <v>361</v>
      </c>
      <c r="F27" t="n">
        <v>421.554017216924</v>
      </c>
      <c r="G27" t="n">
        <v>453.585192190165</v>
      </c>
      <c r="H27" t="n">
        <v>476.562319789918</v>
      </c>
      <c r="I27" t="n">
        <v>526.697336235611</v>
      </c>
      <c r="J27" t="n">
        <v>562.251081105225</v>
      </c>
      <c r="K27" t="n">
        <v>596.871980680808</v>
      </c>
      <c r="L27" t="n">
        <v>643.167505386813</v>
      </c>
      <c r="M27" t="n">
        <v>652.099811023734</v>
      </c>
      <c r="N27" t="n">
        <v>669.070573601749</v>
      </c>
      <c r="O27" t="n">
        <v>702.649673109124</v>
      </c>
      <c r="P27" t="n">
        <v>690.5331786565</v>
      </c>
      <c r="Q27" t="n">
        <v>711.404332583226</v>
      </c>
      <c r="R27" t="n">
        <v>770.71539921101</v>
      </c>
      <c r="S27" t="n">
        <v>790.868516804708</v>
      </c>
      <c r="T27" t="n">
        <v>718.791873880062</v>
      </c>
      <c r="U27" t="n">
        <v>725.230914894812</v>
      </c>
      <c r="V27" t="n">
        <v>649.398552145661</v>
      </c>
      <c r="W27" t="n">
        <v>616.249990457485</v>
      </c>
      <c r="X27" t="n">
        <v>601.33104587451</v>
      </c>
      <c r="Y27" t="n">
        <v>648.962814263044</v>
      </c>
      <c r="Z27" t="n">
        <v>701.849388388936</v>
      </c>
      <c r="AA27" t="n">
        <v>717.274878796784</v>
      </c>
      <c r="AB27" t="n">
        <v>770.641800855148</v>
      </c>
      <c r="AC27" t="n">
        <v>868.286262520994</v>
      </c>
      <c r="AD27" t="n">
        <v>870.984068645373</v>
      </c>
      <c r="AE27" t="n">
        <v>851.438371924252</v>
      </c>
      <c r="AF27" t="n">
        <v>953.312851751829</v>
      </c>
    </row>
    <row r="28">
      <c r="A28" t="s">
        <v>21</v>
      </c>
      <c r="B28" t="s">
        <v>424</v>
      </c>
      <c r="C28" t="s">
        <v>360</v>
      </c>
      <c r="D28" t="s">
        <v>425</v>
      </c>
      <c r="E28" t="s">
        <v>361</v>
      </c>
      <c r="F28" t="n">
        <v>142.407438743341</v>
      </c>
      <c r="G28" t="n">
        <v>156.731108020464</v>
      </c>
      <c r="H28" t="n">
        <v>172.110777616717</v>
      </c>
      <c r="I28" t="n">
        <v>190.968326319445</v>
      </c>
      <c r="J28" t="n">
        <v>204.406604045022</v>
      </c>
      <c r="K28" t="n">
        <v>228.805918379093</v>
      </c>
      <c r="L28" t="n">
        <v>246.778241565518</v>
      </c>
      <c r="M28" t="n">
        <v>259.270970363187</v>
      </c>
      <c r="N28" t="n">
        <v>274.135268029228</v>
      </c>
      <c r="O28" t="n">
        <v>295.531836989113</v>
      </c>
      <c r="P28" t="n">
        <v>319.52155204941</v>
      </c>
      <c r="Q28" t="n">
        <v>343.355690144264</v>
      </c>
      <c r="R28" t="n">
        <v>388.555875032988</v>
      </c>
      <c r="S28" t="n">
        <v>431.555242406381</v>
      </c>
      <c r="T28" t="n">
        <v>426.734211649889</v>
      </c>
      <c r="U28" t="n">
        <v>465.605837020327</v>
      </c>
      <c r="V28" t="n">
        <v>430.634808901639</v>
      </c>
      <c r="W28" t="n">
        <v>383.476120662167</v>
      </c>
      <c r="X28" t="n">
        <v>376.380768189833</v>
      </c>
      <c r="Y28" t="n">
        <v>368.663154032593</v>
      </c>
      <c r="Z28" t="n">
        <v>386.580184771913</v>
      </c>
      <c r="AA28" t="n">
        <v>402.246345072455</v>
      </c>
      <c r="AB28" t="n">
        <v>435.072088002072</v>
      </c>
      <c r="AC28" t="n">
        <v>480.718366742849</v>
      </c>
      <c r="AD28" t="n">
        <v>469.414475493486</v>
      </c>
      <c r="AE28" t="n">
        <v>439.675709506336</v>
      </c>
      <c r="AF28" t="n">
        <v>418.567533498122</v>
      </c>
    </row>
    <row r="29">
      <c r="A29" t="s">
        <v>21</v>
      </c>
      <c r="B29" t="s">
        <v>426</v>
      </c>
      <c r="C29" t="s">
        <v>360</v>
      </c>
      <c r="D29" t="s">
        <v>427</v>
      </c>
      <c r="E29" t="s">
        <v>361</v>
      </c>
      <c r="F29" t="n">
        <v>43.51820765545</v>
      </c>
      <c r="G29" t="n">
        <v>47.3447263009425</v>
      </c>
      <c r="H29" t="n">
        <v>52.0137376813728</v>
      </c>
      <c r="I29" t="n">
        <v>57.8077403922996</v>
      </c>
      <c r="J29" t="n">
        <v>62.1294361993017</v>
      </c>
      <c r="K29" t="n">
        <v>68.5622915798946</v>
      </c>
      <c r="L29" t="n">
        <v>74.3431233113473</v>
      </c>
      <c r="M29" t="n">
        <v>78.4860726559059</v>
      </c>
      <c r="N29" t="n">
        <v>81.5749387355133</v>
      </c>
      <c r="O29" t="n">
        <v>88.6864095116974</v>
      </c>
      <c r="P29" t="n">
        <v>94.2827216712326</v>
      </c>
      <c r="Q29" t="n">
        <v>100.92669292913</v>
      </c>
      <c r="R29" t="n">
        <v>112.513175046056</v>
      </c>
      <c r="S29" t="n">
        <v>122.948174324872</v>
      </c>
      <c r="T29" t="n">
        <v>123.499880927915</v>
      </c>
      <c r="U29" t="n">
        <v>142.306339096653</v>
      </c>
      <c r="V29" t="n">
        <v>137.528562420219</v>
      </c>
      <c r="W29" t="n">
        <v>131.21337256193</v>
      </c>
      <c r="X29" t="n">
        <v>133.253471190432</v>
      </c>
      <c r="Y29" t="n">
        <v>127.669051790478</v>
      </c>
      <c r="Z29" t="n">
        <v>141.360829242583</v>
      </c>
      <c r="AA29" t="n">
        <v>149.521620509126</v>
      </c>
      <c r="AB29" t="n">
        <v>168.158094904491</v>
      </c>
      <c r="AC29" t="n">
        <v>193.762709092574</v>
      </c>
      <c r="AD29" t="n">
        <v>187.502638706452</v>
      </c>
      <c r="AE29" t="n">
        <v>185.602980935808</v>
      </c>
      <c r="AF29" t="n">
        <v>175.352664771505</v>
      </c>
    </row>
    <row r="30">
      <c r="A30" t="s">
        <v>21</v>
      </c>
      <c r="B30" t="s">
        <v>428</v>
      </c>
      <c r="C30" t="s">
        <v>360</v>
      </c>
      <c r="D30" t="s">
        <v>429</v>
      </c>
      <c r="E30" t="s">
        <v>361</v>
      </c>
      <c r="F30" t="n">
        <v>3.2754018316363</v>
      </c>
      <c r="G30" t="n">
        <v>3.65324582517439</v>
      </c>
      <c r="H30" t="n">
        <v>4.03825934160918</v>
      </c>
      <c r="I30" t="n">
        <v>4.52149243165962</v>
      </c>
      <c r="J30" t="n">
        <v>4.80092942015848</v>
      </c>
      <c r="K30" t="n">
        <v>5.46809446925393</v>
      </c>
      <c r="L30" t="n">
        <v>5.9484241894144</v>
      </c>
      <c r="M30" t="n">
        <v>6.24546338656223</v>
      </c>
      <c r="N30" t="n">
        <v>6.76823291381598</v>
      </c>
      <c r="O30" t="n">
        <v>7.25479850160492</v>
      </c>
      <c r="P30" t="n">
        <v>7.81166768214978</v>
      </c>
      <c r="Q30" t="n">
        <v>8.21540042664683</v>
      </c>
      <c r="R30" t="n">
        <v>9.26546983187443</v>
      </c>
      <c r="S30" t="n">
        <v>9.96783435601183</v>
      </c>
      <c r="T30" t="n">
        <v>9.0489722306493</v>
      </c>
      <c r="U30" t="n">
        <v>9.55748528677608</v>
      </c>
      <c r="V30" t="n">
        <v>9.48554847215332</v>
      </c>
      <c r="W30" t="n">
        <v>8.49126233015029</v>
      </c>
      <c r="X30" t="n">
        <v>9.16901617592818</v>
      </c>
      <c r="Y30" t="n">
        <v>10.67404698153</v>
      </c>
      <c r="Z30" t="n">
        <v>10.6039918203857</v>
      </c>
      <c r="AA30" t="n">
        <v>9.8412321084267</v>
      </c>
      <c r="AB30" t="n">
        <v>10.4715851070017</v>
      </c>
      <c r="AC30" t="n">
        <v>13.0408207392652</v>
      </c>
      <c r="AD30" t="n">
        <v>17.9553836227713</v>
      </c>
      <c r="AE30" t="n">
        <v>17.3935347462057</v>
      </c>
      <c r="AF30" t="n">
        <v>18.1455570513982</v>
      </c>
    </row>
    <row r="31">
      <c r="A31" t="s">
        <v>21</v>
      </c>
      <c r="B31" t="s">
        <v>430</v>
      </c>
      <c r="C31" t="s">
        <v>360</v>
      </c>
      <c r="D31" t="s">
        <v>431</v>
      </c>
      <c r="E31" t="s">
        <v>361</v>
      </c>
      <c r="F31" t="n">
        <v>17.8346413076163</v>
      </c>
      <c r="G31" t="n">
        <v>19.5779204039233</v>
      </c>
      <c r="H31" t="n">
        <v>21.4701144658691</v>
      </c>
      <c r="I31" t="n">
        <v>23.8239281226778</v>
      </c>
      <c r="J31" t="n">
        <v>25.4987161773698</v>
      </c>
      <c r="K31" t="n">
        <v>28.320214743084</v>
      </c>
      <c r="L31" t="n">
        <v>30.6658113488667</v>
      </c>
      <c r="M31" t="n">
        <v>32.2687964285702</v>
      </c>
      <c r="N31" t="n">
        <v>34.406563657163</v>
      </c>
      <c r="O31" t="n">
        <v>36.5876147067304</v>
      </c>
      <c r="P31" t="n">
        <v>39.0298045337707</v>
      </c>
      <c r="Q31" t="n">
        <v>40.9489062633844</v>
      </c>
      <c r="R31" t="n">
        <v>45.278488546146</v>
      </c>
      <c r="S31" t="n">
        <v>48.495160885294</v>
      </c>
      <c r="T31" t="n">
        <v>47.0878017576324</v>
      </c>
      <c r="U31" t="n">
        <v>48.9500849987844</v>
      </c>
      <c r="V31" t="n">
        <v>41.6804520943546</v>
      </c>
      <c r="W31" t="n">
        <v>39.6449563356141</v>
      </c>
      <c r="X31" t="n">
        <v>40.4860026728692</v>
      </c>
      <c r="Y31" t="n">
        <v>37.8975670958619</v>
      </c>
      <c r="Z31" t="n">
        <v>39.0614937754242</v>
      </c>
      <c r="AA31" t="n">
        <v>41.1923081871164</v>
      </c>
      <c r="AB31" t="n">
        <v>45.4496876051858</v>
      </c>
      <c r="AC31" t="n">
        <v>54.6115974917149</v>
      </c>
      <c r="AD31" t="n">
        <v>52.8476630224419</v>
      </c>
      <c r="AE31" t="n">
        <v>42.5561803692277</v>
      </c>
      <c r="AF31" t="n">
        <v>35.541550344984</v>
      </c>
    </row>
    <row r="32">
      <c r="A32" t="s">
        <v>21</v>
      </c>
      <c r="B32" t="s">
        <v>432</v>
      </c>
      <c r="C32" t="s">
        <v>360</v>
      </c>
      <c r="D32" t="s">
        <v>433</v>
      </c>
      <c r="E32" t="s">
        <v>361</v>
      </c>
      <c r="F32" t="n">
        <v>61.5173920729797</v>
      </c>
      <c r="G32" t="n">
        <v>68.4788200714369</v>
      </c>
      <c r="H32" t="n">
        <v>75.1885560047815</v>
      </c>
      <c r="I32" t="n">
        <v>83.4227323203387</v>
      </c>
      <c r="J32" t="n">
        <v>88.8980249962058</v>
      </c>
      <c r="K32" t="n">
        <v>100.851068783266</v>
      </c>
      <c r="L32" t="n">
        <v>107.912392217608</v>
      </c>
      <c r="M32" t="n">
        <v>112.60576587855</v>
      </c>
      <c r="N32" t="n">
        <v>119.762478584943</v>
      </c>
      <c r="O32" t="n">
        <v>128.589953804119</v>
      </c>
      <c r="P32" t="n">
        <v>140.93659926425</v>
      </c>
      <c r="Q32" t="n">
        <v>149.946874115278</v>
      </c>
      <c r="R32" t="n">
        <v>169.608381200424</v>
      </c>
      <c r="S32" t="n">
        <v>188.508433002474</v>
      </c>
      <c r="T32" t="n">
        <v>182.912119317501</v>
      </c>
      <c r="U32" t="n">
        <v>194.545837917665</v>
      </c>
      <c r="V32" t="n">
        <v>179.76037827518</v>
      </c>
      <c r="W32" t="n">
        <v>141.484891471323</v>
      </c>
      <c r="X32" t="n">
        <v>134.650760271094</v>
      </c>
      <c r="Y32" t="n">
        <v>132.843191999779</v>
      </c>
      <c r="Z32" t="n">
        <v>136.166710393211</v>
      </c>
      <c r="AA32" t="n">
        <v>143.734637425093</v>
      </c>
      <c r="AB32" t="n">
        <v>153.192900260056</v>
      </c>
      <c r="AC32" t="n">
        <v>161.158872080752</v>
      </c>
      <c r="AD32" t="n">
        <v>158.800257142633</v>
      </c>
      <c r="AE32" t="n">
        <v>146.571933497881</v>
      </c>
      <c r="AF32" t="n">
        <v>142.243822226167</v>
      </c>
    </row>
    <row r="33">
      <c r="A33" t="s">
        <v>21</v>
      </c>
      <c r="B33" t="s">
        <v>434</v>
      </c>
      <c r="C33" t="s">
        <v>360</v>
      </c>
      <c r="D33" t="s">
        <v>435</v>
      </c>
      <c r="E33" t="s">
        <v>361</v>
      </c>
      <c r="F33" t="n">
        <v>16.2617958756582</v>
      </c>
      <c r="G33" t="n">
        <v>17.6763954189867</v>
      </c>
      <c r="H33" t="n">
        <v>19.4001101230849</v>
      </c>
      <c r="I33" t="n">
        <v>21.3924330524697</v>
      </c>
      <c r="J33" t="n">
        <v>23.0794972519867</v>
      </c>
      <c r="K33" t="n">
        <v>25.6042488035948</v>
      </c>
      <c r="L33" t="n">
        <v>27.9084904982818</v>
      </c>
      <c r="M33" t="n">
        <v>29.6648720135982</v>
      </c>
      <c r="N33" t="n">
        <v>31.6230541377926</v>
      </c>
      <c r="O33" t="n">
        <v>34.4130604649608</v>
      </c>
      <c r="P33" t="n">
        <v>37.4607588980074</v>
      </c>
      <c r="Q33" t="n">
        <v>43.3178164098242</v>
      </c>
      <c r="R33" t="n">
        <v>51.8903604084874</v>
      </c>
      <c r="S33" t="n">
        <v>61.6356398377298</v>
      </c>
      <c r="T33" t="n">
        <v>64.1854374161914</v>
      </c>
      <c r="U33" t="n">
        <v>70.2460897204483</v>
      </c>
      <c r="V33" t="n">
        <v>62.179867639732</v>
      </c>
      <c r="W33" t="n">
        <v>62.6416379631492</v>
      </c>
      <c r="X33" t="n">
        <v>58.8215178795095</v>
      </c>
      <c r="Y33" t="n">
        <v>59.5792961649452</v>
      </c>
      <c r="Z33" t="n">
        <v>59.3871595403089</v>
      </c>
      <c r="AA33" t="n">
        <v>57.9565468426925</v>
      </c>
      <c r="AB33" t="n">
        <v>57.7998201253376</v>
      </c>
      <c r="AC33" t="n">
        <v>58.144367338542</v>
      </c>
      <c r="AD33" t="n">
        <v>52.308532999188</v>
      </c>
      <c r="AE33" t="n">
        <v>47.5510799572144</v>
      </c>
      <c r="AF33" t="n">
        <v>47.2839391040684</v>
      </c>
    </row>
    <row r="34">
      <c r="A34" t="s">
        <v>21</v>
      </c>
      <c r="B34" t="s">
        <v>436</v>
      </c>
      <c r="C34" t="s">
        <v>360</v>
      </c>
      <c r="D34" t="s">
        <v>437</v>
      </c>
      <c r="E34" t="s">
        <v>361</v>
      </c>
      <c r="F34" t="n">
        <v>138.543052329694</v>
      </c>
      <c r="G34" t="n">
        <v>149.128193832185</v>
      </c>
      <c r="H34" t="n">
        <v>168.025084941938</v>
      </c>
      <c r="I34" t="n">
        <v>186.155335723204</v>
      </c>
      <c r="J34" t="n">
        <v>198.376709596261</v>
      </c>
      <c r="K34" t="n">
        <v>213.253516636154</v>
      </c>
      <c r="L34" t="n">
        <v>235.138267419959</v>
      </c>
      <c r="M34" t="n">
        <v>239.750906036184</v>
      </c>
      <c r="N34" t="n">
        <v>245.207810930157</v>
      </c>
      <c r="O34" t="n">
        <v>247.93307854427</v>
      </c>
      <c r="P34" t="n">
        <v>256.133642182754</v>
      </c>
      <c r="Q34" t="n">
        <v>271.361523250053</v>
      </c>
      <c r="R34" t="n">
        <v>298.170578993075</v>
      </c>
      <c r="S34" t="n">
        <v>301.984190777867</v>
      </c>
      <c r="T34" t="n">
        <v>294.344357711166</v>
      </c>
      <c r="U34" t="n">
        <v>304.322317403809</v>
      </c>
      <c r="V34" t="n">
        <v>286.509833136878</v>
      </c>
      <c r="W34" t="n">
        <v>251.14566263346</v>
      </c>
      <c r="X34" t="n">
        <v>231.585363855969</v>
      </c>
      <c r="Y34" t="n">
        <v>243.279089209803</v>
      </c>
      <c r="Z34" t="n">
        <v>276.476648065336</v>
      </c>
      <c r="AA34" t="n">
        <v>294.069708635665</v>
      </c>
      <c r="AB34" t="n">
        <v>327.291656100752</v>
      </c>
      <c r="AC34" t="n">
        <v>362.234897807163</v>
      </c>
      <c r="AD34" t="n">
        <v>394.246892714513</v>
      </c>
      <c r="AE34" t="n">
        <v>290.73648024541</v>
      </c>
      <c r="AF34" t="n">
        <v>325.604230271457</v>
      </c>
    </row>
    <row r="35">
      <c r="A35" t="s">
        <v>21</v>
      </c>
      <c r="B35" t="s">
        <v>438</v>
      </c>
      <c r="C35" t="s">
        <v>360</v>
      </c>
      <c r="D35" t="s">
        <v>439</v>
      </c>
      <c r="E35" t="s">
        <v>361</v>
      </c>
      <c r="F35" t="n">
        <v>369.541299459075</v>
      </c>
      <c r="G35" t="n">
        <v>403.533956025583</v>
      </c>
      <c r="H35" t="n">
        <v>438.301021138609</v>
      </c>
      <c r="I35" t="n">
        <v>480.38032577731</v>
      </c>
      <c r="J35" t="n">
        <v>515.659955187592</v>
      </c>
      <c r="K35" t="n">
        <v>558.695375400487</v>
      </c>
      <c r="L35" t="n">
        <v>618.153054528615</v>
      </c>
      <c r="M35" t="n">
        <v>641.252676211598</v>
      </c>
      <c r="N35" t="n">
        <v>672.206548191565</v>
      </c>
      <c r="O35" t="n">
        <v>700.029188577246</v>
      </c>
      <c r="P35" t="n">
        <v>709.494196439876</v>
      </c>
      <c r="Q35" t="n">
        <v>718.047656814672</v>
      </c>
      <c r="R35" t="n">
        <v>760.923730177097</v>
      </c>
      <c r="S35" t="n">
        <v>805.875921607082</v>
      </c>
      <c r="T35" t="n">
        <v>800.326046663648</v>
      </c>
      <c r="U35" t="n">
        <v>818.000065378775</v>
      </c>
      <c r="V35" t="n">
        <v>787.750491414831</v>
      </c>
      <c r="W35" t="n">
        <v>779.540669168001</v>
      </c>
      <c r="X35" t="n">
        <v>767.905728689954</v>
      </c>
      <c r="Y35" t="n">
        <v>737.862694224473</v>
      </c>
      <c r="Z35" t="n">
        <v>762.166147241859</v>
      </c>
      <c r="AA35" t="n">
        <v>777.860491440414</v>
      </c>
      <c r="AB35" t="n">
        <v>834.503484280645</v>
      </c>
      <c r="AC35" t="n">
        <v>898.858655787464</v>
      </c>
      <c r="AD35" t="n">
        <v>994.207599158791</v>
      </c>
      <c r="AE35" t="n">
        <v>1013.71664451538</v>
      </c>
      <c r="AF35" t="n">
        <v>1190.42167431759</v>
      </c>
    </row>
    <row r="36">
      <c r="A36" t="s">
        <v>21</v>
      </c>
      <c r="B36" t="s">
        <v>440</v>
      </c>
      <c r="C36" t="s">
        <v>360</v>
      </c>
      <c r="D36" t="s">
        <v>441</v>
      </c>
      <c r="E36" t="s">
        <v>361</v>
      </c>
      <c r="F36" t="n">
        <v>137.262874268057</v>
      </c>
      <c r="G36" t="n">
        <v>142.864648375345</v>
      </c>
      <c r="H36" t="n">
        <v>153.257450539623</v>
      </c>
      <c r="I36" t="n">
        <v>163.661423895791</v>
      </c>
      <c r="J36" t="n">
        <v>173.587964826907</v>
      </c>
      <c r="K36" t="n">
        <v>187.641501617825</v>
      </c>
      <c r="L36" t="n">
        <v>192.7918004566</v>
      </c>
      <c r="M36" t="n">
        <v>186.338111259472</v>
      </c>
      <c r="N36" t="n">
        <v>189.751711983114</v>
      </c>
      <c r="O36" t="n">
        <v>194.175605381826</v>
      </c>
      <c r="P36" t="n">
        <v>193.206731126172</v>
      </c>
      <c r="Q36" t="n">
        <v>201.326616354346</v>
      </c>
      <c r="R36" t="n">
        <v>217.965620513565</v>
      </c>
      <c r="S36" t="n">
        <v>228.26461106624</v>
      </c>
      <c r="T36" t="n">
        <v>208.412668607535</v>
      </c>
      <c r="U36" t="n">
        <v>206.061176049825</v>
      </c>
      <c r="V36" t="n">
        <v>191.080773529907</v>
      </c>
      <c r="W36" t="n">
        <v>164.652719342143</v>
      </c>
      <c r="X36" t="n">
        <v>144.122441757767</v>
      </c>
      <c r="Y36" t="n">
        <v>146.339170110137</v>
      </c>
      <c r="Z36" t="n">
        <v>146.523418479489</v>
      </c>
      <c r="AA36" t="n">
        <v>144.108989271747</v>
      </c>
      <c r="AB36" t="n">
        <v>146.297329917319</v>
      </c>
      <c r="AC36" t="n">
        <v>144.326640092345</v>
      </c>
      <c r="AD36" t="n">
        <v>150.609623539613</v>
      </c>
      <c r="AE36" t="n">
        <v>140.484173860994</v>
      </c>
      <c r="AF36" t="n">
        <v>156.34180829924</v>
      </c>
    </row>
    <row r="37">
      <c r="A37" t="s">
        <v>21</v>
      </c>
      <c r="B37" t="s">
        <v>442</v>
      </c>
      <c r="C37" t="s">
        <v>360</v>
      </c>
      <c r="D37" t="s">
        <v>443</v>
      </c>
      <c r="E37" t="s">
        <v>361</v>
      </c>
      <c r="F37" t="n">
        <v>145.342171031788</v>
      </c>
      <c r="G37" t="n">
        <v>163.176323992858</v>
      </c>
      <c r="H37" t="n">
        <v>177.884909288422</v>
      </c>
      <c r="I37" t="n">
        <v>199.577788005906</v>
      </c>
      <c r="J37" t="n">
        <v>213.727072214819</v>
      </c>
      <c r="K37" t="n">
        <v>225.087200639576</v>
      </c>
      <c r="L37" t="n">
        <v>274.017441560728</v>
      </c>
      <c r="M37" t="n">
        <v>279.452288681741</v>
      </c>
      <c r="N37" t="n">
        <v>293.962486185934</v>
      </c>
      <c r="O37" t="n">
        <v>304.889761584311</v>
      </c>
      <c r="P37" t="n">
        <v>300.996234811603</v>
      </c>
      <c r="Q37" t="n">
        <v>290.640608242963</v>
      </c>
      <c r="R37" t="n">
        <v>296.143650569519</v>
      </c>
      <c r="S37" t="n">
        <v>305.751878049214</v>
      </c>
      <c r="T37" t="n">
        <v>297.07566774521</v>
      </c>
      <c r="U37" t="n">
        <v>304.323731803404</v>
      </c>
      <c r="V37" t="n">
        <v>287.427388012056</v>
      </c>
      <c r="W37" t="n">
        <v>300.258147670202</v>
      </c>
      <c r="X37" t="n">
        <v>309.78550436603</v>
      </c>
      <c r="Y37" t="n">
        <v>270.345423790422</v>
      </c>
      <c r="Z37" t="n">
        <v>278.343273885338</v>
      </c>
      <c r="AA37" t="n">
        <v>282.9807112536</v>
      </c>
      <c r="AB37" t="n">
        <v>295.969613739956</v>
      </c>
      <c r="AC37" t="n">
        <v>297.899598195009</v>
      </c>
      <c r="AD37" t="n">
        <v>305.653519610216</v>
      </c>
      <c r="AE37" t="n">
        <v>298.293388631772</v>
      </c>
      <c r="AF37" t="n">
        <v>342.846866034665</v>
      </c>
    </row>
    <row r="38">
      <c r="A38" t="s">
        <v>21</v>
      </c>
      <c r="B38" t="s">
        <v>444</v>
      </c>
      <c r="C38" t="s">
        <v>360</v>
      </c>
      <c r="D38" t="s">
        <v>445</v>
      </c>
      <c r="E38" t="s">
        <v>361</v>
      </c>
      <c r="F38" t="n">
        <v>86.9362541592293</v>
      </c>
      <c r="G38" t="n">
        <v>97.4929836573794</v>
      </c>
      <c r="H38" t="n">
        <v>107.158661310564</v>
      </c>
      <c r="I38" t="n">
        <v>117.141113875614</v>
      </c>
      <c r="J38" t="n">
        <v>128.344918145866</v>
      </c>
      <c r="K38" t="n">
        <v>145.966673143086</v>
      </c>
      <c r="L38" t="n">
        <v>151.343812511288</v>
      </c>
      <c r="M38" t="n">
        <v>175.462276270385</v>
      </c>
      <c r="N38" t="n">
        <v>188.492350022517</v>
      </c>
      <c r="O38" t="n">
        <v>200.963821611109</v>
      </c>
      <c r="P38" t="n">
        <v>215.291230502101</v>
      </c>
      <c r="Q38" t="n">
        <v>226.080432217362</v>
      </c>
      <c r="R38" t="n">
        <v>246.814459094013</v>
      </c>
      <c r="S38" t="n">
        <v>271.859432491628</v>
      </c>
      <c r="T38" t="n">
        <v>294.837710310903</v>
      </c>
      <c r="U38" t="n">
        <v>307.615157525546</v>
      </c>
      <c r="V38" t="n">
        <v>309.242329872868</v>
      </c>
      <c r="W38" t="n">
        <v>314.629802155657</v>
      </c>
      <c r="X38" t="n">
        <v>313.997782566156</v>
      </c>
      <c r="Y38" t="n">
        <v>321.178100323913</v>
      </c>
      <c r="Z38" t="n">
        <v>337.299454877032</v>
      </c>
      <c r="AA38" t="n">
        <v>350.770790915066</v>
      </c>
      <c r="AB38" t="n">
        <v>392.23654062337</v>
      </c>
      <c r="AC38" t="n">
        <v>456.63241750011</v>
      </c>
      <c r="AD38" t="n">
        <v>537.944456008961</v>
      </c>
      <c r="AE38" t="n">
        <v>574.939082022617</v>
      </c>
      <c r="AF38" t="n">
        <v>691.232999983683</v>
      </c>
    </row>
    <row r="39">
      <c r="A39" t="s">
        <v>21</v>
      </c>
      <c r="B39" t="s">
        <v>446</v>
      </c>
      <c r="C39" t="s">
        <v>360</v>
      </c>
      <c r="D39" t="s">
        <v>447</v>
      </c>
      <c r="E39" t="s">
        <v>361</v>
      </c>
      <c r="F39" t="n">
        <v>407.249402716774</v>
      </c>
      <c r="G39" t="n">
        <v>447.847813663703</v>
      </c>
      <c r="H39" t="n">
        <v>487.216393030328</v>
      </c>
      <c r="I39" t="n">
        <v>526.738561231322</v>
      </c>
      <c r="J39" t="n">
        <v>567.992983229021</v>
      </c>
      <c r="K39" t="n">
        <v>610.763697960405</v>
      </c>
      <c r="L39" t="n">
        <v>635.144483304481</v>
      </c>
      <c r="M39" t="n">
        <v>657.312556226064</v>
      </c>
      <c r="N39" t="n">
        <v>688.146071287523</v>
      </c>
      <c r="O39" t="n">
        <v>700.635583289065</v>
      </c>
      <c r="P39" t="n">
        <v>764.943601191345</v>
      </c>
      <c r="Q39" t="n">
        <v>814.35728717055</v>
      </c>
      <c r="R39" t="n">
        <v>896.580914535103</v>
      </c>
      <c r="S39" t="n">
        <v>921.363253124238</v>
      </c>
      <c r="T39" t="n">
        <v>925.885513065672</v>
      </c>
      <c r="U39" t="n">
        <v>944.57630705383</v>
      </c>
      <c r="V39" t="n">
        <v>896.256182983215</v>
      </c>
      <c r="W39" t="n">
        <v>950.831777370282</v>
      </c>
      <c r="X39" t="n">
        <v>930.230268222113</v>
      </c>
      <c r="Y39" t="n">
        <v>864.663049288803</v>
      </c>
      <c r="Z39" t="n">
        <v>849.962533826854</v>
      </c>
      <c r="AA39" t="n">
        <v>828.698238656137</v>
      </c>
      <c r="AB39" t="n">
        <v>835.208262441377</v>
      </c>
      <c r="AC39" t="n">
        <v>818.590514429708</v>
      </c>
      <c r="AD39" t="n">
        <v>865.448064211227</v>
      </c>
      <c r="AE39" t="n">
        <v>761.942586200992</v>
      </c>
      <c r="AF39" t="n">
        <v>874.373662745255</v>
      </c>
    </row>
    <row r="40">
      <c r="A40" t="s">
        <v>21</v>
      </c>
      <c r="B40" t="s">
        <v>448</v>
      </c>
      <c r="C40" t="s">
        <v>360</v>
      </c>
      <c r="D40" t="s">
        <v>449</v>
      </c>
      <c r="E40" t="s">
        <v>361</v>
      </c>
      <c r="F40" t="n">
        <v>72.0071592665838</v>
      </c>
      <c r="G40" t="n">
        <v>85.7645162075668</v>
      </c>
      <c r="H40" t="n">
        <v>94.593838878504</v>
      </c>
      <c r="I40" t="n">
        <v>100.97602167908</v>
      </c>
      <c r="J40" t="n">
        <v>106.679714216503</v>
      </c>
      <c r="K40" t="n">
        <v>119.358173484517</v>
      </c>
      <c r="L40" t="n">
        <v>132.973924140267</v>
      </c>
      <c r="M40" t="n">
        <v>136.562247686435</v>
      </c>
      <c r="N40" t="n">
        <v>141.568372765292</v>
      </c>
      <c r="O40" t="n">
        <v>142.061401047206</v>
      </c>
      <c r="P40" t="n">
        <v>144.457968700862</v>
      </c>
      <c r="Q40" t="n">
        <v>145.439675903336</v>
      </c>
      <c r="R40" t="n">
        <v>146.501538951173</v>
      </c>
      <c r="S40" t="n">
        <v>149.052571611303</v>
      </c>
      <c r="T40" t="n">
        <v>141.524564559833</v>
      </c>
      <c r="U40" t="n">
        <v>124.577016767456</v>
      </c>
      <c r="V40" t="n">
        <v>115.521433842976</v>
      </c>
      <c r="W40" t="n">
        <v>95.2167446062078</v>
      </c>
      <c r="X40" t="n">
        <v>100.628619454408</v>
      </c>
      <c r="Y40" t="n">
        <v>104.931863048723</v>
      </c>
      <c r="Z40" t="n">
        <v>121.161472951515</v>
      </c>
      <c r="AA40" t="n">
        <v>149.163860732023</v>
      </c>
      <c r="AB40" t="n">
        <v>186.087397153208</v>
      </c>
      <c r="AC40" t="n">
        <v>207.914585825147</v>
      </c>
      <c r="AD40" t="n">
        <v>218.808009403916</v>
      </c>
      <c r="AE40" t="n">
        <v>231.764232112081</v>
      </c>
      <c r="AF40" t="n">
        <v>265.899849801575</v>
      </c>
    </row>
    <row r="41">
      <c r="A41" t="s">
        <v>21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21</v>
      </c>
      <c r="B42" t="s">
        <v>452</v>
      </c>
      <c r="C42" t="s">
        <v>360</v>
      </c>
      <c r="D42" t="s">
        <v>453</v>
      </c>
      <c r="E42" t="s">
        <v>361</v>
      </c>
      <c r="F42" t="n">
        <v>406.181946810115</v>
      </c>
      <c r="G42" t="n">
        <v>453.542919656231</v>
      </c>
      <c r="H42" t="n">
        <v>494.437997148524</v>
      </c>
      <c r="I42" t="n">
        <v>540.081161916566</v>
      </c>
      <c r="J42" t="n">
        <v>586.483511887165</v>
      </c>
      <c r="K42" t="n">
        <v>618.736625217745</v>
      </c>
      <c r="L42" t="n">
        <v>669.233680117046</v>
      </c>
      <c r="M42" t="n">
        <v>651.391578233002</v>
      </c>
      <c r="N42" t="n">
        <v>680.213608220096</v>
      </c>
      <c r="O42" t="n">
        <v>700.086810620752</v>
      </c>
      <c r="P42" t="n">
        <v>719.850896278657</v>
      </c>
      <c r="Q42" t="n">
        <v>699.681592291516</v>
      </c>
      <c r="R42" t="n">
        <v>781.621311520365</v>
      </c>
      <c r="S42" t="n">
        <v>817.176238524395</v>
      </c>
      <c r="T42" t="n">
        <v>818.402116943143</v>
      </c>
      <c r="U42" t="n">
        <v>823.29454738955</v>
      </c>
      <c r="V42" t="n">
        <v>831.916156026865</v>
      </c>
      <c r="W42" t="n">
        <v>778.907641345186</v>
      </c>
      <c r="X42" t="n">
        <v>761.296032807156</v>
      </c>
      <c r="Y42" t="n">
        <v>837.867538518531</v>
      </c>
      <c r="Z42" t="n">
        <v>872.447531429665</v>
      </c>
      <c r="AA42" t="n">
        <v>903.124292837134</v>
      </c>
      <c r="AB42" t="n">
        <v>994.780456061988</v>
      </c>
      <c r="AC42" t="n">
        <v>1078.52999933372</v>
      </c>
      <c r="AD42" t="n">
        <v>1162.02351613373</v>
      </c>
      <c r="AE42" t="n">
        <v>1104.70561743078</v>
      </c>
      <c r="AF42" t="n">
        <v>1165.96082057894</v>
      </c>
    </row>
    <row r="43">
      <c r="A43" t="s">
        <v>21</v>
      </c>
      <c r="B43" t="s">
        <v>454</v>
      </c>
      <c r="C43" t="s">
        <v>360</v>
      </c>
      <c r="D43" t="s">
        <v>455</v>
      </c>
      <c r="E43" t="s">
        <v>361</v>
      </c>
      <c r="F43" t="n">
        <v>515.298616113739</v>
      </c>
      <c r="G43" t="n">
        <v>575.40153710133</v>
      </c>
      <c r="H43" t="n">
        <v>627.314219792766</v>
      </c>
      <c r="I43" t="n">
        <v>685.363224427388</v>
      </c>
      <c r="J43" t="n">
        <v>744.105562122704</v>
      </c>
      <c r="K43" t="n">
        <v>790.885041116096</v>
      </c>
      <c r="L43" t="n">
        <v>849.5704200374</v>
      </c>
      <c r="M43" t="n">
        <v>837.51893268495</v>
      </c>
      <c r="N43" t="n">
        <v>875.470300994432</v>
      </c>
      <c r="O43" t="n">
        <v>905.805722170853</v>
      </c>
      <c r="P43" t="n">
        <v>932.686843898064</v>
      </c>
      <c r="Q43" t="n">
        <v>920.150122639948</v>
      </c>
      <c r="R43" t="n">
        <v>1028.11639194907</v>
      </c>
      <c r="S43" t="n">
        <v>1084.30495230534</v>
      </c>
      <c r="T43" t="n">
        <v>1080.70719572414</v>
      </c>
      <c r="U43" t="n">
        <v>1088.72410262588</v>
      </c>
      <c r="V43" t="n">
        <v>1095.52658712349</v>
      </c>
      <c r="W43" t="n">
        <v>1028.92688510666</v>
      </c>
      <c r="X43" t="n">
        <v>1001.04984094424</v>
      </c>
      <c r="Y43" t="n">
        <v>1069.72986166629</v>
      </c>
      <c r="Z43" t="n">
        <v>1125.70485862484</v>
      </c>
      <c r="AA43" t="n">
        <v>1171.97931972125</v>
      </c>
      <c r="AB43" t="n">
        <v>1303.82287249256</v>
      </c>
      <c r="AC43" t="n">
        <v>1434.30634258274</v>
      </c>
      <c r="AD43" t="n">
        <v>1530.96746319539</v>
      </c>
      <c r="AE43" t="n">
        <v>1429.77376696826</v>
      </c>
      <c r="AF43" t="n">
        <v>1519.89996687273</v>
      </c>
    </row>
    <row r="44">
      <c r="A44" t="s">
        <v>21</v>
      </c>
      <c r="B44" t="s">
        <v>456</v>
      </c>
      <c r="C44" t="s">
        <v>360</v>
      </c>
      <c r="D44" t="s">
        <v>457</v>
      </c>
      <c r="E44" t="s">
        <v>361</v>
      </c>
      <c r="F44" t="n">
        <v>4000.76562271764</v>
      </c>
      <c r="G44" t="n">
        <v>4333.09616955553</v>
      </c>
      <c r="H44" t="n">
        <v>4657.04751224868</v>
      </c>
      <c r="I44" t="n">
        <v>5057.71410945464</v>
      </c>
      <c r="J44" t="n">
        <v>5394.00140765599</v>
      </c>
      <c r="K44" t="n">
        <v>5773.79348239126</v>
      </c>
      <c r="L44" t="n">
        <v>6190.48028405351</v>
      </c>
      <c r="M44" t="n">
        <v>6307.32719154808</v>
      </c>
      <c r="N44" t="n">
        <v>6535.48084901535</v>
      </c>
      <c r="O44" t="n">
        <v>6764.1661944575</v>
      </c>
      <c r="P44" t="n">
        <v>6881.08556380502</v>
      </c>
      <c r="Q44" t="n">
        <v>7104.90933615296</v>
      </c>
      <c r="R44" t="n">
        <v>7786.50013941253</v>
      </c>
      <c r="S44" t="n">
        <v>8134.09582909487</v>
      </c>
      <c r="T44" t="n">
        <v>7706.57621771108</v>
      </c>
      <c r="U44" t="n">
        <v>7908.90110612928</v>
      </c>
      <c r="V44" t="n">
        <v>7537.10054851855</v>
      </c>
      <c r="W44" t="n">
        <v>7083.1325212388</v>
      </c>
      <c r="X44" t="n">
        <v>6891.84056779631</v>
      </c>
      <c r="Y44" t="n">
        <v>7053.49319189817</v>
      </c>
      <c r="Z44" t="n">
        <v>7310.92091892544</v>
      </c>
      <c r="AA44" t="n">
        <v>7486.60484339135</v>
      </c>
      <c r="AB44" t="n">
        <v>7902.87841801433</v>
      </c>
      <c r="AC44" t="n">
        <v>8356.07845852926</v>
      </c>
      <c r="AD44" t="n">
        <v>8735.90216406566</v>
      </c>
      <c r="AE44" t="n">
        <v>8353.44591618586</v>
      </c>
      <c r="AF44" t="n">
        <v>9194.21973541999</v>
      </c>
    </row>
    <row r="45">
      <c r="A45" t="s">
        <v>21</v>
      </c>
      <c r="B45" t="s">
        <v>458</v>
      </c>
      <c r="C45" t="s">
        <v>360</v>
      </c>
      <c r="D45" t="s">
        <v>459</v>
      </c>
      <c r="E45" t="s">
        <v>361</v>
      </c>
      <c r="F45" t="n">
        <v>3975.39807005812</v>
      </c>
      <c r="G45" t="n">
        <v>4305.18620955176</v>
      </c>
      <c r="H45" t="n">
        <v>4628.38401072876</v>
      </c>
      <c r="I45" t="n">
        <v>5027.86887202605</v>
      </c>
      <c r="J45" t="n">
        <v>5361.48652182003</v>
      </c>
      <c r="K45" t="n">
        <v>5740.47878647486</v>
      </c>
      <c r="L45" t="n">
        <v>6157.31033957472</v>
      </c>
      <c r="M45" t="n">
        <v>6274.50582893747</v>
      </c>
      <c r="N45" t="n">
        <v>6500.91237536362</v>
      </c>
      <c r="O45" t="n">
        <v>6728.59705870519</v>
      </c>
      <c r="P45" t="n">
        <v>6844.04313519267</v>
      </c>
      <c r="Q45" t="n">
        <v>7068.35755909427</v>
      </c>
      <c r="R45" t="n">
        <v>7742.15014230745</v>
      </c>
      <c r="S45" t="n">
        <v>8087.48691333391</v>
      </c>
      <c r="T45" t="n">
        <v>7662.78579713952</v>
      </c>
      <c r="U45" t="n">
        <v>7863.41990379627</v>
      </c>
      <c r="V45" t="n">
        <v>7486.92913026833</v>
      </c>
      <c r="W45" t="n">
        <v>7029.81836287132</v>
      </c>
      <c r="X45" t="n">
        <v>6844.05111624582</v>
      </c>
      <c r="Y45" t="n">
        <v>6999.58833783292</v>
      </c>
      <c r="Z45" t="n">
        <v>7252.17468605437</v>
      </c>
      <c r="AA45" t="n">
        <v>7425.39194664386</v>
      </c>
      <c r="AB45" t="n">
        <v>7841.6437628862</v>
      </c>
      <c r="AC45" t="n">
        <v>8295.1409268266</v>
      </c>
      <c r="AD45" t="n">
        <v>8668.52076218738</v>
      </c>
      <c r="AE45" t="n">
        <v>8294.9616553592</v>
      </c>
      <c r="AF45" t="n">
        <v>9134.68446258207</v>
      </c>
    </row>
    <row r="46">
      <c r="A46" t="s">
        <v>21</v>
      </c>
      <c r="B46" t="s">
        <v>460</v>
      </c>
      <c r="C46" t="s">
        <v>360</v>
      </c>
      <c r="D46" t="s">
        <v>461</v>
      </c>
      <c r="E46" t="s">
        <v>361</v>
      </c>
      <c r="F46" t="n">
        <v>109.116669303625</v>
      </c>
      <c r="G46" t="n">
        <v>121.858617445099</v>
      </c>
      <c r="H46" t="n">
        <v>132.876222644243</v>
      </c>
      <c r="I46" t="n">
        <v>145.282062510822</v>
      </c>
      <c r="J46" t="n">
        <v>157.622050235539</v>
      </c>
      <c r="K46" t="n">
        <v>172.14841589835</v>
      </c>
      <c r="L46" t="n">
        <v>180.336739920354</v>
      </c>
      <c r="M46" t="n">
        <v>186.127354451948</v>
      </c>
      <c r="N46" t="n">
        <v>195.256692774337</v>
      </c>
      <c r="O46" t="n">
        <v>205.718911550101</v>
      </c>
      <c r="P46" t="n">
        <v>212.835947619408</v>
      </c>
      <c r="Q46" t="n">
        <v>220.468530348432</v>
      </c>
      <c r="R46" t="n">
        <v>246.495080428703</v>
      </c>
      <c r="S46" t="n">
        <v>267.12871378094</v>
      </c>
      <c r="T46" t="n">
        <v>262.305078781002</v>
      </c>
      <c r="U46" t="n">
        <v>265.429555236329</v>
      </c>
      <c r="V46" t="n">
        <v>263.61043109663</v>
      </c>
      <c r="W46" t="n">
        <v>250.019243761471</v>
      </c>
      <c r="X46" t="n">
        <v>239.753808137088</v>
      </c>
      <c r="Y46" t="n">
        <v>231.862323147759</v>
      </c>
      <c r="Z46" t="n">
        <v>253.257327195176</v>
      </c>
      <c r="AA46" t="n">
        <v>268.855026884113</v>
      </c>
      <c r="AB46" t="n">
        <v>309.042416430571</v>
      </c>
      <c r="AC46" t="n">
        <v>355.776343249018</v>
      </c>
      <c r="AD46" t="n">
        <v>368.943947061659</v>
      </c>
      <c r="AE46" t="n">
        <v>325.068149537482</v>
      </c>
      <c r="AF46" t="n">
        <v>353.939146293789</v>
      </c>
    </row>
    <row r="47">
      <c r="A47" t="s">
        <v>21</v>
      </c>
      <c r="B47" t="s">
        <v>462</v>
      </c>
      <c r="C47" t="s">
        <v>360</v>
      </c>
      <c r="D47" t="s">
        <v>463</v>
      </c>
      <c r="E47" t="s">
        <v>361</v>
      </c>
      <c r="F47" t="n">
        <v>63.1985263581168</v>
      </c>
      <c r="G47" t="n">
        <v>67.765318470665</v>
      </c>
      <c r="H47" t="n">
        <v>72.1090398743602</v>
      </c>
      <c r="I47" t="n">
        <v>77.6772866872895</v>
      </c>
      <c r="J47" t="n">
        <v>85.8704524631127</v>
      </c>
      <c r="K47" t="n">
        <v>100.072821958977</v>
      </c>
      <c r="L47" t="n">
        <v>101.467735667351</v>
      </c>
      <c r="M47" t="n">
        <v>98.9859509544453</v>
      </c>
      <c r="N47" t="n">
        <v>105.90506991306</v>
      </c>
      <c r="O47" t="n">
        <v>110.812489569265</v>
      </c>
      <c r="P47" t="n">
        <v>122.968662008609</v>
      </c>
      <c r="Q47" t="n">
        <v>127.350682220363</v>
      </c>
      <c r="R47" t="n">
        <v>153.020056749424</v>
      </c>
      <c r="S47" t="n">
        <v>157.963197802405</v>
      </c>
      <c r="T47" t="n">
        <v>171.700041225779</v>
      </c>
      <c r="U47" t="n">
        <v>154.918862993509</v>
      </c>
      <c r="V47" t="n">
        <v>148.552166025246</v>
      </c>
      <c r="W47" t="n">
        <v>154.325759855761</v>
      </c>
      <c r="X47" t="n">
        <v>150.846648953549</v>
      </c>
      <c r="Y47" t="n">
        <v>147.520928575847</v>
      </c>
      <c r="Z47" t="n">
        <v>140.109266122778</v>
      </c>
      <c r="AA47" t="n">
        <v>129.27050381493</v>
      </c>
      <c r="AB47" t="n">
        <v>136.592352098476</v>
      </c>
      <c r="AC47" t="n">
        <v>142.890649502207</v>
      </c>
      <c r="AD47" t="n">
        <v>144.047459453372</v>
      </c>
      <c r="AE47" t="n">
        <v>136.294055629921</v>
      </c>
      <c r="AF47" t="n">
        <v>141.049983701681</v>
      </c>
    </row>
    <row r="48">
      <c r="A48" t="s">
        <v>21</v>
      </c>
      <c r="B48" t="s">
        <v>464</v>
      </c>
      <c r="C48" t="s">
        <v>360</v>
      </c>
      <c r="D48" t="s">
        <v>465</v>
      </c>
      <c r="E48" t="s">
        <v>361</v>
      </c>
      <c r="F48" t="n">
        <v>260.745829469411</v>
      </c>
      <c r="G48" t="n">
        <v>277.995392769285</v>
      </c>
      <c r="H48" t="n">
        <v>296.147140378358</v>
      </c>
      <c r="I48" t="n">
        <v>316.817060885566</v>
      </c>
      <c r="J48" t="n">
        <v>349.467664419914</v>
      </c>
      <c r="K48" t="n">
        <v>387.62278004205</v>
      </c>
      <c r="L48" t="n">
        <v>410.000569126447</v>
      </c>
      <c r="M48" t="n">
        <v>429.56984427375</v>
      </c>
      <c r="N48" t="n">
        <v>460.854031579795</v>
      </c>
      <c r="O48" t="n">
        <v>485.1701175642</v>
      </c>
      <c r="P48" t="n">
        <v>506.873062917335</v>
      </c>
      <c r="Q48" t="n">
        <v>514.00363010573</v>
      </c>
      <c r="R48" t="n">
        <v>558.538289654356</v>
      </c>
      <c r="S48" t="n">
        <v>600.524450316095</v>
      </c>
      <c r="T48" t="n">
        <v>650.041944877993</v>
      </c>
      <c r="U48" t="n">
        <v>643.801876662982</v>
      </c>
      <c r="V48" t="n">
        <v>671.587502921126</v>
      </c>
      <c r="W48" t="n">
        <v>643.902196810318</v>
      </c>
      <c r="X48" t="n">
        <v>642.261177973458</v>
      </c>
      <c r="Y48" t="n">
        <v>656.447367771067</v>
      </c>
      <c r="Z48" t="n">
        <v>659.025798521312</v>
      </c>
      <c r="AA48" t="n">
        <v>670.012522214402</v>
      </c>
      <c r="AB48" t="n">
        <v>714.710745914541</v>
      </c>
      <c r="AC48" t="n">
        <v>733.110082580855</v>
      </c>
      <c r="AD48" t="n">
        <v>778.413021472971</v>
      </c>
      <c r="AE48" t="n">
        <v>721.748768617509</v>
      </c>
      <c r="AF48" t="n">
        <v>766.573479315651</v>
      </c>
    </row>
    <row r="49">
      <c r="A49" t="s">
        <v>21</v>
      </c>
      <c r="B49" t="s">
        <v>466</v>
      </c>
      <c r="C49" t="s">
        <v>360</v>
      </c>
      <c r="D49" t="s">
        <v>467</v>
      </c>
      <c r="E49" t="s">
        <v>361</v>
      </c>
      <c r="F49" t="n">
        <v>83.1493499775349</v>
      </c>
      <c r="G49" t="n">
        <v>87.4405943762221</v>
      </c>
      <c r="H49" t="n">
        <v>94.4051374153509</v>
      </c>
      <c r="I49" t="n">
        <v>100.643279762805</v>
      </c>
      <c r="J49" t="n">
        <v>108.837001316793</v>
      </c>
      <c r="K49" t="n">
        <v>118.942695720222</v>
      </c>
      <c r="L49" t="n">
        <v>126.018182132215</v>
      </c>
      <c r="M49" t="n">
        <v>132.193882157598</v>
      </c>
      <c r="N49" t="n">
        <v>136.416841893239</v>
      </c>
      <c r="O49" t="n">
        <v>142.516333338537</v>
      </c>
      <c r="P49" t="n">
        <v>149.203209928931</v>
      </c>
      <c r="Q49" t="n">
        <v>149.024700893208</v>
      </c>
      <c r="R49" t="n">
        <v>149.532125478949</v>
      </c>
      <c r="S49" t="n">
        <v>163.555655937406</v>
      </c>
      <c r="T49" t="n">
        <v>178.225322624879</v>
      </c>
      <c r="U49" t="n">
        <v>179.097678173251</v>
      </c>
      <c r="V49" t="n">
        <v>184.083975408855</v>
      </c>
      <c r="W49" t="n">
        <v>161.498920051009</v>
      </c>
      <c r="X49" t="n">
        <v>167.972103230416</v>
      </c>
      <c r="Y49" t="n">
        <v>162.786819586774</v>
      </c>
      <c r="Z49" t="n">
        <v>154.944379738309</v>
      </c>
      <c r="AA49" t="n">
        <v>153.258762952861</v>
      </c>
      <c r="AB49" t="n">
        <v>154.165322879048</v>
      </c>
      <c r="AC49" t="n">
        <v>164.929965540031</v>
      </c>
      <c r="AD49" t="n">
        <v>169.149473228535</v>
      </c>
      <c r="AE49" t="n">
        <v>152.866644332153</v>
      </c>
      <c r="AF49" t="n">
        <v>171.277789248192</v>
      </c>
    </row>
    <row r="50">
      <c r="A50" t="s">
        <v>21</v>
      </c>
      <c r="B50" t="s">
        <v>468</v>
      </c>
      <c r="C50" t="s">
        <v>360</v>
      </c>
      <c r="D50" t="s">
        <v>469</v>
      </c>
      <c r="E50" t="s">
        <v>361</v>
      </c>
      <c r="F50" t="n">
        <v>114.397953133759</v>
      </c>
      <c r="G50" t="n">
        <v>122.789479922398</v>
      </c>
      <c r="H50" t="n">
        <v>129.632963088646</v>
      </c>
      <c r="I50" t="n">
        <v>138.496494435472</v>
      </c>
      <c r="J50" t="n">
        <v>154.760210640008</v>
      </c>
      <c r="K50" t="n">
        <v>168.607262362851</v>
      </c>
      <c r="L50" t="n">
        <v>182.514651326881</v>
      </c>
      <c r="M50" t="n">
        <v>198.390011161706</v>
      </c>
      <c r="N50" t="n">
        <v>218.532119773496</v>
      </c>
      <c r="O50" t="n">
        <v>231.841294656398</v>
      </c>
      <c r="P50" t="n">
        <v>234.701190979796</v>
      </c>
      <c r="Q50" t="n">
        <v>237.628246992159</v>
      </c>
      <c r="R50" t="n">
        <v>255.986107425983</v>
      </c>
      <c r="S50" t="n">
        <v>279.005596576284</v>
      </c>
      <c r="T50" t="n">
        <v>300.116581027335</v>
      </c>
      <c r="U50" t="n">
        <v>309.785335496222</v>
      </c>
      <c r="V50" t="n">
        <v>338.951361487024</v>
      </c>
      <c r="W50" t="n">
        <v>328.077516903548</v>
      </c>
      <c r="X50" t="n">
        <v>323.442425789492</v>
      </c>
      <c r="Y50" t="n">
        <v>346.139619608446</v>
      </c>
      <c r="Z50" t="n">
        <v>363.972152660225</v>
      </c>
      <c r="AA50" t="n">
        <v>387.483255446612</v>
      </c>
      <c r="AB50" t="n">
        <v>423.953070937017</v>
      </c>
      <c r="AC50" t="n">
        <v>425.289467538617</v>
      </c>
      <c r="AD50" t="n">
        <v>465.216088791063</v>
      </c>
      <c r="AE50" t="n">
        <v>432.588068655435</v>
      </c>
      <c r="AF50" t="n">
        <v>454.245706365778</v>
      </c>
    </row>
    <row r="51">
      <c r="A51" t="s">
        <v>21</v>
      </c>
      <c r="B51" t="s">
        <v>470</v>
      </c>
      <c r="C51" t="s">
        <v>360</v>
      </c>
      <c r="D51" t="s">
        <v>471</v>
      </c>
      <c r="E51" t="s">
        <v>361</v>
      </c>
      <c r="F51" t="n">
        <v>97.9581538151232</v>
      </c>
      <c r="G51" t="n">
        <v>105.280751319129</v>
      </c>
      <c r="H51" t="n">
        <v>111.531281302735</v>
      </c>
      <c r="I51" t="n">
        <v>119.253905077837</v>
      </c>
      <c r="J51" t="n">
        <v>133.960894078104</v>
      </c>
      <c r="K51" t="n">
        <v>146.441391393822</v>
      </c>
      <c r="L51" t="n">
        <v>158.886200586541</v>
      </c>
      <c r="M51" t="n">
        <v>172.62038472558</v>
      </c>
      <c r="N51" t="n">
        <v>192.000514608536</v>
      </c>
      <c r="O51" t="n">
        <v>203.968755070443</v>
      </c>
      <c r="P51" t="n">
        <v>206.653641468143</v>
      </c>
      <c r="Q51" t="n">
        <v>208.509440772433</v>
      </c>
      <c r="R51" t="n">
        <v>224.02524859617</v>
      </c>
      <c r="S51" t="n">
        <v>244.732485532745</v>
      </c>
      <c r="T51" t="n">
        <v>264.845032252998</v>
      </c>
      <c r="U51" t="n">
        <v>273.940810564839</v>
      </c>
      <c r="V51" t="n">
        <v>302.050289919739</v>
      </c>
      <c r="W51" t="n">
        <v>290.707388215742</v>
      </c>
      <c r="X51" t="n">
        <v>285.148991363195</v>
      </c>
      <c r="Y51" t="n">
        <v>306.290741614153</v>
      </c>
      <c r="Z51" t="n">
        <v>320.91991284528</v>
      </c>
      <c r="AA51" t="n">
        <v>341.03723421763</v>
      </c>
      <c r="AB51" t="n">
        <v>371.103033145907</v>
      </c>
      <c r="AC51" t="n">
        <v>366.74386754418</v>
      </c>
      <c r="AD51" t="n">
        <v>403.759502441704</v>
      </c>
      <c r="AE51" t="n">
        <v>375.153481357362</v>
      </c>
      <c r="AF51" t="n">
        <v>392.999054432202</v>
      </c>
    </row>
    <row r="52">
      <c r="A52" t="s">
        <v>21</v>
      </c>
      <c r="B52" t="s">
        <v>472</v>
      </c>
      <c r="C52" t="s">
        <v>360</v>
      </c>
      <c r="D52" t="s">
        <v>473</v>
      </c>
      <c r="E52" t="s">
        <v>361</v>
      </c>
      <c r="F52" t="n">
        <v>16.4397993186357</v>
      </c>
      <c r="G52" t="n">
        <v>17.5087286032687</v>
      </c>
      <c r="H52" t="n">
        <v>18.1016817859112</v>
      </c>
      <c r="I52" t="n">
        <v>19.2425893576348</v>
      </c>
      <c r="J52" t="n">
        <v>20.7993165619038</v>
      </c>
      <c r="K52" t="n">
        <v>22.1658709690294</v>
      </c>
      <c r="L52" t="n">
        <v>23.6284507403395</v>
      </c>
      <c r="M52" t="n">
        <v>25.7696264361261</v>
      </c>
      <c r="N52" t="n">
        <v>26.5316051649598</v>
      </c>
      <c r="O52" t="n">
        <v>27.8725395859547</v>
      </c>
      <c r="P52" t="n">
        <v>28.0475495116524</v>
      </c>
      <c r="Q52" t="n">
        <v>29.1188062197256</v>
      </c>
      <c r="R52" t="n">
        <v>31.960858829813</v>
      </c>
      <c r="S52" t="n">
        <v>34.2731110435397</v>
      </c>
      <c r="T52" t="n">
        <v>35.2715487743371</v>
      </c>
      <c r="U52" t="n">
        <v>35.8445249313823</v>
      </c>
      <c r="V52" t="n">
        <v>36.9010715672851</v>
      </c>
      <c r="W52" t="n">
        <v>37.3701286878063</v>
      </c>
      <c r="X52" t="n">
        <v>38.2934344262978</v>
      </c>
      <c r="Y52" t="n">
        <v>39.8488779942926</v>
      </c>
      <c r="Z52" t="n">
        <v>43.0522398149447</v>
      </c>
      <c r="AA52" t="n">
        <v>46.4460212289815</v>
      </c>
      <c r="AB52" t="n">
        <v>52.8500377911098</v>
      </c>
      <c r="AC52" t="n">
        <v>58.5455999944373</v>
      </c>
      <c r="AD52" t="n">
        <v>61.456586349359</v>
      </c>
      <c r="AE52" t="n">
        <v>57.4345872980726</v>
      </c>
      <c r="AF52" t="n">
        <v>61.2466519335759</v>
      </c>
    </row>
    <row r="53">
      <c r="A53" t="s">
        <v>21</v>
      </c>
      <c r="B53" t="s">
        <v>474</v>
      </c>
      <c r="C53" t="s">
        <v>360</v>
      </c>
      <c r="D53" t="s">
        <v>475</v>
      </c>
      <c r="E53" t="s">
        <v>361</v>
      </c>
      <c r="F53" t="n">
        <v>66.3533280356945</v>
      </c>
      <c r="G53" t="n">
        <v>70.0492266717992</v>
      </c>
      <c r="H53" t="n">
        <v>72.2935942853811</v>
      </c>
      <c r="I53" t="n">
        <v>74.5546434968685</v>
      </c>
      <c r="J53" t="n">
        <v>79.4361919359344</v>
      </c>
      <c r="K53" t="n">
        <v>86.4693841857382</v>
      </c>
      <c r="L53" t="n">
        <v>93.0182268862217</v>
      </c>
      <c r="M53" t="n">
        <v>88.7174225412486</v>
      </c>
      <c r="N53" t="n">
        <v>86.8276499043632</v>
      </c>
      <c r="O53" t="n">
        <v>94.3154497093009</v>
      </c>
      <c r="P53" t="n">
        <v>98.2453422657488</v>
      </c>
      <c r="Q53" t="n">
        <v>100.053854589683</v>
      </c>
      <c r="R53" t="n">
        <v>113.575155847045</v>
      </c>
      <c r="S53" t="n">
        <v>119.982793587233</v>
      </c>
      <c r="T53" t="n">
        <v>115.49575025705</v>
      </c>
      <c r="U53" t="n">
        <v>117.147509784808</v>
      </c>
      <c r="V53" t="n">
        <v>113.259988468314</v>
      </c>
      <c r="W53" t="n">
        <v>108.283063061484</v>
      </c>
      <c r="X53" t="n">
        <v>108.452225945666</v>
      </c>
      <c r="Y53" t="n">
        <v>125.561485341236</v>
      </c>
      <c r="Z53" t="n">
        <v>128.612945239396</v>
      </c>
      <c r="AA53" t="n">
        <v>144.795456351258</v>
      </c>
      <c r="AB53" t="n">
        <v>140.329705564869</v>
      </c>
      <c r="AC53" t="n">
        <v>153.634240714157</v>
      </c>
      <c r="AD53" t="n">
        <v>181.774906396061</v>
      </c>
      <c r="AE53" t="n">
        <v>145.788478331544</v>
      </c>
      <c r="AF53" t="n">
        <v>147.902939917113</v>
      </c>
    </row>
    <row r="54">
      <c r="A54" t="s">
        <v>21</v>
      </c>
      <c r="B54" t="s">
        <v>476</v>
      </c>
      <c r="C54" t="s">
        <v>360</v>
      </c>
      <c r="D54" t="s">
        <v>477</v>
      </c>
      <c r="E54" t="s">
        <v>361</v>
      </c>
      <c r="F54" t="n">
        <v>152.47074092305</v>
      </c>
      <c r="G54" t="n">
        <v>162.290151686215</v>
      </c>
      <c r="H54" t="n">
        <v>169.012783667494</v>
      </c>
      <c r="I54" t="n">
        <v>175.082142179444</v>
      </c>
      <c r="J54" t="n">
        <v>183.671985333993</v>
      </c>
      <c r="K54" t="n">
        <v>195.755940872468</v>
      </c>
      <c r="L54" t="n">
        <v>210.922623951523</v>
      </c>
      <c r="M54" t="n">
        <v>211.795747566502</v>
      </c>
      <c r="N54" t="n">
        <v>222.757900776504</v>
      </c>
      <c r="O54" t="n">
        <v>235.946628633755</v>
      </c>
      <c r="P54" t="n">
        <v>239.65501961509</v>
      </c>
      <c r="Q54" t="n">
        <v>245.205531871909</v>
      </c>
      <c r="R54" t="n">
        <v>272.755844368632</v>
      </c>
      <c r="S54" t="n">
        <v>290.108610286528</v>
      </c>
      <c r="T54" t="n">
        <v>283.531941697288</v>
      </c>
      <c r="U54" t="n">
        <v>283.126934003612</v>
      </c>
      <c r="V54" t="n">
        <v>273.698231697328</v>
      </c>
      <c r="W54" t="n">
        <v>259.138899493222</v>
      </c>
      <c r="X54" t="n">
        <v>259.990737063929</v>
      </c>
      <c r="Y54" t="n">
        <v>286.765168571753</v>
      </c>
      <c r="Z54" t="n">
        <v>288.322493639684</v>
      </c>
      <c r="AA54" t="n">
        <v>301.663722973513</v>
      </c>
      <c r="AB54" t="n">
        <v>301.413735565926</v>
      </c>
      <c r="AC54" t="n">
        <v>322.219324656566</v>
      </c>
      <c r="AD54" t="n">
        <v>348.335844534753</v>
      </c>
      <c r="AE54" t="n">
        <v>320.791424873657</v>
      </c>
      <c r="AF54" t="n">
        <v>322.865399063614</v>
      </c>
    </row>
    <row r="55">
      <c r="A55" t="s">
        <v>21</v>
      </c>
      <c r="B55" t="s">
        <v>478</v>
      </c>
      <c r="C55" t="s">
        <v>360</v>
      </c>
      <c r="D55" t="s">
        <v>479</v>
      </c>
      <c r="E55" t="s">
        <v>361</v>
      </c>
      <c r="F55" t="n">
        <v>86.1174128873559</v>
      </c>
      <c r="G55" t="n">
        <v>92.2409250144155</v>
      </c>
      <c r="H55" t="n">
        <v>96.7191893821129</v>
      </c>
      <c r="I55" t="n">
        <v>100.527498682575</v>
      </c>
      <c r="J55" t="n">
        <v>104.235793398059</v>
      </c>
      <c r="K55" t="n">
        <v>109.28655668673</v>
      </c>
      <c r="L55" t="n">
        <v>117.904397065301</v>
      </c>
      <c r="M55" t="n">
        <v>123.078325025253</v>
      </c>
      <c r="N55" t="n">
        <v>135.930250872141</v>
      </c>
      <c r="O55" t="n">
        <v>141.631178924454</v>
      </c>
      <c r="P55" t="n">
        <v>141.409677349341</v>
      </c>
      <c r="Q55" t="n">
        <v>145.151677282226</v>
      </c>
      <c r="R55" t="n">
        <v>159.180688521587</v>
      </c>
      <c r="S55" t="n">
        <v>170.125816699296</v>
      </c>
      <c r="T55" t="n">
        <v>168.036191440238</v>
      </c>
      <c r="U55" t="n">
        <v>165.979424218804</v>
      </c>
      <c r="V55" t="n">
        <v>160.438243229015</v>
      </c>
      <c r="W55" t="n">
        <v>150.855836431738</v>
      </c>
      <c r="X55" t="n">
        <v>151.538511118263</v>
      </c>
      <c r="Y55" t="n">
        <v>161.203683230517</v>
      </c>
      <c r="Z55" t="n">
        <v>159.709548400287</v>
      </c>
      <c r="AA55" t="n">
        <v>156.868266622255</v>
      </c>
      <c r="AB55" t="n">
        <v>161.084030001057</v>
      </c>
      <c r="AC55" t="n">
        <v>168.585083942409</v>
      </c>
      <c r="AD55" t="n">
        <v>166.560938138693</v>
      </c>
      <c r="AE55" t="n">
        <v>175.002946542114</v>
      </c>
      <c r="AF55" t="n">
        <v>174.962459146501</v>
      </c>
    </row>
    <row r="56">
      <c r="A56" t="s">
        <v>21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21</v>
      </c>
      <c r="B57" t="s">
        <v>482</v>
      </c>
      <c r="C57" t="s">
        <v>360</v>
      </c>
      <c r="D57" t="s">
        <v>483</v>
      </c>
      <c r="E57" t="s">
        <v>361</v>
      </c>
      <c r="F57" t="n">
        <v>4333.51861145363</v>
      </c>
      <c r="G57" t="n">
        <v>4696.85607853238</v>
      </c>
      <c r="H57" t="n">
        <v>5047.78849150554</v>
      </c>
      <c r="I57" t="n">
        <v>5475.50719201929</v>
      </c>
      <c r="J57" t="n">
        <v>5850.1487862924</v>
      </c>
      <c r="K57" t="n">
        <v>6280.77443591782</v>
      </c>
      <c r="L57" t="n">
        <v>6733.45477732022</v>
      </c>
      <c r="M57" t="n">
        <v>6873.45928350826</v>
      </c>
      <c r="N57" t="n">
        <v>7137.90325336044</v>
      </c>
      <c r="O57" t="n">
        <v>7391.39771306891</v>
      </c>
      <c r="P57" t="n">
        <v>7532.41659542322</v>
      </c>
      <c r="Q57" t="n">
        <v>7764.35264216202</v>
      </c>
      <c r="R57" t="n">
        <v>8491.53996801805</v>
      </c>
      <c r="S57" t="n">
        <v>8883.67285102227</v>
      </c>
      <c r="T57" t="n">
        <v>8498.1427271489</v>
      </c>
      <c r="U57" t="n">
        <v>8677.27999955972</v>
      </c>
      <c r="V57" t="n">
        <v>8324.20948528265</v>
      </c>
      <c r="W57" t="n">
        <v>7822.25146265532</v>
      </c>
      <c r="X57" t="n">
        <v>7634.73036522418</v>
      </c>
      <c r="Y57" t="n">
        <v>7814.87242271796</v>
      </c>
      <c r="Z57" t="n">
        <v>8091.10819039826</v>
      </c>
      <c r="AA57" t="n">
        <v>8305.78122633777</v>
      </c>
      <c r="AB57" t="n">
        <v>8803.67656108208</v>
      </c>
      <c r="AC57" t="n">
        <v>9297.10312693526</v>
      </c>
      <c r="AD57" t="n">
        <v>9733.12319494255</v>
      </c>
      <c r="AE57" t="n">
        <v>9306.95891691545</v>
      </c>
      <c r="AF57" t="n">
        <v>10226.6930645372</v>
      </c>
    </row>
    <row r="58">
      <c r="A58" t="s">
        <v>21</v>
      </c>
      <c r="B58" t="s">
        <v>484</v>
      </c>
      <c r="C58" t="s">
        <v>360</v>
      </c>
      <c r="D58" t="s">
        <v>485</v>
      </c>
      <c r="E58" t="s">
        <v>361</v>
      </c>
      <c r="F58" t="n">
        <v>4333.51861145363</v>
      </c>
      <c r="G58" t="n">
        <v>4696.85607853238</v>
      </c>
      <c r="H58" t="n">
        <v>5047.78849150554</v>
      </c>
      <c r="I58" t="n">
        <v>5475.50719201929</v>
      </c>
      <c r="J58" t="n">
        <v>5850.1487862924</v>
      </c>
      <c r="K58" t="n">
        <v>6280.77443591782</v>
      </c>
      <c r="L58" t="n">
        <v>6733.45477732022</v>
      </c>
      <c r="M58" t="n">
        <v>6873.45928350826</v>
      </c>
      <c r="N58" t="n">
        <v>7137.90325336044</v>
      </c>
      <c r="O58" t="n">
        <v>7391.39771306891</v>
      </c>
      <c r="P58" t="n">
        <v>7532.41659542322</v>
      </c>
      <c r="Q58" t="n">
        <v>7764.35264216202</v>
      </c>
      <c r="R58" t="n">
        <v>8491.53996801805</v>
      </c>
      <c r="S58" t="n">
        <v>8883.67285102227</v>
      </c>
      <c r="T58" t="n">
        <v>8498.1427271489</v>
      </c>
      <c r="U58" t="n">
        <v>8677.27999955972</v>
      </c>
      <c r="V58" t="n">
        <v>8324.20948528265</v>
      </c>
      <c r="W58" t="n">
        <v>7822.25146265532</v>
      </c>
      <c r="X58" t="n">
        <v>7634.73036522418</v>
      </c>
      <c r="Y58" t="n">
        <v>7814.87242271796</v>
      </c>
      <c r="Z58" t="n">
        <v>8091.10819039826</v>
      </c>
      <c r="AA58" t="n">
        <v>8305.78122633777</v>
      </c>
      <c r="AB58" t="n">
        <v>8803.67656108208</v>
      </c>
      <c r="AC58" t="n">
        <v>9297.10312693526</v>
      </c>
      <c r="AD58" t="n">
        <v>9733.12319494255</v>
      </c>
      <c r="AE58" t="n">
        <v>9306.95891691545</v>
      </c>
      <c r="AF58" t="n">
        <v>10226.6930645372</v>
      </c>
    </row>
    <row r="59">
      <c r="A59" t="s">
        <v>21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23</v>
      </c>
      <c r="B2" t="s">
        <v>295</v>
      </c>
      <c r="C2" t="s">
        <v>360</v>
      </c>
      <c r="D2" t="s">
        <v>297</v>
      </c>
      <c r="E2" t="s">
        <v>361</v>
      </c>
      <c r="F2" t="n">
        <v>35.1789248602201</v>
      </c>
      <c r="G2" t="n">
        <v>38.7674729404129</v>
      </c>
      <c r="H2" t="n">
        <v>39.766799265566</v>
      </c>
      <c r="I2" t="n">
        <v>41.3207020294948</v>
      </c>
      <c r="J2" t="n">
        <v>44.9534999632586</v>
      </c>
      <c r="K2" t="n">
        <v>46.0390217724109</v>
      </c>
      <c r="L2" t="n">
        <v>45.801317269198</v>
      </c>
      <c r="M2" t="n">
        <v>45.4104417357614</v>
      </c>
      <c r="N2" t="n">
        <v>47.6953433732617</v>
      </c>
      <c r="O2" t="n">
        <v>48.7663827160328</v>
      </c>
      <c r="P2" t="n">
        <v>50.6776594044489</v>
      </c>
      <c r="Q2" t="n">
        <v>50.0237523272355</v>
      </c>
      <c r="R2" t="n">
        <v>60.5073631155861</v>
      </c>
      <c r="S2" t="n">
        <v>63.4047780984224</v>
      </c>
      <c r="T2" t="n">
        <v>59.7430312267893</v>
      </c>
      <c r="U2" t="n">
        <v>61.6212023330128</v>
      </c>
      <c r="V2" t="n">
        <v>66.4014182502205</v>
      </c>
      <c r="W2" t="n">
        <v>66.9541583674765</v>
      </c>
      <c r="X2" t="n">
        <v>61.119451550489</v>
      </c>
      <c r="Y2" t="n">
        <v>69.5298540652538</v>
      </c>
      <c r="Z2" t="n">
        <v>76.0962328710635</v>
      </c>
      <c r="AA2" t="n">
        <v>80.2278967474912</v>
      </c>
      <c r="AB2" t="n">
        <v>81.5046551281354</v>
      </c>
      <c r="AC2" t="n">
        <v>83.4375317026565</v>
      </c>
      <c r="AD2" t="n">
        <v>93.7164018782811</v>
      </c>
      <c r="AE2" t="n">
        <v>84.2142608266551</v>
      </c>
      <c r="AF2" t="n">
        <v>86.2955295114316</v>
      </c>
    </row>
    <row r="3">
      <c r="A3" t="s">
        <v>23</v>
      </c>
      <c r="B3" t="s">
        <v>374</v>
      </c>
      <c r="C3" t="s">
        <v>360</v>
      </c>
      <c r="D3" t="s">
        <v>375</v>
      </c>
      <c r="E3" t="s">
        <v>361</v>
      </c>
      <c r="F3" t="n">
        <v>15.9788385072867</v>
      </c>
      <c r="G3" t="n">
        <v>16.6656885128533</v>
      </c>
      <c r="H3" t="n">
        <v>19.2660985093539</v>
      </c>
      <c r="I3" t="n">
        <v>19.919950446343</v>
      </c>
      <c r="J3" t="n">
        <v>20.9737570180603</v>
      </c>
      <c r="K3" t="n">
        <v>22.6981950181373</v>
      </c>
      <c r="L3" t="n">
        <v>24.7925717664683</v>
      </c>
      <c r="M3" t="n">
        <v>25.5187538595357</v>
      </c>
      <c r="N3" t="n">
        <v>24.9031381668213</v>
      </c>
      <c r="O3" t="n">
        <v>25.0535506822274</v>
      </c>
      <c r="P3" t="n">
        <v>26.5963472297799</v>
      </c>
      <c r="Q3" t="n">
        <v>27.3213410884125</v>
      </c>
      <c r="R3" t="n">
        <v>29.3980924642389</v>
      </c>
      <c r="S3" t="n">
        <v>30.7890386623048</v>
      </c>
      <c r="T3" t="n">
        <v>27.4177092477445</v>
      </c>
      <c r="U3" t="n">
        <v>28.4370130028741</v>
      </c>
      <c r="V3" t="n">
        <v>28.1095052575915</v>
      </c>
      <c r="W3" t="n">
        <v>25.5739783965348</v>
      </c>
      <c r="X3" t="n">
        <v>22.9419405966683</v>
      </c>
      <c r="Y3" t="n">
        <v>22.169624653463</v>
      </c>
      <c r="Z3" t="n">
        <v>24.1049726702025</v>
      </c>
      <c r="AA3" t="n">
        <v>24.9918281368672</v>
      </c>
      <c r="AB3" t="n">
        <v>28.4660679863749</v>
      </c>
      <c r="AC3" t="n">
        <v>35.8681702256175</v>
      </c>
      <c r="AD3" t="n">
        <v>38.1250709492945</v>
      </c>
      <c r="AE3" t="n">
        <v>40.8738637526809</v>
      </c>
      <c r="AF3" t="n">
        <v>42.1474801367575</v>
      </c>
    </row>
    <row r="4">
      <c r="A4" t="s">
        <v>23</v>
      </c>
      <c r="B4" t="s">
        <v>376</v>
      </c>
      <c r="C4" t="s">
        <v>360</v>
      </c>
      <c r="D4" t="s">
        <v>377</v>
      </c>
      <c r="E4" t="s">
        <v>361</v>
      </c>
      <c r="F4" t="n">
        <v>1091.7428353508</v>
      </c>
      <c r="G4" t="n">
        <v>1162.27935084982</v>
      </c>
      <c r="H4" t="n">
        <v>1243.05102396557</v>
      </c>
      <c r="I4" t="n">
        <v>1298.05999386085</v>
      </c>
      <c r="J4" t="n">
        <v>1346.91334148447</v>
      </c>
      <c r="K4" t="n">
        <v>1427.2189359662</v>
      </c>
      <c r="L4" t="n">
        <v>1501.27964135042</v>
      </c>
      <c r="M4" t="n">
        <v>1516.66001444255</v>
      </c>
      <c r="N4" t="n">
        <v>1538.1603603172</v>
      </c>
      <c r="O4" t="n">
        <v>1531.78360292848</v>
      </c>
      <c r="P4" t="n">
        <v>1517.16893722569</v>
      </c>
      <c r="Q4" t="n">
        <v>1582.13846233062</v>
      </c>
      <c r="R4" t="n">
        <v>1708.44720106682</v>
      </c>
      <c r="S4" t="n">
        <v>1756.41447078708</v>
      </c>
      <c r="T4" t="n">
        <v>1562.91576787383</v>
      </c>
      <c r="U4" t="n">
        <v>1637.1961058633</v>
      </c>
      <c r="V4" t="n">
        <v>1611.55013980013</v>
      </c>
      <c r="W4" t="n">
        <v>1536.53605108423</v>
      </c>
      <c r="X4" t="n">
        <v>1521.96024642605</v>
      </c>
      <c r="Y4" t="n">
        <v>1560.35249973653</v>
      </c>
      <c r="Z4" t="n">
        <v>1596.91246627525</v>
      </c>
      <c r="AA4" t="n">
        <v>1644.57654459383</v>
      </c>
      <c r="AB4" t="n">
        <v>1688.81646339209</v>
      </c>
      <c r="AC4" t="n">
        <v>1797.76049235518</v>
      </c>
      <c r="AD4" t="n">
        <v>1892.98850446471</v>
      </c>
      <c r="AE4" t="n">
        <v>1968.90889600725</v>
      </c>
      <c r="AF4" t="n">
        <v>2190.02416786652</v>
      </c>
    </row>
    <row r="5">
      <c r="A5" t="s">
        <v>23</v>
      </c>
      <c r="B5" t="s">
        <v>378</v>
      </c>
      <c r="C5" t="s">
        <v>360</v>
      </c>
      <c r="D5" t="s">
        <v>379</v>
      </c>
      <c r="E5" t="s">
        <v>361</v>
      </c>
      <c r="F5" t="n">
        <v>249.60209898318</v>
      </c>
      <c r="G5" t="n">
        <v>264.144408523591</v>
      </c>
      <c r="H5" t="n">
        <v>271.371891515756</v>
      </c>
      <c r="I5" t="n">
        <v>280.822158073177</v>
      </c>
      <c r="J5" t="n">
        <v>289.294037549453</v>
      </c>
      <c r="K5" t="n">
        <v>304.087348829809</v>
      </c>
      <c r="L5" t="n">
        <v>335.631998814773</v>
      </c>
      <c r="M5" t="n">
        <v>344.413011831913</v>
      </c>
      <c r="N5" t="n">
        <v>361.60056356765</v>
      </c>
      <c r="O5" t="n">
        <v>360.272704719068</v>
      </c>
      <c r="P5" t="n">
        <v>347.864375816064</v>
      </c>
      <c r="Q5" t="n">
        <v>361.99954758911</v>
      </c>
      <c r="R5" t="n">
        <v>414.03575464313</v>
      </c>
      <c r="S5" t="n">
        <v>438.972717630946</v>
      </c>
      <c r="T5" t="n">
        <v>389.894092336029</v>
      </c>
      <c r="U5" t="n">
        <v>397.653959623539</v>
      </c>
      <c r="V5" t="n">
        <v>379.470940813247</v>
      </c>
      <c r="W5" t="n">
        <v>371.246944689391</v>
      </c>
      <c r="X5" t="n">
        <v>377.766610350679</v>
      </c>
      <c r="Y5" t="n">
        <v>399.23888688905</v>
      </c>
      <c r="Z5" t="n">
        <v>415.064392589679</v>
      </c>
      <c r="AA5" t="n">
        <v>457.769904516372</v>
      </c>
      <c r="AB5" t="n">
        <v>462.753702633063</v>
      </c>
      <c r="AC5" t="n">
        <v>484.11077200127</v>
      </c>
      <c r="AD5" t="n">
        <v>514.96625262173</v>
      </c>
      <c r="AE5" t="n">
        <v>499.18447794558</v>
      </c>
      <c r="AF5" t="n">
        <v>527.499760790342</v>
      </c>
    </row>
    <row r="6">
      <c r="A6" t="s">
        <v>23</v>
      </c>
      <c r="B6" t="s">
        <v>380</v>
      </c>
      <c r="C6" t="s">
        <v>360</v>
      </c>
      <c r="D6" t="s">
        <v>381</v>
      </c>
      <c r="E6" t="s">
        <v>361</v>
      </c>
      <c r="F6" t="n">
        <v>203.69134257681</v>
      </c>
      <c r="G6" t="n">
        <v>214.113152902851</v>
      </c>
      <c r="H6" t="n">
        <v>226.987082873592</v>
      </c>
      <c r="I6" t="n">
        <v>237.55247537845</v>
      </c>
      <c r="J6" t="n">
        <v>238.751808020708</v>
      </c>
      <c r="K6" t="n">
        <v>242.095032673214</v>
      </c>
      <c r="L6" t="n">
        <v>249.614227947911</v>
      </c>
      <c r="M6" t="n">
        <v>248.783170181379</v>
      </c>
      <c r="N6" t="n">
        <v>237.196720235483</v>
      </c>
      <c r="O6" t="n">
        <v>229.401620505994</v>
      </c>
      <c r="P6" t="n">
        <v>212.615491532195</v>
      </c>
      <c r="Q6" t="n">
        <v>210.494883175341</v>
      </c>
      <c r="R6" t="n">
        <v>213.441482937535</v>
      </c>
      <c r="S6" t="n">
        <v>203.948981208756</v>
      </c>
      <c r="T6" t="n">
        <v>182.836716547466</v>
      </c>
      <c r="U6" t="n">
        <v>185.526272425086</v>
      </c>
      <c r="V6" t="n">
        <v>183.004577787298</v>
      </c>
      <c r="W6" t="n">
        <v>182.791374919467</v>
      </c>
      <c r="X6" t="n">
        <v>185.5658376185</v>
      </c>
      <c r="Y6" t="n">
        <v>196.447980234983</v>
      </c>
      <c r="Z6" t="n">
        <v>203.428256701601</v>
      </c>
      <c r="AA6" t="n">
        <v>209.599351837797</v>
      </c>
      <c r="AB6" t="n">
        <v>216.208969915008</v>
      </c>
      <c r="AC6" t="n">
        <v>225.045760023092</v>
      </c>
      <c r="AD6" t="n">
        <v>232.367710546123</v>
      </c>
      <c r="AE6" t="n">
        <v>246.71133177762</v>
      </c>
      <c r="AF6" t="n">
        <v>280.462297425306</v>
      </c>
    </row>
    <row r="7">
      <c r="A7" t="s">
        <v>23</v>
      </c>
      <c r="B7" t="s">
        <v>382</v>
      </c>
      <c r="C7" t="s">
        <v>360</v>
      </c>
      <c r="D7" t="s">
        <v>383</v>
      </c>
      <c r="E7" t="s">
        <v>361</v>
      </c>
      <c r="F7" t="n">
        <v>94.1815897540642</v>
      </c>
      <c r="G7" t="n">
        <v>98.3906789892852</v>
      </c>
      <c r="H7" t="n">
        <v>106.232078382718</v>
      </c>
      <c r="I7" t="n">
        <v>115.44205151963</v>
      </c>
      <c r="J7" t="n">
        <v>119.990601717136</v>
      </c>
      <c r="K7" t="n">
        <v>128.973635540673</v>
      </c>
      <c r="L7" t="n">
        <v>131.691507943845</v>
      </c>
      <c r="M7" t="n">
        <v>131.640622098664</v>
      </c>
      <c r="N7" t="n">
        <v>135.373073833849</v>
      </c>
      <c r="O7" t="n">
        <v>136.553837491553</v>
      </c>
      <c r="P7" t="n">
        <v>137.14550267561</v>
      </c>
      <c r="Q7" t="n">
        <v>141.665572161884</v>
      </c>
      <c r="R7" t="n">
        <v>148.442415559654</v>
      </c>
      <c r="S7" t="n">
        <v>147.589610576374</v>
      </c>
      <c r="T7" t="n">
        <v>133.622372831679</v>
      </c>
      <c r="U7" t="n">
        <v>140.587808366772</v>
      </c>
      <c r="V7" t="n">
        <v>135.180223720845</v>
      </c>
      <c r="W7" t="n">
        <v>130.315754308771</v>
      </c>
      <c r="X7" t="n">
        <v>125.161347933468</v>
      </c>
      <c r="Y7" t="n">
        <v>126.255063795191</v>
      </c>
      <c r="Z7" t="n">
        <v>130.394369507847</v>
      </c>
      <c r="AA7" t="n">
        <v>128.549228712915</v>
      </c>
      <c r="AB7" t="n">
        <v>133.073861618896</v>
      </c>
      <c r="AC7" t="n">
        <v>139.583378543802</v>
      </c>
      <c r="AD7" t="n">
        <v>146.942014902135</v>
      </c>
      <c r="AE7" t="n">
        <v>158.492680139518</v>
      </c>
      <c r="AF7" t="n">
        <v>175.847077582834</v>
      </c>
    </row>
    <row r="8">
      <c r="A8" t="s">
        <v>23</v>
      </c>
      <c r="B8" t="s">
        <v>384</v>
      </c>
      <c r="C8" t="s">
        <v>360</v>
      </c>
      <c r="D8" t="s">
        <v>385</v>
      </c>
      <c r="E8" t="s">
        <v>361</v>
      </c>
      <c r="F8" t="n">
        <v>14.5495141278125</v>
      </c>
      <c r="G8" t="n">
        <v>14.8770178370896</v>
      </c>
      <c r="H8" t="n">
        <v>15.4065630847175</v>
      </c>
      <c r="I8" t="n">
        <v>11.2635095584155</v>
      </c>
      <c r="J8" t="n">
        <v>14.3271883881351</v>
      </c>
      <c r="K8" t="n">
        <v>21.4470409145932</v>
      </c>
      <c r="L8" t="n">
        <v>21.5024264642276</v>
      </c>
      <c r="M8" t="n">
        <v>20.6476153879066</v>
      </c>
      <c r="N8" t="n">
        <v>23.5919260800043</v>
      </c>
      <c r="O8" t="n">
        <v>27.7768344279169</v>
      </c>
      <c r="P8" t="n">
        <v>38.6898975891233</v>
      </c>
      <c r="Q8" t="n">
        <v>46.728495418459</v>
      </c>
      <c r="R8" t="n">
        <v>46.639387246785</v>
      </c>
      <c r="S8" t="n">
        <v>57.9121643641554</v>
      </c>
      <c r="T8" t="n">
        <v>35.7707260041541</v>
      </c>
      <c r="U8" t="n">
        <v>48.7233152505788</v>
      </c>
      <c r="V8" t="n">
        <v>62.5570784397998</v>
      </c>
      <c r="W8" t="n">
        <v>46.2706124701396</v>
      </c>
      <c r="X8" t="n">
        <v>49.6052914641527</v>
      </c>
      <c r="Y8" t="n">
        <v>50.4748192871578</v>
      </c>
      <c r="Z8" t="n">
        <v>40.1922558557892</v>
      </c>
      <c r="AA8" t="n">
        <v>37.6908932764779</v>
      </c>
      <c r="AB8" t="n">
        <v>29.1199775479515</v>
      </c>
      <c r="AC8" t="n">
        <v>28.3722254634519</v>
      </c>
      <c r="AD8" t="n">
        <v>27.3297417890291</v>
      </c>
      <c r="AE8" t="n">
        <v>23.521945108269</v>
      </c>
      <c r="AF8" t="n">
        <v>26.2862738206268</v>
      </c>
    </row>
    <row r="9">
      <c r="A9" t="s">
        <v>23</v>
      </c>
      <c r="B9" t="s">
        <v>386</v>
      </c>
      <c r="C9" t="s">
        <v>360</v>
      </c>
      <c r="D9" t="s">
        <v>387</v>
      </c>
      <c r="E9" t="s">
        <v>361</v>
      </c>
      <c r="F9" t="n">
        <v>49.7063219562267</v>
      </c>
      <c r="G9" t="n">
        <v>50.3356541259462</v>
      </c>
      <c r="H9" t="n">
        <v>55.1756510522303</v>
      </c>
      <c r="I9" t="n">
        <v>54.0241167018617</v>
      </c>
      <c r="J9" t="n">
        <v>53.8641349394814</v>
      </c>
      <c r="K9" t="n">
        <v>57.3837288295004</v>
      </c>
      <c r="L9" t="n">
        <v>58.6845536393727</v>
      </c>
      <c r="M9" t="n">
        <v>61.5460152263105</v>
      </c>
      <c r="N9" t="n">
        <v>64.1351810345314</v>
      </c>
      <c r="O9" t="n">
        <v>65.2604827361139</v>
      </c>
      <c r="P9" t="n">
        <v>64.8559557627756</v>
      </c>
      <c r="Q9" t="n">
        <v>67.4817629457616</v>
      </c>
      <c r="R9" t="n">
        <v>74.8575030474431</v>
      </c>
      <c r="S9" t="n">
        <v>73.4933369412766</v>
      </c>
      <c r="T9" t="n">
        <v>60.9368713936854</v>
      </c>
      <c r="U9" t="n">
        <v>72.7083815980712</v>
      </c>
      <c r="V9" t="n">
        <v>68.2257914644799</v>
      </c>
      <c r="W9" t="n">
        <v>64.9584326083949</v>
      </c>
      <c r="X9" t="n">
        <v>61.384076326878</v>
      </c>
      <c r="Y9" t="n">
        <v>59.3501963660595</v>
      </c>
      <c r="Z9" t="n">
        <v>61.0237890544377</v>
      </c>
      <c r="AA9" t="n">
        <v>61.0322190738415</v>
      </c>
      <c r="AB9" t="n">
        <v>67.3123023555748</v>
      </c>
      <c r="AC9" t="n">
        <v>70.602792292394</v>
      </c>
      <c r="AD9" t="n">
        <v>77.6544167719067</v>
      </c>
      <c r="AE9" t="n">
        <v>77.4731693911375</v>
      </c>
      <c r="AF9" t="n">
        <v>83.7961965581993</v>
      </c>
    </row>
    <row r="10">
      <c r="A10" t="s">
        <v>23</v>
      </c>
      <c r="B10" t="s">
        <v>388</v>
      </c>
      <c r="C10" t="s">
        <v>360</v>
      </c>
      <c r="D10" t="s">
        <v>389</v>
      </c>
      <c r="E10" t="s">
        <v>361</v>
      </c>
      <c r="F10" t="n">
        <v>95.3787750215535</v>
      </c>
      <c r="G10" t="n">
        <v>96.9398649881457</v>
      </c>
      <c r="H10" t="n">
        <v>106.973192234895</v>
      </c>
      <c r="I10" t="n">
        <v>104.346593818187</v>
      </c>
      <c r="J10" t="n">
        <v>103.936259079208</v>
      </c>
      <c r="K10" t="n">
        <v>111.488560543012</v>
      </c>
      <c r="L10" t="n">
        <v>113.456984030257</v>
      </c>
      <c r="M10" t="n">
        <v>117.321907065804</v>
      </c>
      <c r="N10" t="n">
        <v>117.416555271974</v>
      </c>
      <c r="O10" t="n">
        <v>118.226256649436</v>
      </c>
      <c r="P10" t="n">
        <v>117.435995662841</v>
      </c>
      <c r="Q10" t="n">
        <v>124.088393767539</v>
      </c>
      <c r="R10" t="n">
        <v>139.922980549102</v>
      </c>
      <c r="S10" t="n">
        <v>135.433282433316</v>
      </c>
      <c r="T10" t="n">
        <v>122.42187083392</v>
      </c>
      <c r="U10" t="n">
        <v>136.971716820089</v>
      </c>
      <c r="V10" t="n">
        <v>131.53979348611</v>
      </c>
      <c r="W10" t="n">
        <v>111.470417214557</v>
      </c>
      <c r="X10" t="n">
        <v>104.52182206241</v>
      </c>
      <c r="Y10" t="n">
        <v>96.7449359107589</v>
      </c>
      <c r="Z10" t="n">
        <v>102.394284996729</v>
      </c>
      <c r="AA10" t="n">
        <v>99.6051838456778</v>
      </c>
      <c r="AB10" t="n">
        <v>103.966009476065</v>
      </c>
      <c r="AC10" t="n">
        <v>110.389496812871</v>
      </c>
      <c r="AD10" t="n">
        <v>121.572549987426</v>
      </c>
      <c r="AE10" t="n">
        <v>130.664034089837</v>
      </c>
      <c r="AF10" t="n">
        <v>142.937501319099</v>
      </c>
    </row>
    <row r="11">
      <c r="A11" t="s">
        <v>23</v>
      </c>
      <c r="B11" t="s">
        <v>390</v>
      </c>
      <c r="C11" t="s">
        <v>360</v>
      </c>
      <c r="D11" t="s">
        <v>391</v>
      </c>
      <c r="E11" t="s">
        <v>361</v>
      </c>
      <c r="F11" t="n">
        <v>45.6724530653268</v>
      </c>
      <c r="G11" t="n">
        <v>46.6042108621995</v>
      </c>
      <c r="H11" t="n">
        <v>51.7975411826648</v>
      </c>
      <c r="I11" t="n">
        <v>50.3224771163256</v>
      </c>
      <c r="J11" t="n">
        <v>50.0721241397264</v>
      </c>
      <c r="K11" t="n">
        <v>54.1048317135116</v>
      </c>
      <c r="L11" t="n">
        <v>54.7724303908846</v>
      </c>
      <c r="M11" t="n">
        <v>55.7758918394935</v>
      </c>
      <c r="N11" t="n">
        <v>53.2813742374424</v>
      </c>
      <c r="O11" t="n">
        <v>52.9657739133223</v>
      </c>
      <c r="P11" t="n">
        <v>52.5800399000658</v>
      </c>
      <c r="Q11" t="n">
        <v>56.6066308217771</v>
      </c>
      <c r="R11" t="n">
        <v>65.0654775016584</v>
      </c>
      <c r="S11" t="n">
        <v>61.9399454920393</v>
      </c>
      <c r="T11" t="n">
        <v>61.4849994402344</v>
      </c>
      <c r="U11" t="n">
        <v>64.263335222018</v>
      </c>
      <c r="V11" t="n">
        <v>63.3140020216297</v>
      </c>
      <c r="W11" t="n">
        <v>46.5119846061617</v>
      </c>
      <c r="X11" t="n">
        <v>43.1377457355318</v>
      </c>
      <c r="Y11" t="n">
        <v>37.3947395446993</v>
      </c>
      <c r="Z11" t="n">
        <v>41.3704959422909</v>
      </c>
      <c r="AA11" t="n">
        <v>38.5729647718363</v>
      </c>
      <c r="AB11" t="n">
        <v>36.6537071204901</v>
      </c>
      <c r="AC11" t="n">
        <v>39.7867045204767</v>
      </c>
      <c r="AD11" t="n">
        <v>43.9181332155195</v>
      </c>
      <c r="AE11" t="n">
        <v>53.1908646986993</v>
      </c>
      <c r="AF11" t="n">
        <v>59.1413047608994</v>
      </c>
    </row>
    <row r="12">
      <c r="A12" t="s">
        <v>23</v>
      </c>
      <c r="B12" t="s">
        <v>392</v>
      </c>
      <c r="C12" t="s">
        <v>360</v>
      </c>
      <c r="D12" t="s">
        <v>393</v>
      </c>
      <c r="E12" t="s">
        <v>361</v>
      </c>
      <c r="F12" t="n">
        <v>103.624211065252</v>
      </c>
      <c r="G12" t="n">
        <v>111.719461344451</v>
      </c>
      <c r="H12" t="n">
        <v>119.772592384356</v>
      </c>
      <c r="I12" t="n">
        <v>127.640084733342</v>
      </c>
      <c r="J12" t="n">
        <v>136.351404249176</v>
      </c>
      <c r="K12" t="n">
        <v>148.096322771068</v>
      </c>
      <c r="L12" t="n">
        <v>155.368425594005</v>
      </c>
      <c r="M12" t="n">
        <v>159.227453519859</v>
      </c>
      <c r="N12" t="n">
        <v>162.824459606974</v>
      </c>
      <c r="O12" t="n">
        <v>163.074560921592</v>
      </c>
      <c r="P12" t="n">
        <v>167.163340635692</v>
      </c>
      <c r="Q12" t="n">
        <v>172.240332080809</v>
      </c>
      <c r="R12" t="n">
        <v>184.804606153083</v>
      </c>
      <c r="S12" t="n">
        <v>187.764281296209</v>
      </c>
      <c r="T12" t="n">
        <v>166.8781889158</v>
      </c>
      <c r="U12" t="n">
        <v>171.270778428027</v>
      </c>
      <c r="V12" t="n">
        <v>167.977367512425</v>
      </c>
      <c r="W12" t="n">
        <v>152.546220931555</v>
      </c>
      <c r="X12" t="n">
        <v>145.586082471637</v>
      </c>
      <c r="Y12" t="n">
        <v>148.943681979036</v>
      </c>
      <c r="Z12" t="n">
        <v>154.867255569923</v>
      </c>
      <c r="AA12" t="n">
        <v>156.018697693051</v>
      </c>
      <c r="AB12" t="n">
        <v>164.225337922138</v>
      </c>
      <c r="AC12" t="n">
        <v>176.734554832216</v>
      </c>
      <c r="AD12" t="n">
        <v>186.009458043171</v>
      </c>
      <c r="AE12" t="n">
        <v>199.637865819603</v>
      </c>
      <c r="AF12" t="n">
        <v>226.761912936533</v>
      </c>
    </row>
    <row r="13">
      <c r="A13" t="s">
        <v>23</v>
      </c>
      <c r="B13" t="s">
        <v>394</v>
      </c>
      <c r="C13" t="s">
        <v>360</v>
      </c>
      <c r="D13" t="s">
        <v>395</v>
      </c>
      <c r="E13" t="s">
        <v>361</v>
      </c>
      <c r="F13" t="n">
        <v>80.9638041529817</v>
      </c>
      <c r="G13" t="n">
        <v>85.4494130791445</v>
      </c>
      <c r="H13" t="n">
        <v>94.6378556346981</v>
      </c>
      <c r="I13" t="n">
        <v>101.224125766452</v>
      </c>
      <c r="J13" t="n">
        <v>106.920890209738</v>
      </c>
      <c r="K13" t="n">
        <v>115.027428436759</v>
      </c>
      <c r="L13" t="n">
        <v>121.114292657553</v>
      </c>
      <c r="M13" t="n">
        <v>121.895990744226</v>
      </c>
      <c r="N13" t="n">
        <v>125.55743588398</v>
      </c>
      <c r="O13" t="n">
        <v>131.039085132686</v>
      </c>
      <c r="P13" t="n">
        <v>133.292580121857</v>
      </c>
      <c r="Q13" t="n">
        <v>142.858492540103</v>
      </c>
      <c r="R13" t="n">
        <v>159.817258992467</v>
      </c>
      <c r="S13" t="n">
        <v>169.852172604192</v>
      </c>
      <c r="T13" t="n">
        <v>153.896457905425</v>
      </c>
      <c r="U13" t="n">
        <v>161.078958359912</v>
      </c>
      <c r="V13" t="n">
        <v>166.7949126839</v>
      </c>
      <c r="W13" t="n">
        <v>169.265488199331</v>
      </c>
      <c r="X13" t="n">
        <v>164.31797809249</v>
      </c>
      <c r="Y13" t="n">
        <v>160.947203085443</v>
      </c>
      <c r="Z13" t="n">
        <v>155.693019283646</v>
      </c>
      <c r="AA13" t="n">
        <v>153.695330331466</v>
      </c>
      <c r="AB13" t="n">
        <v>163.774658352861</v>
      </c>
      <c r="AC13" t="n">
        <v>174.307660496553</v>
      </c>
      <c r="AD13" t="n">
        <v>185.798774181844</v>
      </c>
      <c r="AE13" t="n">
        <v>203.933635136435</v>
      </c>
      <c r="AF13" t="n">
        <v>238.544815028594</v>
      </c>
    </row>
    <row r="14">
      <c r="A14" t="s">
        <v>23</v>
      </c>
      <c r="B14" t="s">
        <v>396</v>
      </c>
      <c r="C14" t="s">
        <v>360</v>
      </c>
      <c r="D14" t="s">
        <v>397</v>
      </c>
      <c r="E14" t="s">
        <v>361</v>
      </c>
      <c r="F14" t="n">
        <v>26.5433036832701</v>
      </c>
      <c r="G14" t="n">
        <v>28.575540737749</v>
      </c>
      <c r="H14" t="n">
        <v>31.6930236826166</v>
      </c>
      <c r="I14" t="n">
        <v>32.4884881962832</v>
      </c>
      <c r="J14" t="n">
        <v>35.8575623693025</v>
      </c>
      <c r="K14" t="n">
        <v>34.7320131386958</v>
      </c>
      <c r="L14" t="n">
        <v>37.775677485763</v>
      </c>
      <c r="M14" t="n">
        <v>36.8367523421838</v>
      </c>
      <c r="N14" t="n">
        <v>37.736128209568</v>
      </c>
      <c r="O14" t="n">
        <v>36.7524341066216</v>
      </c>
      <c r="P14" t="n">
        <v>38.2294949154374</v>
      </c>
      <c r="Q14" t="n">
        <v>40.3703455557773</v>
      </c>
      <c r="R14" t="n">
        <v>39.1559805282891</v>
      </c>
      <c r="S14" t="n">
        <v>35.896211146992</v>
      </c>
      <c r="T14" t="n">
        <v>27.6180931362146</v>
      </c>
      <c r="U14" t="n">
        <v>26.6146065588344</v>
      </c>
      <c r="V14" t="n">
        <v>29.2790065863418</v>
      </c>
      <c r="W14" t="n">
        <v>28.2809878168237</v>
      </c>
      <c r="X14" t="n">
        <v>26.4816114687797</v>
      </c>
      <c r="Y14" t="n">
        <v>27.0426023423555</v>
      </c>
      <c r="Z14" t="n">
        <v>28.2828446475808</v>
      </c>
      <c r="AA14" t="n">
        <v>30.3901458541757</v>
      </c>
      <c r="AB14" t="n">
        <v>32.2662888895905</v>
      </c>
      <c r="AC14" t="n">
        <v>34.4111260370739</v>
      </c>
      <c r="AD14" t="n">
        <v>31.674858431656</v>
      </c>
      <c r="AE14" t="n">
        <v>35.3130488803178</v>
      </c>
      <c r="AF14" t="n">
        <v>40.2326572089387</v>
      </c>
    </row>
    <row r="15">
      <c r="A15" t="s">
        <v>23</v>
      </c>
      <c r="B15" t="s">
        <v>398</v>
      </c>
      <c r="C15" t="s">
        <v>360</v>
      </c>
      <c r="D15" t="s">
        <v>399</v>
      </c>
      <c r="E15" t="s">
        <v>361</v>
      </c>
      <c r="F15" t="n">
        <v>57.5006973175013</v>
      </c>
      <c r="G15" t="n">
        <v>61.4938406013981</v>
      </c>
      <c r="H15" t="n">
        <v>68.1544848050914</v>
      </c>
      <c r="I15" t="n">
        <v>69.9948692221379</v>
      </c>
      <c r="J15" t="n">
        <v>77.2010085244491</v>
      </c>
      <c r="K15" t="n">
        <v>78.3592734704091</v>
      </c>
      <c r="L15" t="n">
        <v>83.284189897201</v>
      </c>
      <c r="M15" t="n">
        <v>80.7765204446227</v>
      </c>
      <c r="N15" t="n">
        <v>80.030941668506</v>
      </c>
      <c r="O15" t="n">
        <v>77.6422954104371</v>
      </c>
      <c r="P15" t="n">
        <v>79.0210878340769</v>
      </c>
      <c r="Q15" t="n">
        <v>82.6532909231149</v>
      </c>
      <c r="R15" t="n">
        <v>85.537373681577</v>
      </c>
      <c r="S15" t="n">
        <v>86.2805930931675</v>
      </c>
      <c r="T15" t="n">
        <v>79.4873772674029</v>
      </c>
      <c r="U15" t="n">
        <v>81.9833469917805</v>
      </c>
      <c r="V15" t="n">
        <v>81.5688382916044</v>
      </c>
      <c r="W15" t="n">
        <v>81.0371801267207</v>
      </c>
      <c r="X15" t="n">
        <v>81.2842456182912</v>
      </c>
      <c r="Y15" t="n">
        <v>82.8679117674268</v>
      </c>
      <c r="Z15" t="n">
        <v>83.6104340424147</v>
      </c>
      <c r="AA15" t="n">
        <v>85.0993410243829</v>
      </c>
      <c r="AB15" t="n">
        <v>90.1697336863382</v>
      </c>
      <c r="AC15" t="n">
        <v>93.0569779707444</v>
      </c>
      <c r="AD15" t="n">
        <v>92.0291808699901</v>
      </c>
      <c r="AE15" t="n">
        <v>96.271121897485</v>
      </c>
      <c r="AF15" t="n">
        <v>106.756107806071</v>
      </c>
    </row>
    <row r="16">
      <c r="A16" t="s">
        <v>23</v>
      </c>
      <c r="B16" t="s">
        <v>400</v>
      </c>
      <c r="C16" t="s">
        <v>360</v>
      </c>
      <c r="D16" t="s">
        <v>401</v>
      </c>
      <c r="E16" t="s">
        <v>361</v>
      </c>
      <c r="F16" t="n">
        <v>30.9573936342312</v>
      </c>
      <c r="G16" t="n">
        <v>32.9182998636491</v>
      </c>
      <c r="H16" t="n">
        <v>36.4614611224748</v>
      </c>
      <c r="I16" t="n">
        <v>37.5063810258546</v>
      </c>
      <c r="J16" t="n">
        <v>41.3434461551466</v>
      </c>
      <c r="K16" t="n">
        <v>43.6272603317133</v>
      </c>
      <c r="L16" t="n">
        <v>45.508512411438</v>
      </c>
      <c r="M16" t="n">
        <v>43.9397681024389</v>
      </c>
      <c r="N16" t="n">
        <v>42.2948134589379</v>
      </c>
      <c r="O16" t="n">
        <v>40.8898613038156</v>
      </c>
      <c r="P16" t="n">
        <v>40.7915929186395</v>
      </c>
      <c r="Q16" t="n">
        <v>42.2829453673376</v>
      </c>
      <c r="R16" t="n">
        <v>46.3813931532879</v>
      </c>
      <c r="S16" t="n">
        <v>50.3843819461755</v>
      </c>
      <c r="T16" t="n">
        <v>51.8692841311883</v>
      </c>
      <c r="U16" t="n">
        <v>55.3687404329461</v>
      </c>
      <c r="V16" t="n">
        <v>52.2898317052627</v>
      </c>
      <c r="W16" t="n">
        <v>52.756192309897</v>
      </c>
      <c r="X16" t="n">
        <v>54.8026341495114</v>
      </c>
      <c r="Y16" t="n">
        <v>55.8253094250714</v>
      </c>
      <c r="Z16" t="n">
        <v>55.3275893948339</v>
      </c>
      <c r="AA16" t="n">
        <v>54.7091951702072</v>
      </c>
      <c r="AB16" t="n">
        <v>57.9034447967477</v>
      </c>
      <c r="AC16" t="n">
        <v>58.6458519336705</v>
      </c>
      <c r="AD16" t="n">
        <v>60.3543224383341</v>
      </c>
      <c r="AE16" t="n">
        <v>60.9580730171672</v>
      </c>
      <c r="AF16" t="n">
        <v>66.5234505971318</v>
      </c>
    </row>
    <row r="17">
      <c r="A17" t="s">
        <v>23</v>
      </c>
      <c r="B17" t="s">
        <v>402</v>
      </c>
      <c r="C17" t="s">
        <v>360</v>
      </c>
      <c r="D17" t="s">
        <v>403</v>
      </c>
      <c r="E17" t="s">
        <v>361</v>
      </c>
      <c r="F17" t="n">
        <v>28.5654005107392</v>
      </c>
      <c r="G17" t="n">
        <v>30.6203241788163</v>
      </c>
      <c r="H17" t="n">
        <v>34.0291566712508</v>
      </c>
      <c r="I17" t="n">
        <v>35.4259343234464</v>
      </c>
      <c r="J17" t="n">
        <v>38.9338598484826</v>
      </c>
      <c r="K17" t="n">
        <v>41.6375057282432</v>
      </c>
      <c r="L17" t="n">
        <v>42.9267784311954</v>
      </c>
      <c r="M17" t="n">
        <v>43.6611962518005</v>
      </c>
      <c r="N17" t="n">
        <v>44.2963615865051</v>
      </c>
      <c r="O17" t="n">
        <v>44.6363766954624</v>
      </c>
      <c r="P17" t="n">
        <v>43.9796611668815</v>
      </c>
      <c r="Q17" t="n">
        <v>46.9445667075918</v>
      </c>
      <c r="R17" t="n">
        <v>53.4773397314962</v>
      </c>
      <c r="S17" t="n">
        <v>54.9957088714369</v>
      </c>
      <c r="T17" t="n">
        <v>46.3734040456651</v>
      </c>
      <c r="U17" t="n">
        <v>43.9764147177287</v>
      </c>
      <c r="V17" t="n">
        <v>42.9528482819915</v>
      </c>
      <c r="W17" t="n">
        <v>39.8997988358597</v>
      </c>
      <c r="X17" t="n">
        <v>40.7079271823538</v>
      </c>
      <c r="Y17" t="n">
        <v>43.4972369959223</v>
      </c>
      <c r="Z17" t="n">
        <v>42.866870843789</v>
      </c>
      <c r="AA17" t="n">
        <v>45.0267527952047</v>
      </c>
      <c r="AB17" t="n">
        <v>43.9858854572041</v>
      </c>
      <c r="AC17" t="n">
        <v>48.5996677870241</v>
      </c>
      <c r="AD17" t="n">
        <v>50.9995824782618</v>
      </c>
      <c r="AE17" t="n">
        <v>55.7824146112836</v>
      </c>
      <c r="AF17" t="n">
        <v>64.8686644549648</v>
      </c>
    </row>
    <row r="18">
      <c r="A18" t="s">
        <v>23</v>
      </c>
      <c r="B18" t="s">
        <v>404</v>
      </c>
      <c r="C18" t="s">
        <v>360</v>
      </c>
      <c r="D18" t="s">
        <v>405</v>
      </c>
      <c r="E18" t="s">
        <v>361</v>
      </c>
      <c r="F18" t="n">
        <v>86.4569551416949</v>
      </c>
      <c r="G18" t="n">
        <v>98.1737990565439</v>
      </c>
      <c r="H18" t="n">
        <v>104.821364439103</v>
      </c>
      <c r="I18" t="n">
        <v>112.915967585921</v>
      </c>
      <c r="J18" t="n">
        <v>114.807732573349</v>
      </c>
      <c r="K18" t="n">
        <v>123.392474875849</v>
      </c>
      <c r="L18" t="n">
        <v>128.815974687667</v>
      </c>
      <c r="M18" t="n">
        <v>128.000449105295</v>
      </c>
      <c r="N18" t="n">
        <v>126.180684241584</v>
      </c>
      <c r="O18" t="n">
        <v>119.057032439336</v>
      </c>
      <c r="P18" t="n">
        <v>117.280419845382</v>
      </c>
      <c r="Q18" t="n">
        <v>125.701327657763</v>
      </c>
      <c r="R18" t="n">
        <v>122.666552990775</v>
      </c>
      <c r="S18" t="n">
        <v>123.455553614662</v>
      </c>
      <c r="T18" t="n">
        <v>105.68776623093</v>
      </c>
      <c r="U18" t="n">
        <v>118.743716380231</v>
      </c>
      <c r="V18" t="n">
        <v>115.944934660134</v>
      </c>
      <c r="W18" t="n">
        <v>112.682729451283</v>
      </c>
      <c r="X18" t="n">
        <v>108.765367935127</v>
      </c>
      <c r="Y18" t="n">
        <v>108.76542491306</v>
      </c>
      <c r="Z18" t="n">
        <v>115.168505096668</v>
      </c>
      <c r="AA18" t="n">
        <v>118.922916355406</v>
      </c>
      <c r="AB18" t="n">
        <v>122.577517069973</v>
      </c>
      <c r="AC18" t="n">
        <v>143.311340655272</v>
      </c>
      <c r="AD18" t="n">
        <v>152.930806515923</v>
      </c>
      <c r="AE18" t="n">
        <v>157.485571819785</v>
      </c>
      <c r="AF18" t="n">
        <v>177.422793016427</v>
      </c>
    </row>
    <row r="19">
      <c r="A19" t="s">
        <v>23</v>
      </c>
      <c r="B19" t="s">
        <v>406</v>
      </c>
      <c r="C19" t="s">
        <v>360</v>
      </c>
      <c r="D19" t="s">
        <v>407</v>
      </c>
      <c r="E19" t="s">
        <v>361</v>
      </c>
      <c r="F19" t="n">
        <v>77.2284466992071</v>
      </c>
      <c r="G19" t="n">
        <v>86.3573893485049</v>
      </c>
      <c r="H19" t="n">
        <v>94.6647619393877</v>
      </c>
      <c r="I19" t="n">
        <v>101.432223881693</v>
      </c>
      <c r="J19" t="n">
        <v>106.39855132464</v>
      </c>
      <c r="K19" t="n">
        <v>112.614312182569</v>
      </c>
      <c r="L19" t="n">
        <v>117.872834881782</v>
      </c>
      <c r="M19" t="n">
        <v>120.292077811078</v>
      </c>
      <c r="N19" t="n">
        <v>124.091638340689</v>
      </c>
      <c r="O19" t="n">
        <v>124.102998534999</v>
      </c>
      <c r="P19" t="n">
        <v>122.680584345965</v>
      </c>
      <c r="Q19" t="n">
        <v>126.763560308905</v>
      </c>
      <c r="R19" t="n">
        <v>139.662048581212</v>
      </c>
      <c r="S19" t="n">
        <v>150.209405093864</v>
      </c>
      <c r="T19" t="n">
        <v>146.046794955358</v>
      </c>
      <c r="U19" t="n">
        <v>150.679818499552</v>
      </c>
      <c r="V19" t="n">
        <v>144.558624122778</v>
      </c>
      <c r="W19" t="n">
        <v>139.009529937152</v>
      </c>
      <c r="X19" t="n">
        <v>138.677735696945</v>
      </c>
      <c r="Y19" t="n">
        <v>146.1693548785</v>
      </c>
      <c r="Z19" t="n">
        <v>153.232821787163</v>
      </c>
      <c r="AA19" t="n">
        <v>152.598944205079</v>
      </c>
      <c r="AB19" t="n">
        <v>158.960809712593</v>
      </c>
      <c r="AC19" t="n">
        <v>174.24865776888</v>
      </c>
      <c r="AD19" t="n">
        <v>182.042432529079</v>
      </c>
      <c r="AE19" t="n">
        <v>197.223817661829</v>
      </c>
      <c r="AF19" t="n">
        <v>222.636963685723</v>
      </c>
    </row>
    <row r="20">
      <c r="A20" t="s">
        <v>23</v>
      </c>
      <c r="B20" t="s">
        <v>408</v>
      </c>
      <c r="C20" t="s">
        <v>360</v>
      </c>
      <c r="D20" t="s">
        <v>409</v>
      </c>
      <c r="E20" t="s">
        <v>361</v>
      </c>
      <c r="F20" t="n">
        <v>59.9618699338885</v>
      </c>
      <c r="G20" t="n">
        <v>57.9474505586707</v>
      </c>
      <c r="H20" t="n">
        <v>60.0791870835165</v>
      </c>
      <c r="I20" t="n">
        <v>60.8032750701011</v>
      </c>
      <c r="J20" t="n">
        <v>71.7259894079947</v>
      </c>
      <c r="K20" t="n">
        <v>84.7191793718218</v>
      </c>
      <c r="L20" t="n">
        <v>93.123376918556</v>
      </c>
      <c r="M20" t="n">
        <v>95.7218815259704</v>
      </c>
      <c r="N20" t="n">
        <v>99.9945694022219</v>
      </c>
      <c r="O20" t="n">
        <v>105.888567302186</v>
      </c>
      <c r="P20" t="n">
        <v>131.484898884344</v>
      </c>
      <c r="Q20" t="n">
        <v>131.867954443706</v>
      </c>
      <c r="R20" t="n">
        <v>155.955162513636</v>
      </c>
      <c r="S20" t="n">
        <v>196.739824972593</v>
      </c>
      <c r="T20" t="n">
        <v>166.121727280091</v>
      </c>
      <c r="U20" t="n">
        <v>171.693690468757</v>
      </c>
      <c r="V20" t="n">
        <v>176.99051901573</v>
      </c>
      <c r="W20" t="n">
        <v>146.232432796475</v>
      </c>
      <c r="X20" t="n">
        <v>184.246017420982</v>
      </c>
      <c r="Y20" t="n">
        <v>176.918858233727</v>
      </c>
      <c r="Z20" t="n">
        <v>137.117930684679</v>
      </c>
      <c r="AA20" t="n">
        <v>137.541780938788</v>
      </c>
      <c r="AB20" t="n">
        <v>143.380019239741</v>
      </c>
      <c r="AC20" t="n">
        <v>113.136584044024</v>
      </c>
      <c r="AD20" t="n">
        <v>113.802523070346</v>
      </c>
      <c r="AE20" t="n">
        <v>134.745375351413</v>
      </c>
      <c r="AF20" t="n">
        <v>140.985766350309</v>
      </c>
    </row>
    <row r="21">
      <c r="A21" t="s">
        <v>23</v>
      </c>
      <c r="B21" t="s">
        <v>410</v>
      </c>
      <c r="C21" t="s">
        <v>360</v>
      </c>
      <c r="D21" t="s">
        <v>411</v>
      </c>
      <c r="E21" t="s">
        <v>361</v>
      </c>
      <c r="F21" t="n">
        <v>100.118890829039</v>
      </c>
      <c r="G21" t="n">
        <v>100.769102426881</v>
      </c>
      <c r="H21" t="n">
        <v>106.755161786245</v>
      </c>
      <c r="I21" t="n">
        <v>110.915102279036</v>
      </c>
      <c r="J21" t="n">
        <v>127.772567976124</v>
      </c>
      <c r="K21" t="n">
        <v>146.278860267314</v>
      </c>
      <c r="L21" t="n">
        <v>162.29693821585</v>
      </c>
      <c r="M21" t="n">
        <v>169.881500413828</v>
      </c>
      <c r="N21" t="n">
        <v>183.685923146603</v>
      </c>
      <c r="O21" t="n">
        <v>195.064174201774</v>
      </c>
      <c r="P21" t="n">
        <v>226.824456040232</v>
      </c>
      <c r="Q21" t="n">
        <v>236.522397854906</v>
      </c>
      <c r="R21" t="n">
        <v>270.731922911218</v>
      </c>
      <c r="S21" t="n">
        <v>320.02587994943</v>
      </c>
      <c r="T21" t="n">
        <v>291.181909116571</v>
      </c>
      <c r="U21" t="n">
        <v>295.392489671786</v>
      </c>
      <c r="V21" t="n">
        <v>295.815708072596</v>
      </c>
      <c r="W21" t="n">
        <v>253.381181286485</v>
      </c>
      <c r="X21" t="n">
        <v>289.695511129278</v>
      </c>
      <c r="Y21" t="n">
        <v>273.913055741584</v>
      </c>
      <c r="Z21" t="n">
        <v>232.839550616952</v>
      </c>
      <c r="AA21" t="n">
        <v>235.538484150641</v>
      </c>
      <c r="AB21" t="n">
        <v>242.997068789866</v>
      </c>
      <c r="AC21" t="n">
        <v>210.927650268905</v>
      </c>
      <c r="AD21" t="n">
        <v>210.296557696982</v>
      </c>
      <c r="AE21" t="n">
        <v>246.546823903399</v>
      </c>
      <c r="AF21" t="n">
        <v>256.989614141104</v>
      </c>
    </row>
    <row r="22">
      <c r="A22" t="s">
        <v>23</v>
      </c>
      <c r="B22" t="s">
        <v>412</v>
      </c>
      <c r="C22" t="s">
        <v>360</v>
      </c>
      <c r="D22" t="s">
        <v>413</v>
      </c>
      <c r="E22" t="s">
        <v>361</v>
      </c>
      <c r="F22" t="n">
        <v>40.1570208951501</v>
      </c>
      <c r="G22" t="n">
        <v>42.82165186821</v>
      </c>
      <c r="H22" t="n">
        <v>46.6759747027289</v>
      </c>
      <c r="I22" t="n">
        <v>50.1118272089353</v>
      </c>
      <c r="J22" t="n">
        <v>56.0465785681294</v>
      </c>
      <c r="K22" t="n">
        <v>61.559680895492</v>
      </c>
      <c r="L22" t="n">
        <v>69.1735612972938</v>
      </c>
      <c r="M22" t="n">
        <v>74.1596188878576</v>
      </c>
      <c r="N22" t="n">
        <v>83.691353744381</v>
      </c>
      <c r="O22" t="n">
        <v>89.1756068995879</v>
      </c>
      <c r="P22" t="n">
        <v>95.3395571558876</v>
      </c>
      <c r="Q22" t="n">
        <v>104.6544434112</v>
      </c>
      <c r="R22" t="n">
        <v>114.776760397582</v>
      </c>
      <c r="S22" t="n">
        <v>123.286054976837</v>
      </c>
      <c r="T22" t="n">
        <v>125.06018183648</v>
      </c>
      <c r="U22" t="n">
        <v>123.698799203028</v>
      </c>
      <c r="V22" t="n">
        <v>118.825189056866</v>
      </c>
      <c r="W22" t="n">
        <v>107.14874849001</v>
      </c>
      <c r="X22" t="n">
        <v>105.449493708297</v>
      </c>
      <c r="Y22" t="n">
        <v>96.9941975078565</v>
      </c>
      <c r="Z22" t="n">
        <v>95.7216199322735</v>
      </c>
      <c r="AA22" t="n">
        <v>97.9967032118535</v>
      </c>
      <c r="AB22" t="n">
        <v>99.6170495501251</v>
      </c>
      <c r="AC22" t="n">
        <v>97.7910662248803</v>
      </c>
      <c r="AD22" t="n">
        <v>96.4940346266355</v>
      </c>
      <c r="AE22" t="n">
        <v>111.801448551986</v>
      </c>
      <c r="AF22" t="n">
        <v>116.003847790795</v>
      </c>
    </row>
    <row r="23">
      <c r="A23" t="s">
        <v>23</v>
      </c>
      <c r="B23" t="s">
        <v>414</v>
      </c>
      <c r="C23" t="s">
        <v>360</v>
      </c>
      <c r="D23" t="s">
        <v>415</v>
      </c>
      <c r="E23" t="s">
        <v>361</v>
      </c>
      <c r="F23" t="n">
        <v>357.990211093509</v>
      </c>
      <c r="G23" t="n">
        <v>390.810042442073</v>
      </c>
      <c r="H23" t="n">
        <v>458.345943545702</v>
      </c>
      <c r="I23" t="n">
        <v>531.728294123511</v>
      </c>
      <c r="J23" t="n">
        <v>575.114493834833</v>
      </c>
      <c r="K23" t="n">
        <v>655.643959529448</v>
      </c>
      <c r="L23" t="n">
        <v>680.707948849395</v>
      </c>
      <c r="M23" t="n">
        <v>723.154390055216</v>
      </c>
      <c r="N23" t="n">
        <v>712.449992327668</v>
      </c>
      <c r="O23" t="n">
        <v>736.751925498857</v>
      </c>
      <c r="P23" t="n">
        <v>766.748668899495</v>
      </c>
      <c r="Q23" t="n">
        <v>784.969183678911</v>
      </c>
      <c r="R23" t="n">
        <v>852.312741871561</v>
      </c>
      <c r="S23" t="n">
        <v>872.698703764029</v>
      </c>
      <c r="T23" t="n">
        <v>829.589509698833</v>
      </c>
      <c r="U23" t="n">
        <v>822.515341179473</v>
      </c>
      <c r="V23" t="n">
        <v>758.50606034572</v>
      </c>
      <c r="W23" t="n">
        <v>592.789152404342</v>
      </c>
      <c r="X23" t="n">
        <v>518.913990304836</v>
      </c>
      <c r="Y23" t="n">
        <v>492.14444204894</v>
      </c>
      <c r="Z23" t="n">
        <v>482.54424920674</v>
      </c>
      <c r="AA23" t="n">
        <v>446.168853193003</v>
      </c>
      <c r="AB23" t="n">
        <v>460.707058622556</v>
      </c>
      <c r="AC23" t="n">
        <v>484.524496479891</v>
      </c>
      <c r="AD23" t="n">
        <v>562.096840077658</v>
      </c>
      <c r="AE23" t="n">
        <v>531.803834693925</v>
      </c>
      <c r="AF23" t="n">
        <v>651.381069112949</v>
      </c>
    </row>
    <row r="24">
      <c r="A24" t="s">
        <v>23</v>
      </c>
      <c r="B24" t="s">
        <v>416</v>
      </c>
      <c r="C24" t="s">
        <v>360</v>
      </c>
      <c r="D24" t="s">
        <v>417</v>
      </c>
      <c r="E24" t="s">
        <v>361</v>
      </c>
      <c r="F24" t="n">
        <v>1297.26378911455</v>
      </c>
      <c r="G24" t="n">
        <v>1398.77789593338</v>
      </c>
      <c r="H24" t="n">
        <v>1463.26857553248</v>
      </c>
      <c r="I24" t="n">
        <v>1619.08400086307</v>
      </c>
      <c r="J24" t="n">
        <v>1726.31475010323</v>
      </c>
      <c r="K24" t="n">
        <v>1824.87287866917</v>
      </c>
      <c r="L24" t="n">
        <v>1963.85950966586</v>
      </c>
      <c r="M24" t="n">
        <v>1998.39454112837</v>
      </c>
      <c r="N24" t="n">
        <v>2074.61072411568</v>
      </c>
      <c r="O24" t="n">
        <v>2188.47346584944</v>
      </c>
      <c r="P24" t="n">
        <v>2158.10297428391</v>
      </c>
      <c r="Q24" t="n">
        <v>2216.10966063714</v>
      </c>
      <c r="R24" t="n">
        <v>2398.37082508582</v>
      </c>
      <c r="S24" t="n">
        <v>2469.23742556534</v>
      </c>
      <c r="T24" t="n">
        <v>2265.15764932778</v>
      </c>
      <c r="U24" t="n">
        <v>2287.69646579323</v>
      </c>
      <c r="V24" t="n">
        <v>2058.54903754117</v>
      </c>
      <c r="W24" t="n">
        <v>1863.72670973121</v>
      </c>
      <c r="X24" t="n">
        <v>1823.13667268535</v>
      </c>
      <c r="Y24" t="n">
        <v>1983.75679657529</v>
      </c>
      <c r="Z24" t="n">
        <v>2120.80191611808</v>
      </c>
      <c r="AA24" t="n">
        <v>2199.81015125187</v>
      </c>
      <c r="AB24" t="n">
        <v>2330.47769300746</v>
      </c>
      <c r="AC24" t="n">
        <v>2484.8260492707</v>
      </c>
      <c r="AD24" t="n">
        <v>2504.94586628246</v>
      </c>
      <c r="AE24" t="n">
        <v>2429.37521946585</v>
      </c>
      <c r="AF24" t="n">
        <v>2693.13506859953</v>
      </c>
    </row>
    <row r="25">
      <c r="A25" t="s">
        <v>23</v>
      </c>
      <c r="B25" t="s">
        <v>418</v>
      </c>
      <c r="C25" t="s">
        <v>360</v>
      </c>
      <c r="D25" t="s">
        <v>419</v>
      </c>
      <c r="E25" t="s">
        <v>361</v>
      </c>
      <c r="F25" t="n">
        <v>153.84711009811</v>
      </c>
      <c r="G25" t="n">
        <v>161.636114694937</v>
      </c>
      <c r="H25" t="n">
        <v>169.395530421525</v>
      </c>
      <c r="I25" t="n">
        <v>187.746041898731</v>
      </c>
      <c r="J25" t="n">
        <v>201.602395314354</v>
      </c>
      <c r="K25" t="n">
        <v>213.752789309379</v>
      </c>
      <c r="L25" t="n">
        <v>234.418456021365</v>
      </c>
      <c r="M25" t="n">
        <v>243.682335274096</v>
      </c>
      <c r="N25" t="n">
        <v>261.512285113665</v>
      </c>
      <c r="O25" t="n">
        <v>275.483183385775</v>
      </c>
      <c r="P25" t="n">
        <v>270.322661306269</v>
      </c>
      <c r="Q25" t="n">
        <v>282.513245394898</v>
      </c>
      <c r="R25" t="n">
        <v>311.931189553243</v>
      </c>
      <c r="S25" t="n">
        <v>324.075802081532</v>
      </c>
      <c r="T25" t="n">
        <v>303.440799885121</v>
      </c>
      <c r="U25" t="n">
        <v>310.419886106338</v>
      </c>
      <c r="V25" t="n">
        <v>290.149223772402</v>
      </c>
      <c r="W25" t="n">
        <v>255.165591231493</v>
      </c>
      <c r="X25" t="n">
        <v>251.230255292397</v>
      </c>
      <c r="Y25" t="n">
        <v>271.603427132234</v>
      </c>
      <c r="Z25" t="n">
        <v>298.361751255503</v>
      </c>
      <c r="AA25" t="n">
        <v>319.237261684781</v>
      </c>
      <c r="AB25" t="n">
        <v>348.710671961513</v>
      </c>
      <c r="AC25" t="n">
        <v>369.524254648852</v>
      </c>
      <c r="AD25" t="n">
        <v>385.422873114898</v>
      </c>
      <c r="AE25" t="n">
        <v>331.808130618596</v>
      </c>
      <c r="AF25" t="n">
        <v>367.963977098254</v>
      </c>
    </row>
    <row r="26">
      <c r="A26" t="s">
        <v>23</v>
      </c>
      <c r="B26" t="s">
        <v>420</v>
      </c>
      <c r="C26" t="s">
        <v>360</v>
      </c>
      <c r="D26" t="s">
        <v>421</v>
      </c>
      <c r="E26" t="s">
        <v>361</v>
      </c>
      <c r="F26" t="n">
        <v>673.172629886724</v>
      </c>
      <c r="G26" t="n">
        <v>730.476103624134</v>
      </c>
      <c r="H26" t="n">
        <v>762.145710378621</v>
      </c>
      <c r="I26" t="n">
        <v>843.7902607437</v>
      </c>
      <c r="J26" t="n">
        <v>897.495222672861</v>
      </c>
      <c r="K26" t="n">
        <v>945.559786938695</v>
      </c>
      <c r="L26" t="n">
        <v>1014.63432468968</v>
      </c>
      <c r="M26" t="n">
        <v>1030.36275880772</v>
      </c>
      <c r="N26" t="n">
        <v>1070.69353163323</v>
      </c>
      <c r="O26" t="n">
        <v>1133.42815106359</v>
      </c>
      <c r="P26" t="n">
        <v>1118.54717246665</v>
      </c>
      <c r="Q26" t="n">
        <v>1143.32111458399</v>
      </c>
      <c r="R26" t="n">
        <v>1232.2983743273</v>
      </c>
      <c r="S26" t="n">
        <v>1267.27825013263</v>
      </c>
      <c r="T26" t="n">
        <v>1157.63241223616</v>
      </c>
      <c r="U26" t="n">
        <v>1169.28875808376</v>
      </c>
      <c r="V26" t="n">
        <v>1059.0427125627</v>
      </c>
      <c r="W26" t="n">
        <v>937.560106688283</v>
      </c>
      <c r="X26" t="n">
        <v>913.844456298618</v>
      </c>
      <c r="Y26" t="n">
        <v>1002.70838029127</v>
      </c>
      <c r="Z26" t="n">
        <v>1056.04824654246</v>
      </c>
      <c r="AA26" t="n">
        <v>1096.15497693708</v>
      </c>
      <c r="AB26" t="n">
        <v>1139.67280756792</v>
      </c>
      <c r="AC26" t="n">
        <v>1169.17787896025</v>
      </c>
      <c r="AD26" t="n">
        <v>1170.02140488285</v>
      </c>
      <c r="AE26" t="n">
        <v>1169.10864554002</v>
      </c>
      <c r="AF26" t="n">
        <v>1283.76373386739</v>
      </c>
    </row>
    <row r="27">
      <c r="A27" t="s">
        <v>23</v>
      </c>
      <c r="B27" t="s">
        <v>422</v>
      </c>
      <c r="C27" t="s">
        <v>360</v>
      </c>
      <c r="D27" t="s">
        <v>423</v>
      </c>
      <c r="E27" t="s">
        <v>361</v>
      </c>
      <c r="F27" t="n">
        <v>470.244049129719</v>
      </c>
      <c r="G27" t="n">
        <v>506.665677614305</v>
      </c>
      <c r="H27" t="n">
        <v>531.727334732337</v>
      </c>
      <c r="I27" t="n">
        <v>587.547698220635</v>
      </c>
      <c r="J27" t="n">
        <v>627.217132116014</v>
      </c>
      <c r="K27" t="n">
        <v>665.560302421095</v>
      </c>
      <c r="L27" t="n">
        <v>714.806728954816</v>
      </c>
      <c r="M27" t="n">
        <v>724.349447046559</v>
      </c>
      <c r="N27" t="n">
        <v>742.40490736878</v>
      </c>
      <c r="O27" t="n">
        <v>779.56213140008</v>
      </c>
      <c r="P27" t="n">
        <v>769.233140510992</v>
      </c>
      <c r="Q27" t="n">
        <v>790.275300658246</v>
      </c>
      <c r="R27" t="n">
        <v>854.141261205275</v>
      </c>
      <c r="S27" t="n">
        <v>877.883373351184</v>
      </c>
      <c r="T27" t="n">
        <v>804.084437206498</v>
      </c>
      <c r="U27" t="n">
        <v>807.98782160314</v>
      </c>
      <c r="V27" t="n">
        <v>709.357101206068</v>
      </c>
      <c r="W27" t="n">
        <v>671.001011811432</v>
      </c>
      <c r="X27" t="n">
        <v>658.061961094337</v>
      </c>
      <c r="Y27" t="n">
        <v>709.444989151782</v>
      </c>
      <c r="Z27" t="n">
        <v>766.391918320111</v>
      </c>
      <c r="AA27" t="n">
        <v>784.417912630005</v>
      </c>
      <c r="AB27" t="n">
        <v>842.094213478033</v>
      </c>
      <c r="AC27" t="n">
        <v>946.123915661594</v>
      </c>
      <c r="AD27" t="n">
        <v>949.501588284711</v>
      </c>
      <c r="AE27" t="n">
        <v>928.45844330724</v>
      </c>
      <c r="AF27" t="n">
        <v>1041.40735763389</v>
      </c>
    </row>
    <row r="28">
      <c r="A28" t="s">
        <v>23</v>
      </c>
      <c r="B28" t="s">
        <v>424</v>
      </c>
      <c r="C28" t="s">
        <v>360</v>
      </c>
      <c r="D28" t="s">
        <v>425</v>
      </c>
      <c r="E28" t="s">
        <v>361</v>
      </c>
      <c r="F28" t="n">
        <v>195.194435128505</v>
      </c>
      <c r="G28" t="n">
        <v>215.984338266563</v>
      </c>
      <c r="H28" t="n">
        <v>237.065241774548</v>
      </c>
      <c r="I28" t="n">
        <v>263.159789580463</v>
      </c>
      <c r="J28" t="n">
        <v>280.761863850449</v>
      </c>
      <c r="K28" t="n">
        <v>315.576755123977</v>
      </c>
      <c r="L28" t="n">
        <v>339.039341289288</v>
      </c>
      <c r="M28" t="n">
        <v>355.612979559064</v>
      </c>
      <c r="N28" t="n">
        <v>375.995720107926</v>
      </c>
      <c r="O28" t="n">
        <v>403.328897927358</v>
      </c>
      <c r="P28" t="n">
        <v>437.327961175743</v>
      </c>
      <c r="Q28" t="n">
        <v>464.809984732892</v>
      </c>
      <c r="R28" t="n">
        <v>521.709799386557</v>
      </c>
      <c r="S28" t="n">
        <v>574.044116467081</v>
      </c>
      <c r="T28" t="n">
        <v>563.08915854655</v>
      </c>
      <c r="U28" t="n">
        <v>607.507437541527</v>
      </c>
      <c r="V28" t="n">
        <v>560.78863953146</v>
      </c>
      <c r="W28" t="n">
        <v>493.896956930102</v>
      </c>
      <c r="X28" t="n">
        <v>492.004097957802</v>
      </c>
      <c r="Y28" t="n">
        <v>480.462045700781</v>
      </c>
      <c r="Z28" t="n">
        <v>498.30273357008</v>
      </c>
      <c r="AA28" t="n">
        <v>519.519920355863</v>
      </c>
      <c r="AB28" t="n">
        <v>560.940329822492</v>
      </c>
      <c r="AC28" t="n">
        <v>628.77188426107</v>
      </c>
      <c r="AD28" t="n">
        <v>617.058089061976</v>
      </c>
      <c r="AE28" t="n">
        <v>578.144694998389</v>
      </c>
      <c r="AF28" t="n">
        <v>583.384568282556</v>
      </c>
    </row>
    <row r="29">
      <c r="A29" t="s">
        <v>23</v>
      </c>
      <c r="B29" t="s">
        <v>426</v>
      </c>
      <c r="C29" t="s">
        <v>360</v>
      </c>
      <c r="D29" t="s">
        <v>427</v>
      </c>
      <c r="E29" t="s">
        <v>361</v>
      </c>
      <c r="F29" t="n">
        <v>57.0096430903174</v>
      </c>
      <c r="G29" t="n">
        <v>62.1352331138719</v>
      </c>
      <c r="H29" t="n">
        <v>68.2469883597936</v>
      </c>
      <c r="I29" t="n">
        <v>75.9086366663958</v>
      </c>
      <c r="J29" t="n">
        <v>81.4772402361572</v>
      </c>
      <c r="K29" t="n">
        <v>89.9818424058705</v>
      </c>
      <c r="L29" t="n">
        <v>97.263610172679</v>
      </c>
      <c r="M29" t="n">
        <v>102.481065507715</v>
      </c>
      <c r="N29" t="n">
        <v>106.342331598602</v>
      </c>
      <c r="O29" t="n">
        <v>114.956121860511</v>
      </c>
      <c r="P29" t="n">
        <v>122.249574473623</v>
      </c>
      <c r="Q29" t="n">
        <v>129.958284669544</v>
      </c>
      <c r="R29" t="n">
        <v>143.878967459758</v>
      </c>
      <c r="S29" t="n">
        <v>155.957687106973</v>
      </c>
      <c r="T29" t="n">
        <v>155.88883025326</v>
      </c>
      <c r="U29" t="n">
        <v>177.192711215934</v>
      </c>
      <c r="V29" t="n">
        <v>169.621890988304</v>
      </c>
      <c r="W29" t="n">
        <v>162.052221984149</v>
      </c>
      <c r="X29" t="n">
        <v>167.433434600914</v>
      </c>
      <c r="Y29" t="n">
        <v>160.578340654998</v>
      </c>
      <c r="Z29" t="n">
        <v>176.908395204626</v>
      </c>
      <c r="AA29" t="n">
        <v>187.798419990642</v>
      </c>
      <c r="AB29" t="n">
        <v>211.866747901995</v>
      </c>
      <c r="AC29" t="n">
        <v>245.862415553256</v>
      </c>
      <c r="AD29" t="n">
        <v>237.096326677414</v>
      </c>
      <c r="AE29" t="n">
        <v>237.636972600022</v>
      </c>
      <c r="AF29" t="n">
        <v>241.096405224034</v>
      </c>
    </row>
    <row r="30">
      <c r="A30" t="s">
        <v>23</v>
      </c>
      <c r="B30" t="s">
        <v>428</v>
      </c>
      <c r="C30" t="s">
        <v>360</v>
      </c>
      <c r="D30" t="s">
        <v>429</v>
      </c>
      <c r="E30" t="s">
        <v>361</v>
      </c>
      <c r="F30" t="n">
        <v>4.37051865861725</v>
      </c>
      <c r="G30" t="n">
        <v>4.8852147251488</v>
      </c>
      <c r="H30" t="n">
        <v>5.39569819985667</v>
      </c>
      <c r="I30" t="n">
        <v>6.04037016510801</v>
      </c>
      <c r="J30" t="n">
        <v>6.40889930267832</v>
      </c>
      <c r="K30" t="n">
        <v>7.30812822817095</v>
      </c>
      <c r="L30" t="n">
        <v>7.9077814910891</v>
      </c>
      <c r="M30" t="n">
        <v>8.29442491945412</v>
      </c>
      <c r="N30" t="n">
        <v>8.96036361267188</v>
      </c>
      <c r="O30" t="n">
        <v>9.57817024486182</v>
      </c>
      <c r="P30" t="n">
        <v>10.3864048136615</v>
      </c>
      <c r="Q30" t="n">
        <v>10.8900728791393</v>
      </c>
      <c r="R30" t="n">
        <v>12.224419504355</v>
      </c>
      <c r="S30" t="n">
        <v>13.1675674721392</v>
      </c>
      <c r="T30" t="n">
        <v>12.1000114275964</v>
      </c>
      <c r="U30" t="n">
        <v>12.6860435520837</v>
      </c>
      <c r="V30" t="n">
        <v>12.5457066762946</v>
      </c>
      <c r="W30" t="n">
        <v>10.9793167249214</v>
      </c>
      <c r="X30" t="n">
        <v>12.0469998138923</v>
      </c>
      <c r="Y30" t="n">
        <v>13.6163103016804</v>
      </c>
      <c r="Z30" t="n">
        <v>13.3466340180651</v>
      </c>
      <c r="AA30" t="n">
        <v>12.5331099103985</v>
      </c>
      <c r="AB30" t="n">
        <v>13.337787713104</v>
      </c>
      <c r="AC30" t="n">
        <v>16.562508620649</v>
      </c>
      <c r="AD30" t="n">
        <v>22.5855827222655</v>
      </c>
      <c r="AE30" t="n">
        <v>22.8419479585454</v>
      </c>
      <c r="AF30" t="n">
        <v>24.4658458240422</v>
      </c>
    </row>
    <row r="31">
      <c r="A31" t="s">
        <v>23</v>
      </c>
      <c r="B31" t="s">
        <v>430</v>
      </c>
      <c r="C31" t="s">
        <v>360</v>
      </c>
      <c r="D31" t="s">
        <v>431</v>
      </c>
      <c r="E31" t="s">
        <v>361</v>
      </c>
      <c r="F31" t="n">
        <v>24.7235506782371</v>
      </c>
      <c r="G31" t="n">
        <v>27.2549687477936</v>
      </c>
      <c r="H31" t="n">
        <v>29.8819125634554</v>
      </c>
      <c r="I31" t="n">
        <v>33.19750942698</v>
      </c>
      <c r="J31" t="n">
        <v>35.4324774146684</v>
      </c>
      <c r="K31" t="n">
        <v>39.4381254637912</v>
      </c>
      <c r="L31" t="n">
        <v>42.6077442480744</v>
      </c>
      <c r="M31" t="n">
        <v>44.823629178659</v>
      </c>
      <c r="N31" t="n">
        <v>47.8209305696888</v>
      </c>
      <c r="O31" t="n">
        <v>50.6500539775215</v>
      </c>
      <c r="P31" t="n">
        <v>54.2304371902512</v>
      </c>
      <c r="Q31" t="n">
        <v>56.6814694571812</v>
      </c>
      <c r="R31" t="n">
        <v>62.6145765588137</v>
      </c>
      <c r="S31" t="n">
        <v>66.9242296512531</v>
      </c>
      <c r="T31" t="n">
        <v>64.9534781877421</v>
      </c>
      <c r="U31" t="n">
        <v>67.1421480030554</v>
      </c>
      <c r="V31" t="n">
        <v>62.3680525379694</v>
      </c>
      <c r="W31" t="n">
        <v>57.7934757734184</v>
      </c>
      <c r="X31" t="n">
        <v>59.2371364462035</v>
      </c>
      <c r="Y31" t="n">
        <v>55.7562037529832</v>
      </c>
      <c r="Z31" t="n">
        <v>55.3488743250302</v>
      </c>
      <c r="AA31" t="n">
        <v>57.7250539490403</v>
      </c>
      <c r="AB31" t="n">
        <v>63.9524383729256</v>
      </c>
      <c r="AC31" t="n">
        <v>77.6627717288522</v>
      </c>
      <c r="AD31" t="n">
        <v>75.2876565583094</v>
      </c>
      <c r="AE31" t="n">
        <v>61.3922514462494</v>
      </c>
      <c r="AF31" t="n">
        <v>56.3393675051821</v>
      </c>
    </row>
    <row r="32">
      <c r="A32" t="s">
        <v>23</v>
      </c>
      <c r="B32" t="s">
        <v>432</v>
      </c>
      <c r="C32" t="s">
        <v>360</v>
      </c>
      <c r="D32" t="s">
        <v>433</v>
      </c>
      <c r="E32" t="s">
        <v>361</v>
      </c>
      <c r="F32" t="n">
        <v>88.7845695623913</v>
      </c>
      <c r="G32" t="n">
        <v>99.544390698405</v>
      </c>
      <c r="H32" t="n">
        <v>109.221634994067</v>
      </c>
      <c r="I32" t="n">
        <v>121.178583380179</v>
      </c>
      <c r="J32" t="n">
        <v>128.560254238221</v>
      </c>
      <c r="K32" t="n">
        <v>146.691060657349</v>
      </c>
      <c r="L32" t="n">
        <v>156.398069658917</v>
      </c>
      <c r="M32" t="n">
        <v>163.136200667306</v>
      </c>
      <c r="N32" t="n">
        <v>173.679644218603</v>
      </c>
      <c r="O32" t="n">
        <v>185.784410951135</v>
      </c>
      <c r="P32" t="n">
        <v>204.406273310352</v>
      </c>
      <c r="Q32" t="n">
        <v>215.098714181969</v>
      </c>
      <c r="R32" t="n">
        <v>241.501572260511</v>
      </c>
      <c r="S32" t="n">
        <v>266.144570842679</v>
      </c>
      <c r="T32" t="n">
        <v>256.128636471044</v>
      </c>
      <c r="U32" t="n">
        <v>270.251073720281</v>
      </c>
      <c r="V32" t="n">
        <v>245.469174185503</v>
      </c>
      <c r="W32" t="n">
        <v>192.966221270076</v>
      </c>
      <c r="X32" t="n">
        <v>187.329795525747</v>
      </c>
      <c r="Y32" t="n">
        <v>183.93755114152</v>
      </c>
      <c r="Z32" t="n">
        <v>186.853630305117</v>
      </c>
      <c r="AA32" t="n">
        <v>196.791753466813</v>
      </c>
      <c r="AB32" t="n">
        <v>206.892836803595</v>
      </c>
      <c r="AC32" t="n">
        <v>222.453767857554</v>
      </c>
      <c r="AD32" t="n">
        <v>222.608900735793</v>
      </c>
      <c r="AE32" t="n">
        <v>201.090748686339</v>
      </c>
      <c r="AF32" t="n">
        <v>204.566800212961</v>
      </c>
    </row>
    <row r="33">
      <c r="A33" t="s">
        <v>23</v>
      </c>
      <c r="B33" t="s">
        <v>434</v>
      </c>
      <c r="C33" t="s">
        <v>360</v>
      </c>
      <c r="D33" t="s">
        <v>435</v>
      </c>
      <c r="E33" t="s">
        <v>361</v>
      </c>
      <c r="F33" t="n">
        <v>20.3061531389415</v>
      </c>
      <c r="G33" t="n">
        <v>22.1645309813437</v>
      </c>
      <c r="H33" t="n">
        <v>24.3190076573751</v>
      </c>
      <c r="I33" t="n">
        <v>26.8346899417994</v>
      </c>
      <c r="J33" t="n">
        <v>28.8829926587235</v>
      </c>
      <c r="K33" t="n">
        <v>32.1575983687956</v>
      </c>
      <c r="L33" t="n">
        <v>34.8621357185287</v>
      </c>
      <c r="M33" t="n">
        <v>36.8776592859305</v>
      </c>
      <c r="N33" t="n">
        <v>39.19245010836</v>
      </c>
      <c r="O33" t="n">
        <v>42.360140893328</v>
      </c>
      <c r="P33" t="n">
        <v>46.0552713878553</v>
      </c>
      <c r="Q33" t="n">
        <v>52.1814435450585</v>
      </c>
      <c r="R33" t="n">
        <v>61.4902636031186</v>
      </c>
      <c r="S33" t="n">
        <v>71.8500613940365</v>
      </c>
      <c r="T33" t="n">
        <v>74.018202206908</v>
      </c>
      <c r="U33" t="n">
        <v>80.2354610501726</v>
      </c>
      <c r="V33" t="n">
        <v>70.7838151433884</v>
      </c>
      <c r="W33" t="n">
        <v>70.1057211775378</v>
      </c>
      <c r="X33" t="n">
        <v>65.9567315710451</v>
      </c>
      <c r="Y33" t="n">
        <v>66.5736398495989</v>
      </c>
      <c r="Z33" t="n">
        <v>65.8451997172407</v>
      </c>
      <c r="AA33" t="n">
        <v>64.6715830389691</v>
      </c>
      <c r="AB33" t="n">
        <v>64.890519030872</v>
      </c>
      <c r="AC33" t="n">
        <v>66.2304205007593</v>
      </c>
      <c r="AD33" t="n">
        <v>59.4796223681945</v>
      </c>
      <c r="AE33" t="n">
        <v>55.1827743072328</v>
      </c>
      <c r="AF33" t="n">
        <v>56.9161495163366</v>
      </c>
    </row>
    <row r="34">
      <c r="A34" t="s">
        <v>23</v>
      </c>
      <c r="B34" t="s">
        <v>436</v>
      </c>
      <c r="C34" t="s">
        <v>360</v>
      </c>
      <c r="D34" t="s">
        <v>437</v>
      </c>
      <c r="E34" t="s">
        <v>361</v>
      </c>
      <c r="F34" t="n">
        <v>157.104610113218</v>
      </c>
      <c r="G34" t="n">
        <v>168.986409544853</v>
      </c>
      <c r="H34" t="n">
        <v>189.098932545956</v>
      </c>
      <c r="I34" t="n">
        <v>208.547795696214</v>
      </c>
      <c r="J34" t="n">
        <v>221.518380316304</v>
      </c>
      <c r="K34" t="n">
        <v>238.087242519828</v>
      </c>
      <c r="L34" t="n">
        <v>262.377653322376</v>
      </c>
      <c r="M34" t="n">
        <v>267.822961559317</v>
      </c>
      <c r="N34" t="n">
        <v>273.815882324991</v>
      </c>
      <c r="O34" t="n">
        <v>276.57993758529</v>
      </c>
      <c r="P34" t="n">
        <v>285.462969408595</v>
      </c>
      <c r="Q34" t="n">
        <v>300.99332382263</v>
      </c>
      <c r="R34" t="n">
        <v>331.150955313421</v>
      </c>
      <c r="S34" t="n">
        <v>334.759160903101</v>
      </c>
      <c r="T34" t="n">
        <v>328.522327087314</v>
      </c>
      <c r="U34" t="n">
        <v>337.938587963734</v>
      </c>
      <c r="V34" t="n">
        <v>317.131593898925</v>
      </c>
      <c r="W34" t="n">
        <v>275.800120869811</v>
      </c>
      <c r="X34" t="n">
        <v>255.895840299109</v>
      </c>
      <c r="Y34" t="n">
        <v>270.075492738003</v>
      </c>
      <c r="Z34" t="n">
        <v>304.147716856511</v>
      </c>
      <c r="AA34" t="n">
        <v>319.090844217836</v>
      </c>
      <c r="AB34" t="n">
        <v>355.682365974631</v>
      </c>
      <c r="AC34" t="n">
        <v>395.049740012407</v>
      </c>
      <c r="AD34" t="n">
        <v>431.437342337224</v>
      </c>
      <c r="AE34" t="n">
        <v>316.426894059531</v>
      </c>
      <c r="AF34" t="n">
        <v>351.47809301673</v>
      </c>
    </row>
    <row r="35">
      <c r="A35" t="s">
        <v>23</v>
      </c>
      <c r="B35" t="s">
        <v>438</v>
      </c>
      <c r="C35" t="s">
        <v>360</v>
      </c>
      <c r="D35" t="s">
        <v>439</v>
      </c>
      <c r="E35" t="s">
        <v>361</v>
      </c>
      <c r="F35" t="n">
        <v>443.726668489383</v>
      </c>
      <c r="G35" t="n">
        <v>484.683578481983</v>
      </c>
      <c r="H35" t="n">
        <v>525.857204503799</v>
      </c>
      <c r="I35" t="n">
        <v>575.744078279321</v>
      </c>
      <c r="J35" t="n">
        <v>616.406087967098</v>
      </c>
      <c r="K35" t="n">
        <v>671.192598337178</v>
      </c>
      <c r="L35" t="n">
        <v>742.894963944525</v>
      </c>
      <c r="M35" t="n">
        <v>764.703734860581</v>
      </c>
      <c r="N35" t="n">
        <v>800.849194781693</v>
      </c>
      <c r="O35" t="n">
        <v>830.079037588975</v>
      </c>
      <c r="P35" t="n">
        <v>844.16846667758</v>
      </c>
      <c r="Q35" t="n">
        <v>849.075109527654</v>
      </c>
      <c r="R35" t="n">
        <v>897.470842764703</v>
      </c>
      <c r="S35" t="n">
        <v>953.553791498426</v>
      </c>
      <c r="T35" t="n">
        <v>955.572357201517</v>
      </c>
      <c r="U35" t="n">
        <v>968.184613356377</v>
      </c>
      <c r="V35" t="n">
        <v>937.363709857568</v>
      </c>
      <c r="W35" t="n">
        <v>910.292486047146</v>
      </c>
      <c r="X35" t="n">
        <v>901.613135613583</v>
      </c>
      <c r="Y35" t="n">
        <v>867.418618908543</v>
      </c>
      <c r="Z35" t="n">
        <v>882.029227625295</v>
      </c>
      <c r="AA35" t="n">
        <v>894.919915961314</v>
      </c>
      <c r="AB35" t="n">
        <v>960.303824864315</v>
      </c>
      <c r="AC35" t="n">
        <v>1041.37340972589</v>
      </c>
      <c r="AD35" t="n">
        <v>1157.11151016595</v>
      </c>
      <c r="AE35" t="n">
        <v>1175.46583066001</v>
      </c>
      <c r="AF35" t="n">
        <v>1358.19202869378</v>
      </c>
    </row>
    <row r="36">
      <c r="A36" t="s">
        <v>23</v>
      </c>
      <c r="B36" t="s">
        <v>440</v>
      </c>
      <c r="C36" t="s">
        <v>360</v>
      </c>
      <c r="D36" t="s">
        <v>441</v>
      </c>
      <c r="E36" t="s">
        <v>361</v>
      </c>
      <c r="F36" t="n">
        <v>161.881235576686</v>
      </c>
      <c r="G36" t="n">
        <v>167.711690502687</v>
      </c>
      <c r="H36" t="n">
        <v>179.645194786361</v>
      </c>
      <c r="I36" t="n">
        <v>191.366413388627</v>
      </c>
      <c r="J36" t="n">
        <v>202.378737089291</v>
      </c>
      <c r="K36" t="n">
        <v>218.987320026923</v>
      </c>
      <c r="L36" t="n">
        <v>224.136452336149</v>
      </c>
      <c r="M36" t="n">
        <v>216.075568725989</v>
      </c>
      <c r="N36" t="n">
        <v>219.991888499545</v>
      </c>
      <c r="O36" t="n">
        <v>224.689797731787</v>
      </c>
      <c r="P36" t="n">
        <v>224.382908845305</v>
      </c>
      <c r="Q36" t="n">
        <v>231.92047024577</v>
      </c>
      <c r="R36" t="n">
        <v>250.138701855588</v>
      </c>
      <c r="S36" t="n">
        <v>264.085499536524</v>
      </c>
      <c r="T36" t="n">
        <v>243.176198464222</v>
      </c>
      <c r="U36" t="n">
        <v>239.022802835946</v>
      </c>
      <c r="V36" t="n">
        <v>220.495963786812</v>
      </c>
      <c r="W36" t="n">
        <v>188.424993342987</v>
      </c>
      <c r="X36" t="n">
        <v>164.345532786818</v>
      </c>
      <c r="Y36" t="n">
        <v>169.426267906147</v>
      </c>
      <c r="Z36" t="n">
        <v>167.896654807986</v>
      </c>
      <c r="AA36" t="n">
        <v>162.53447979187</v>
      </c>
      <c r="AB36" t="n">
        <v>165.22391716636</v>
      </c>
      <c r="AC36" t="n">
        <v>164.145362523379</v>
      </c>
      <c r="AD36" t="n">
        <v>172.891084490029</v>
      </c>
      <c r="AE36" t="n">
        <v>159.184982446637</v>
      </c>
      <c r="AF36" t="n">
        <v>175.671637609546</v>
      </c>
    </row>
    <row r="37">
      <c r="A37" t="s">
        <v>23</v>
      </c>
      <c r="B37" t="s">
        <v>442</v>
      </c>
      <c r="C37" t="s">
        <v>360</v>
      </c>
      <c r="D37" t="s">
        <v>443</v>
      </c>
      <c r="E37" t="s">
        <v>361</v>
      </c>
      <c r="F37" t="n">
        <v>175.765657016734</v>
      </c>
      <c r="G37" t="n">
        <v>197.692739291051</v>
      </c>
      <c r="H37" t="n">
        <v>215.356705983116</v>
      </c>
      <c r="I37" t="n">
        <v>241.618691664441</v>
      </c>
      <c r="J37" t="n">
        <v>257.938858029381</v>
      </c>
      <c r="K37" t="n">
        <v>276.141399779858</v>
      </c>
      <c r="L37" t="n">
        <v>337.000113860735</v>
      </c>
      <c r="M37" t="n">
        <v>340.961551964969</v>
      </c>
      <c r="N37" t="n">
        <v>357.863421735967</v>
      </c>
      <c r="O37" t="n">
        <v>369.673790517771</v>
      </c>
      <c r="P37" t="n">
        <v>367.075678405286</v>
      </c>
      <c r="Q37" t="n">
        <v>354.361402893475</v>
      </c>
      <c r="R37" t="n">
        <v>362.799014697869</v>
      </c>
      <c r="S37" t="n">
        <v>375.934910096039</v>
      </c>
      <c r="T37" t="n">
        <v>371.087179330203</v>
      </c>
      <c r="U37" t="n">
        <v>377.154946584665</v>
      </c>
      <c r="V37" t="n">
        <v>367.550093467476</v>
      </c>
      <c r="W37" t="n">
        <v>371.74623239218</v>
      </c>
      <c r="X37" t="n">
        <v>384.212431433916</v>
      </c>
      <c r="Y37" t="n">
        <v>337.431994034572</v>
      </c>
      <c r="Z37" t="n">
        <v>337.396450270573</v>
      </c>
      <c r="AA37" t="n">
        <v>342.740646521925</v>
      </c>
      <c r="AB37" t="n">
        <v>356.989481258622</v>
      </c>
      <c r="AC37" t="n">
        <v>363.860638784036</v>
      </c>
      <c r="AD37" t="n">
        <v>377.651557511259</v>
      </c>
      <c r="AE37" t="n">
        <v>370.814021006275</v>
      </c>
      <c r="AF37" t="n">
        <v>418.286980150034</v>
      </c>
    </row>
    <row r="38">
      <c r="A38" t="s">
        <v>23</v>
      </c>
      <c r="B38" t="s">
        <v>444</v>
      </c>
      <c r="C38" t="s">
        <v>360</v>
      </c>
      <c r="D38" t="s">
        <v>445</v>
      </c>
      <c r="E38" t="s">
        <v>361</v>
      </c>
      <c r="F38" t="n">
        <v>106.079775895963</v>
      </c>
      <c r="G38" t="n">
        <v>119.279148688245</v>
      </c>
      <c r="H38" t="n">
        <v>130.855303734322</v>
      </c>
      <c r="I38" t="n">
        <v>142.758973226253</v>
      </c>
      <c r="J38" t="n">
        <v>156.088492848426</v>
      </c>
      <c r="K38" t="n">
        <v>176.063878530396</v>
      </c>
      <c r="L38" t="n">
        <v>181.758397747641</v>
      </c>
      <c r="M38" t="n">
        <v>207.666614169624</v>
      </c>
      <c r="N38" t="n">
        <v>222.993884546182</v>
      </c>
      <c r="O38" t="n">
        <v>235.715449339416</v>
      </c>
      <c r="P38" t="n">
        <v>252.70987942699</v>
      </c>
      <c r="Q38" t="n">
        <v>262.793236388409</v>
      </c>
      <c r="R38" t="n">
        <v>284.533126211246</v>
      </c>
      <c r="S38" t="n">
        <v>313.533381865862</v>
      </c>
      <c r="T38" t="n">
        <v>341.308979407093</v>
      </c>
      <c r="U38" t="n">
        <v>352.006863935767</v>
      </c>
      <c r="V38" t="n">
        <v>349.317652603279</v>
      </c>
      <c r="W38" t="n">
        <v>350.121260311979</v>
      </c>
      <c r="X38" t="n">
        <v>353.055171392849</v>
      </c>
      <c r="Y38" t="n">
        <v>360.560356967824</v>
      </c>
      <c r="Z38" t="n">
        <v>376.736122546736</v>
      </c>
      <c r="AA38" t="n">
        <v>389.644789647519</v>
      </c>
      <c r="AB38" t="n">
        <v>438.090426439333</v>
      </c>
      <c r="AC38" t="n">
        <v>513.367408418474</v>
      </c>
      <c r="AD38" t="n">
        <v>606.568868164659</v>
      </c>
      <c r="AE38" t="n">
        <v>645.466827207095</v>
      </c>
      <c r="AF38" t="n">
        <v>764.233410934202</v>
      </c>
    </row>
    <row r="39">
      <c r="A39" t="s">
        <v>23</v>
      </c>
      <c r="B39" t="s">
        <v>446</v>
      </c>
      <c r="C39" t="s">
        <v>360</v>
      </c>
      <c r="D39" t="s">
        <v>447</v>
      </c>
      <c r="E39" t="s">
        <v>361</v>
      </c>
      <c r="F39" t="n">
        <v>578.066186634738</v>
      </c>
      <c r="G39" t="n">
        <v>630.107397435372</v>
      </c>
      <c r="H39" t="n">
        <v>683.462034835766</v>
      </c>
      <c r="I39" t="n">
        <v>727.3529915312</v>
      </c>
      <c r="J39" t="n">
        <v>778.061623136068</v>
      </c>
      <c r="K39" t="n">
        <v>830.703857700661</v>
      </c>
      <c r="L39" t="n">
        <v>858.025812198612</v>
      </c>
      <c r="M39" t="n">
        <v>884.49778084621</v>
      </c>
      <c r="N39" t="n">
        <v>925.952714115055</v>
      </c>
      <c r="O39" t="n">
        <v>940.508992342841</v>
      </c>
      <c r="P39" t="n">
        <v>1030.42617342806</v>
      </c>
      <c r="Q39" t="n">
        <v>1094.94630130033</v>
      </c>
      <c r="R39" t="n">
        <v>1193.30023841697</v>
      </c>
      <c r="S39" t="n">
        <v>1226.67194683617</v>
      </c>
      <c r="T39" t="n">
        <v>1231.99828805572</v>
      </c>
      <c r="U39" t="n">
        <v>1254.02613251159</v>
      </c>
      <c r="V39" t="n">
        <v>1186.18865161756</v>
      </c>
      <c r="W39" t="n">
        <v>1250.06818368876</v>
      </c>
      <c r="X39" t="n">
        <v>1233.06448596053</v>
      </c>
      <c r="Y39" t="n">
        <v>1138.55745591483</v>
      </c>
      <c r="Z39" t="n">
        <v>1133.16860373713</v>
      </c>
      <c r="AA39" t="n">
        <v>1107.73900428204</v>
      </c>
      <c r="AB39" t="n">
        <v>1131.56702472359</v>
      </c>
      <c r="AC39" t="n">
        <v>1125.93565476808</v>
      </c>
      <c r="AD39" t="n">
        <v>1190.56060303907</v>
      </c>
      <c r="AE39" t="n">
        <v>1100.4881707972</v>
      </c>
      <c r="AF39" t="n">
        <v>1225.94479358581</v>
      </c>
    </row>
    <row r="40">
      <c r="A40" t="s">
        <v>23</v>
      </c>
      <c r="B40" t="s">
        <v>448</v>
      </c>
      <c r="C40" t="s">
        <v>360</v>
      </c>
      <c r="D40" t="s">
        <v>449</v>
      </c>
      <c r="E40" t="s">
        <v>361</v>
      </c>
      <c r="F40" t="n">
        <v>95.3963142458486</v>
      </c>
      <c r="G40" t="n">
        <v>114.470025737652</v>
      </c>
      <c r="H40" t="n">
        <v>126.07150767274</v>
      </c>
      <c r="I40" t="n">
        <v>134.029976817291</v>
      </c>
      <c r="J40" t="n">
        <v>140.965853015171</v>
      </c>
      <c r="K40" t="n">
        <v>156.724815339564</v>
      </c>
      <c r="L40" t="n">
        <v>176.548184556864</v>
      </c>
      <c r="M40" t="n">
        <v>180.746821829091</v>
      </c>
      <c r="N40" t="n">
        <v>186.088217070801</v>
      </c>
      <c r="O40" t="n">
        <v>186.074653903767</v>
      </c>
      <c r="P40" t="n">
        <v>189.41348702934</v>
      </c>
      <c r="Q40" t="n">
        <v>189.5411852952</v>
      </c>
      <c r="R40" t="n">
        <v>187.299679147758</v>
      </c>
      <c r="S40" t="n">
        <v>191.201173140023</v>
      </c>
      <c r="T40" t="n">
        <v>184.328711378093</v>
      </c>
      <c r="U40" t="n">
        <v>157.867675832399</v>
      </c>
      <c r="V40" t="n">
        <v>146.781912157979</v>
      </c>
      <c r="W40" t="n">
        <v>120.270024650461</v>
      </c>
      <c r="X40" t="n">
        <v>129.209193523931</v>
      </c>
      <c r="Y40" t="n">
        <v>134.855127635865</v>
      </c>
      <c r="Z40" t="n">
        <v>152.575899312636</v>
      </c>
      <c r="AA40" t="n">
        <v>183.927577977794</v>
      </c>
      <c r="AB40" t="n">
        <v>228.943514581053</v>
      </c>
      <c r="AC40" t="n">
        <v>255.890991730254</v>
      </c>
      <c r="AD40" t="n">
        <v>268.906783491244</v>
      </c>
      <c r="AE40" t="n">
        <v>287.343149364034</v>
      </c>
      <c r="AF40" t="n">
        <v>329.245559867733</v>
      </c>
    </row>
    <row r="41">
      <c r="A41" t="s">
        <v>23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23</v>
      </c>
      <c r="B42" t="s">
        <v>452</v>
      </c>
      <c r="C42" t="s">
        <v>360</v>
      </c>
      <c r="D42" t="s">
        <v>453</v>
      </c>
      <c r="E42" t="s">
        <v>361</v>
      </c>
      <c r="F42" t="n">
        <v>582.797259438173</v>
      </c>
      <c r="G42" t="n">
        <v>651.939272731695</v>
      </c>
      <c r="H42" t="n">
        <v>709.475639397185</v>
      </c>
      <c r="I42" t="n">
        <v>774.202952312232</v>
      </c>
      <c r="J42" t="n">
        <v>840.343157731532</v>
      </c>
      <c r="K42" t="n">
        <v>887.38326280744</v>
      </c>
      <c r="L42" t="n">
        <v>956.350598918575</v>
      </c>
      <c r="M42" t="n">
        <v>941.008827831521</v>
      </c>
      <c r="N42" t="n">
        <v>981.162906363821</v>
      </c>
      <c r="O42" t="n">
        <v>1007.0308843565</v>
      </c>
      <c r="P42" t="n">
        <v>1045.35727115323</v>
      </c>
      <c r="Q42" t="n">
        <v>1010.60784285424</v>
      </c>
      <c r="R42" t="n">
        <v>1126.36024137361</v>
      </c>
      <c r="S42" t="n">
        <v>1185.5794708797</v>
      </c>
      <c r="T42" t="n">
        <v>1214.07754012217</v>
      </c>
      <c r="U42" t="n">
        <v>1207.90622926966</v>
      </c>
      <c r="V42" t="n">
        <v>1190.66979229106</v>
      </c>
      <c r="W42" t="n">
        <v>1087.58065778621</v>
      </c>
      <c r="X42" t="n">
        <v>1072.71796469062</v>
      </c>
      <c r="Y42" t="n">
        <v>1162.72663469312</v>
      </c>
      <c r="Z42" t="n">
        <v>1203.97089816781</v>
      </c>
      <c r="AA42" t="n">
        <v>1246.2812289135</v>
      </c>
      <c r="AB42" t="n">
        <v>1362.34160367295</v>
      </c>
      <c r="AC42" t="n">
        <v>1512.24817459719</v>
      </c>
      <c r="AD42" t="n">
        <v>1644.36774423187</v>
      </c>
      <c r="AE42" t="n">
        <v>1566.39512155119</v>
      </c>
      <c r="AF42" t="n">
        <v>1627.66730744441</v>
      </c>
    </row>
    <row r="43">
      <c r="A43" t="s">
        <v>23</v>
      </c>
      <c r="B43" t="s">
        <v>454</v>
      </c>
      <c r="C43" t="s">
        <v>360</v>
      </c>
      <c r="D43" t="s">
        <v>455</v>
      </c>
      <c r="E43" t="s">
        <v>361</v>
      </c>
      <c r="F43" t="n">
        <v>721.291668835052</v>
      </c>
      <c r="G43" t="n">
        <v>806.932419422425</v>
      </c>
      <c r="H43" t="n">
        <v>878.07499527027</v>
      </c>
      <c r="I43" t="n">
        <v>958.24461332271</v>
      </c>
      <c r="J43" t="n">
        <v>1039.69407781827</v>
      </c>
      <c r="K43" t="n">
        <v>1104.60413982153</v>
      </c>
      <c r="L43" t="n">
        <v>1182.51495176177</v>
      </c>
      <c r="M43" t="n">
        <v>1173.89247774669</v>
      </c>
      <c r="N43" t="n">
        <v>1225.17579408532</v>
      </c>
      <c r="O43" t="n">
        <v>1262.74626400744</v>
      </c>
      <c r="P43" t="n">
        <v>1311.10316564001</v>
      </c>
      <c r="Q43" t="n">
        <v>1284.67190348975</v>
      </c>
      <c r="R43" t="n">
        <v>1431.13077662659</v>
      </c>
      <c r="S43" t="n">
        <v>1516.62033036535</v>
      </c>
      <c r="T43" t="n">
        <v>1542.66830411238</v>
      </c>
      <c r="U43" t="n">
        <v>1536.69877412061</v>
      </c>
      <c r="V43" t="n">
        <v>1513.94908619062</v>
      </c>
      <c r="W43" t="n">
        <v>1388.39930392403</v>
      </c>
      <c r="X43" t="n">
        <v>1365.63151976401</v>
      </c>
      <c r="Y43" t="n">
        <v>1445.09708887639</v>
      </c>
      <c r="Z43" t="n">
        <v>1510.02162294883</v>
      </c>
      <c r="AA43" t="n">
        <v>1569.85613832118</v>
      </c>
      <c r="AB43" t="n">
        <v>1733.81347926721</v>
      </c>
      <c r="AC43" t="n">
        <v>1943.04261930427</v>
      </c>
      <c r="AD43" t="n">
        <v>2094.53112410964</v>
      </c>
      <c r="AE43" t="n">
        <v>1956.9036997406</v>
      </c>
      <c r="AF43" t="n">
        <v>2050.2327388373</v>
      </c>
    </row>
    <row r="44">
      <c r="A44" t="s">
        <v>23</v>
      </c>
      <c r="B44" t="s">
        <v>456</v>
      </c>
      <c r="C44" t="s">
        <v>360</v>
      </c>
      <c r="D44" t="s">
        <v>457</v>
      </c>
      <c r="E44" t="s">
        <v>361</v>
      </c>
      <c r="F44" t="n">
        <v>5177.15765020403</v>
      </c>
      <c r="G44" t="n">
        <v>5610.00774367018</v>
      </c>
      <c r="H44" t="n">
        <v>6046.7179327731</v>
      </c>
      <c r="I44" t="n">
        <v>6563.66798970335</v>
      </c>
      <c r="J44" t="n">
        <v>6998.26187298402</v>
      </c>
      <c r="K44" t="n">
        <v>7516.95501964727</v>
      </c>
      <c r="L44" t="n">
        <v>8014.31097483869</v>
      </c>
      <c r="M44" t="n">
        <v>8175.87121560135</v>
      </c>
      <c r="N44" t="n">
        <v>8445.01465745274</v>
      </c>
      <c r="O44" t="n">
        <v>8716.04519431285</v>
      </c>
      <c r="P44" t="n">
        <v>8937.22398012564</v>
      </c>
      <c r="Q44" t="n">
        <v>9179.41348482976</v>
      </c>
      <c r="R44" t="n">
        <v>10014.7138150234</v>
      </c>
      <c r="S44" t="n">
        <v>10459.2950380601</v>
      </c>
      <c r="T44" t="n">
        <v>9995.14220616894</v>
      </c>
      <c r="U44" t="n">
        <v>10170.9856596721</v>
      </c>
      <c r="V44" t="n">
        <v>9650.66003942839</v>
      </c>
      <c r="W44" t="n">
        <v>8956.67834839203</v>
      </c>
      <c r="X44" t="n">
        <v>8785.6357555614</v>
      </c>
      <c r="Y44" t="n">
        <v>8937.02310857223</v>
      </c>
      <c r="Z44" t="n">
        <v>9193.9074387535</v>
      </c>
      <c r="AA44" t="n">
        <v>9391.50656156409</v>
      </c>
      <c r="AB44" t="n">
        <v>9929.43397494587</v>
      </c>
      <c r="AC44" t="n">
        <v>10614.3279139957</v>
      </c>
      <c r="AD44" t="n">
        <v>11209.5642324165</v>
      </c>
      <c r="AE44" t="n">
        <v>10807.665584056</v>
      </c>
      <c r="AF44" t="n">
        <v>11872.1528369247</v>
      </c>
    </row>
    <row r="45">
      <c r="A45" t="s">
        <v>23</v>
      </c>
      <c r="B45" t="s">
        <v>458</v>
      </c>
      <c r="C45" t="s">
        <v>360</v>
      </c>
      <c r="D45" t="s">
        <v>459</v>
      </c>
      <c r="E45" t="s">
        <v>361</v>
      </c>
      <c r="F45" t="n">
        <v>5141.9787253438</v>
      </c>
      <c r="G45" t="n">
        <v>5571.24027072977</v>
      </c>
      <c r="H45" t="n">
        <v>6006.95113350754</v>
      </c>
      <c r="I45" t="n">
        <v>6522.34728767386</v>
      </c>
      <c r="J45" t="n">
        <v>6953.30837302076</v>
      </c>
      <c r="K45" t="n">
        <v>7470.91599787486</v>
      </c>
      <c r="L45" t="n">
        <v>7968.50965756949</v>
      </c>
      <c r="M45" t="n">
        <v>8130.46077386559</v>
      </c>
      <c r="N45" t="n">
        <v>8397.31931407948</v>
      </c>
      <c r="O45" t="n">
        <v>8667.27881159682</v>
      </c>
      <c r="P45" t="n">
        <v>8886.54632072119</v>
      </c>
      <c r="Q45" t="n">
        <v>9129.38973250252</v>
      </c>
      <c r="R45" t="n">
        <v>9954.20645190778</v>
      </c>
      <c r="S45" t="n">
        <v>10395.8902599617</v>
      </c>
      <c r="T45" t="n">
        <v>9935.39917494215</v>
      </c>
      <c r="U45" t="n">
        <v>10109.3644573391</v>
      </c>
      <c r="V45" t="n">
        <v>9584.25862117816</v>
      </c>
      <c r="W45" t="n">
        <v>8889.72419002456</v>
      </c>
      <c r="X45" t="n">
        <v>8724.51630401091</v>
      </c>
      <c r="Y45" t="n">
        <v>8867.49325450698</v>
      </c>
      <c r="Z45" t="n">
        <v>9117.81120588243</v>
      </c>
      <c r="AA45" t="n">
        <v>9311.2786648166</v>
      </c>
      <c r="AB45" t="n">
        <v>9847.92931981773</v>
      </c>
      <c r="AC45" t="n">
        <v>10530.890382293</v>
      </c>
      <c r="AD45" t="n">
        <v>11115.8478305382</v>
      </c>
      <c r="AE45" t="n">
        <v>10723.4513232294</v>
      </c>
      <c r="AF45" t="n">
        <v>11785.8573074133</v>
      </c>
    </row>
    <row r="46">
      <c r="A46" t="s">
        <v>23</v>
      </c>
      <c r="B46" t="s">
        <v>460</v>
      </c>
      <c r="C46" t="s">
        <v>360</v>
      </c>
      <c r="D46" t="s">
        <v>461</v>
      </c>
      <c r="E46" t="s">
        <v>361</v>
      </c>
      <c r="F46" t="n">
        <v>138.494409396879</v>
      </c>
      <c r="G46" t="n">
        <v>154.99314669073</v>
      </c>
      <c r="H46" t="n">
        <v>168.599355873085</v>
      </c>
      <c r="I46" t="n">
        <v>184.041661010479</v>
      </c>
      <c r="J46" t="n">
        <v>199.350920086736</v>
      </c>
      <c r="K46" t="n">
        <v>217.220877014088</v>
      </c>
      <c r="L46" t="n">
        <v>226.164352843197</v>
      </c>
      <c r="M46" t="n">
        <v>232.883649915172</v>
      </c>
      <c r="N46" t="n">
        <v>244.012887721496</v>
      </c>
      <c r="O46" t="n">
        <v>255.715379650943</v>
      </c>
      <c r="P46" t="n">
        <v>265.745894486781</v>
      </c>
      <c r="Q46" t="n">
        <v>274.064060635504</v>
      </c>
      <c r="R46" t="n">
        <v>304.770535252981</v>
      </c>
      <c r="S46" t="n">
        <v>331.040859485644</v>
      </c>
      <c r="T46" t="n">
        <v>328.590763990206</v>
      </c>
      <c r="U46" t="n">
        <v>328.792544850951</v>
      </c>
      <c r="V46" t="n">
        <v>323.279293899557</v>
      </c>
      <c r="W46" t="n">
        <v>300.818646137818</v>
      </c>
      <c r="X46" t="n">
        <v>292.913555073387</v>
      </c>
      <c r="Y46" t="n">
        <v>282.370454183265</v>
      </c>
      <c r="Z46" t="n">
        <v>306.050724781026</v>
      </c>
      <c r="AA46" t="n">
        <v>323.574909407682</v>
      </c>
      <c r="AB46" t="n">
        <v>371.471875594257</v>
      </c>
      <c r="AC46" t="n">
        <v>430.794444707081</v>
      </c>
      <c r="AD46" t="n">
        <v>450.163379877776</v>
      </c>
      <c r="AE46" t="n">
        <v>390.508578189413</v>
      </c>
      <c r="AF46" t="n">
        <v>422.56543139289</v>
      </c>
    </row>
    <row r="47">
      <c r="A47" t="s">
        <v>23</v>
      </c>
      <c r="B47" t="s">
        <v>462</v>
      </c>
      <c r="C47" t="s">
        <v>360</v>
      </c>
      <c r="D47" t="s">
        <v>463</v>
      </c>
      <c r="E47" t="s">
        <v>361</v>
      </c>
      <c r="F47" t="n">
        <v>73.6440402113604</v>
      </c>
      <c r="G47" t="n">
        <v>79.0542066620502</v>
      </c>
      <c r="H47" t="n">
        <v>83.961637868526</v>
      </c>
      <c r="I47" t="n">
        <v>90.097541089694</v>
      </c>
      <c r="J47" t="n">
        <v>99.8742679542761</v>
      </c>
      <c r="K47" t="n">
        <v>116.693534658163</v>
      </c>
      <c r="L47" t="n">
        <v>118.015956026394</v>
      </c>
      <c r="M47" t="n">
        <v>115.050135153934</v>
      </c>
      <c r="N47" t="n">
        <v>122.958576059324</v>
      </c>
      <c r="O47" t="n">
        <v>128.23701216125</v>
      </c>
      <c r="P47" t="n">
        <v>142.950220620461</v>
      </c>
      <c r="Q47" t="n">
        <v>147.675787764208</v>
      </c>
      <c r="R47" t="n">
        <v>177.253497046086</v>
      </c>
      <c r="S47" t="n">
        <v>182.84294165811</v>
      </c>
      <c r="T47" t="n">
        <v>200.879898369908</v>
      </c>
      <c r="U47" t="n">
        <v>179.928862993509</v>
      </c>
      <c r="V47" t="n">
        <v>172.682166025246</v>
      </c>
      <c r="W47" t="n">
        <v>179.000759855761</v>
      </c>
      <c r="X47" t="n">
        <v>175.221648953549</v>
      </c>
      <c r="Y47" t="n">
        <v>172.100928575847</v>
      </c>
      <c r="Z47" t="n">
        <v>164.629266122778</v>
      </c>
      <c r="AA47" t="n">
        <v>152.29550381493</v>
      </c>
      <c r="AB47" t="n">
        <v>160.472352098476</v>
      </c>
      <c r="AC47" t="n">
        <v>167.765649502207</v>
      </c>
      <c r="AD47" t="n">
        <v>168.817459453372</v>
      </c>
      <c r="AE47" t="n">
        <v>160.044055629921</v>
      </c>
      <c r="AF47" t="n">
        <v>165.750959061024</v>
      </c>
    </row>
    <row r="48">
      <c r="A48" t="s">
        <v>23</v>
      </c>
      <c r="B48" t="s">
        <v>464</v>
      </c>
      <c r="C48" t="s">
        <v>360</v>
      </c>
      <c r="D48" t="s">
        <v>465</v>
      </c>
      <c r="E48" t="s">
        <v>361</v>
      </c>
      <c r="F48" t="n">
        <v>316.772959775694</v>
      </c>
      <c r="G48" t="n">
        <v>337.754264773962</v>
      </c>
      <c r="H48" t="n">
        <v>359.169353443302</v>
      </c>
      <c r="I48" t="n">
        <v>382.623841535908</v>
      </c>
      <c r="J48" t="n">
        <v>422.585761157341</v>
      </c>
      <c r="K48" t="n">
        <v>468.596665817565</v>
      </c>
      <c r="L48" t="n">
        <v>494.372639629717</v>
      </c>
      <c r="M48" t="n">
        <v>518.659762502318</v>
      </c>
      <c r="N48" t="n">
        <v>557.357770601243</v>
      </c>
      <c r="O48" t="n">
        <v>585.109663053832</v>
      </c>
      <c r="P48" t="n">
        <v>611.219484128412</v>
      </c>
      <c r="Q48" t="n">
        <v>619.209738564125</v>
      </c>
      <c r="R48" t="n">
        <v>671.961602383394</v>
      </c>
      <c r="S48" t="n">
        <v>724.282796428952</v>
      </c>
      <c r="T48" t="n">
        <v>791.66919560225</v>
      </c>
      <c r="U48" t="n">
        <v>780.992299116332</v>
      </c>
      <c r="V48" t="n">
        <v>789.712069157183</v>
      </c>
      <c r="W48" t="n">
        <v>747.409069766406</v>
      </c>
      <c r="X48" t="n">
        <v>749.850554763013</v>
      </c>
      <c r="Y48" t="n">
        <v>764.40203053377</v>
      </c>
      <c r="Z48" t="n">
        <v>759.789982025361</v>
      </c>
      <c r="AA48" t="n">
        <v>773.376653279779</v>
      </c>
      <c r="AB48" t="n">
        <v>824.541146924764</v>
      </c>
      <c r="AC48" t="n">
        <v>855.215112638304</v>
      </c>
      <c r="AD48" t="n">
        <v>923.642787849709</v>
      </c>
      <c r="AE48" t="n">
        <v>859.541043405178</v>
      </c>
      <c r="AF48" t="n">
        <v>911.766304317762</v>
      </c>
    </row>
    <row r="49">
      <c r="A49" t="s">
        <v>23</v>
      </c>
      <c r="B49" t="s">
        <v>466</v>
      </c>
      <c r="C49" t="s">
        <v>360</v>
      </c>
      <c r="D49" t="s">
        <v>467</v>
      </c>
      <c r="E49" t="s">
        <v>361</v>
      </c>
      <c r="F49" t="n">
        <v>97.3337656770448</v>
      </c>
      <c r="G49" t="n">
        <v>102.120779184712</v>
      </c>
      <c r="H49" t="n">
        <v>110.051700224157</v>
      </c>
      <c r="I49" t="n">
        <v>116.863932941713</v>
      </c>
      <c r="J49" t="n">
        <v>126.34201199162</v>
      </c>
      <c r="K49" t="n">
        <v>138.163240346755</v>
      </c>
      <c r="L49" t="n">
        <v>146.21982281875</v>
      </c>
      <c r="M49" t="n">
        <v>153.262776585631</v>
      </c>
      <c r="N49" t="n">
        <v>158.151415165693</v>
      </c>
      <c r="O49" t="n">
        <v>164.708520036979</v>
      </c>
      <c r="P49" t="n">
        <v>172.746474941444</v>
      </c>
      <c r="Q49" t="n">
        <v>172.267820419983</v>
      </c>
      <c r="R49" t="n">
        <v>172.920159074994</v>
      </c>
      <c r="S49" t="n">
        <v>188.928893245212</v>
      </c>
      <c r="T49" t="n">
        <v>207.149482121007</v>
      </c>
      <c r="U49" t="n">
        <v>206.999389743776</v>
      </c>
      <c r="V49" t="n">
        <v>209.888404432901</v>
      </c>
      <c r="W49" t="n">
        <v>181.888625022647</v>
      </c>
      <c r="X49" t="n">
        <v>188.8432955322</v>
      </c>
      <c r="Y49" t="n">
        <v>181.363679796806</v>
      </c>
      <c r="Z49" t="n">
        <v>172.208607904833</v>
      </c>
      <c r="AA49" t="n">
        <v>170.612342134207</v>
      </c>
      <c r="AB49" t="n">
        <v>172.060351255958</v>
      </c>
      <c r="AC49" t="n">
        <v>186.506637931806</v>
      </c>
      <c r="AD49" t="n">
        <v>194.56378928771</v>
      </c>
      <c r="AE49" t="n">
        <v>177.15873079186</v>
      </c>
      <c r="AF49" t="n">
        <v>194.730196857995</v>
      </c>
    </row>
    <row r="50">
      <c r="A50" t="s">
        <v>23</v>
      </c>
      <c r="B50" t="s">
        <v>468</v>
      </c>
      <c r="C50" t="s">
        <v>360</v>
      </c>
      <c r="D50" t="s">
        <v>469</v>
      </c>
      <c r="E50" t="s">
        <v>361</v>
      </c>
      <c r="F50" t="n">
        <v>145.795153887289</v>
      </c>
      <c r="G50" t="n">
        <v>156.5792789272</v>
      </c>
      <c r="H50" t="n">
        <v>165.156015350619</v>
      </c>
      <c r="I50" t="n">
        <v>175.662367504501</v>
      </c>
      <c r="J50" t="n">
        <v>196.369481211446</v>
      </c>
      <c r="K50" t="n">
        <v>213.739890812647</v>
      </c>
      <c r="L50" t="n">
        <v>230.136860784573</v>
      </c>
      <c r="M50" t="n">
        <v>250.346850762753</v>
      </c>
      <c r="N50" t="n">
        <v>276.247779376225</v>
      </c>
      <c r="O50" t="n">
        <v>292.164130855604</v>
      </c>
      <c r="P50" t="n">
        <v>295.522788566507</v>
      </c>
      <c r="Q50" t="n">
        <v>299.266130379934</v>
      </c>
      <c r="R50" t="n">
        <v>321.787946262314</v>
      </c>
      <c r="S50" t="n">
        <v>352.51096152563</v>
      </c>
      <c r="T50" t="n">
        <v>383.639815111336</v>
      </c>
      <c r="U50" t="n">
        <v>394.064046379047</v>
      </c>
      <c r="V50" t="n">
        <v>407.141498699036</v>
      </c>
      <c r="W50" t="n">
        <v>386.519684887999</v>
      </c>
      <c r="X50" t="n">
        <v>385.785610277264</v>
      </c>
      <c r="Y50" t="n">
        <v>410.937422161117</v>
      </c>
      <c r="Z50" t="n">
        <v>422.95210799775</v>
      </c>
      <c r="AA50" t="n">
        <v>450.468807330642</v>
      </c>
      <c r="AB50" t="n">
        <v>492.008443570331</v>
      </c>
      <c r="AC50" t="n">
        <v>500.942825204291</v>
      </c>
      <c r="AD50" t="n">
        <v>560.261539108627</v>
      </c>
      <c r="AE50" t="n">
        <v>522.338256983396</v>
      </c>
      <c r="AF50" t="n">
        <v>551.285148398742</v>
      </c>
    </row>
    <row r="51">
      <c r="A51" t="s">
        <v>23</v>
      </c>
      <c r="B51" t="s">
        <v>470</v>
      </c>
      <c r="C51" t="s">
        <v>360</v>
      </c>
      <c r="D51" t="s">
        <v>471</v>
      </c>
      <c r="E51" t="s">
        <v>361</v>
      </c>
      <c r="F51" t="n">
        <v>127.528289186142</v>
      </c>
      <c r="G51" t="n">
        <v>137.108183381802</v>
      </c>
      <c r="H51" t="n">
        <v>145.000605682313</v>
      </c>
      <c r="I51" t="n">
        <v>154.267059186667</v>
      </c>
      <c r="J51" t="n">
        <v>173.179082230935</v>
      </c>
      <c r="K51" t="n">
        <v>188.991808621366</v>
      </c>
      <c r="L51" t="n">
        <v>203.908232540757</v>
      </c>
      <c r="M51" t="n">
        <v>221.76961640571</v>
      </c>
      <c r="N51" t="n">
        <v>246.779909803995</v>
      </c>
      <c r="O51" t="n">
        <v>261.256595959772</v>
      </c>
      <c r="P51" t="n">
        <v>264.375599618356</v>
      </c>
      <c r="Q51" t="n">
        <v>266.943393850219</v>
      </c>
      <c r="R51" t="n">
        <v>286.269294504621</v>
      </c>
      <c r="S51" t="n">
        <v>314.366185170575</v>
      </c>
      <c r="T51" t="n">
        <v>344.280847363346</v>
      </c>
      <c r="U51" t="n">
        <v>354.331885115964</v>
      </c>
      <c r="V51" t="n">
        <v>366.440385717406</v>
      </c>
      <c r="W51" t="n">
        <v>345.588817782617</v>
      </c>
      <c r="X51" t="n">
        <v>343.521922226083</v>
      </c>
      <c r="Y51" t="n">
        <v>367.023755207086</v>
      </c>
      <c r="Z51" t="n">
        <v>375.590770123685</v>
      </c>
      <c r="AA51" t="n">
        <v>399.618159897222</v>
      </c>
      <c r="AB51" t="n">
        <v>434.147561541315</v>
      </c>
      <c r="AC51" t="n">
        <v>436.429351095923</v>
      </c>
      <c r="AD51" t="n">
        <v>491.744539847161</v>
      </c>
      <c r="AE51" t="n">
        <v>458.488765993242</v>
      </c>
      <c r="AF51" t="n">
        <v>482.4020656157</v>
      </c>
    </row>
    <row r="52">
      <c r="A52" t="s">
        <v>23</v>
      </c>
      <c r="B52" t="s">
        <v>472</v>
      </c>
      <c r="C52" t="s">
        <v>360</v>
      </c>
      <c r="D52" t="s">
        <v>473</v>
      </c>
      <c r="E52" t="s">
        <v>361</v>
      </c>
      <c r="F52" t="n">
        <v>18.2668647011465</v>
      </c>
      <c r="G52" t="n">
        <v>19.4710955453972</v>
      </c>
      <c r="H52" t="n">
        <v>20.155409668306</v>
      </c>
      <c r="I52" t="n">
        <v>21.3953083178345</v>
      </c>
      <c r="J52" t="n">
        <v>23.1903989805103</v>
      </c>
      <c r="K52" t="n">
        <v>24.7480821912803</v>
      </c>
      <c r="L52" t="n">
        <v>26.228628243816</v>
      </c>
      <c r="M52" t="n">
        <v>28.5772343570436</v>
      </c>
      <c r="N52" t="n">
        <v>29.4678695722301</v>
      </c>
      <c r="O52" t="n">
        <v>30.9075348958316</v>
      </c>
      <c r="P52" t="n">
        <v>31.1471889481511</v>
      </c>
      <c r="Q52" t="n">
        <v>32.3227365297157</v>
      </c>
      <c r="R52" t="n">
        <v>35.5186517576928</v>
      </c>
      <c r="S52" t="n">
        <v>38.1447763550555</v>
      </c>
      <c r="T52" t="n">
        <v>39.3589677479898</v>
      </c>
      <c r="U52" t="n">
        <v>39.732161263083</v>
      </c>
      <c r="V52" t="n">
        <v>40.7011129816299</v>
      </c>
      <c r="W52" t="n">
        <v>40.9308671053818</v>
      </c>
      <c r="X52" t="n">
        <v>42.2636880511811</v>
      </c>
      <c r="Y52" t="n">
        <v>43.9136669540309</v>
      </c>
      <c r="Z52" t="n">
        <v>47.361337874065</v>
      </c>
      <c r="AA52" t="n">
        <v>50.8506474334207</v>
      </c>
      <c r="AB52" t="n">
        <v>57.8608820290165</v>
      </c>
      <c r="AC52" t="n">
        <v>64.5134741083676</v>
      </c>
      <c r="AD52" t="n">
        <v>68.5169992614661</v>
      </c>
      <c r="AE52" t="n">
        <v>63.8494909901544</v>
      </c>
      <c r="AF52" t="n">
        <v>68.8830827830422</v>
      </c>
    </row>
    <row r="53">
      <c r="A53" t="s">
        <v>23</v>
      </c>
      <c r="B53" t="s">
        <v>474</v>
      </c>
      <c r="C53" t="s">
        <v>360</v>
      </c>
      <c r="D53" t="s">
        <v>475</v>
      </c>
      <c r="E53" t="s">
        <v>361</v>
      </c>
      <c r="F53" t="n">
        <v>83.524753488604</v>
      </c>
      <c r="G53" t="n">
        <v>88.1615798659719</v>
      </c>
      <c r="H53" t="n">
        <v>90.6129301040838</v>
      </c>
      <c r="I53" t="n">
        <v>93.2394352576268</v>
      </c>
      <c r="J53" t="n">
        <v>99.3091162165468</v>
      </c>
      <c r="K53" t="n">
        <v>107.98218429835</v>
      </c>
      <c r="L53" t="n">
        <v>115.335535014066</v>
      </c>
      <c r="M53" t="n">
        <v>109.242932933899</v>
      </c>
      <c r="N53" t="n">
        <v>105.984433951803</v>
      </c>
      <c r="O53" t="n">
        <v>114.932987646388</v>
      </c>
      <c r="P53" t="n">
        <v>120.457986811757</v>
      </c>
      <c r="Q53" t="n">
        <v>121.904497027309</v>
      </c>
      <c r="R53" t="n">
        <v>138.457769305556</v>
      </c>
      <c r="S53" t="n">
        <v>146.582514855529</v>
      </c>
      <c r="T53" t="n">
        <v>143.451828557559</v>
      </c>
      <c r="U53" t="n">
        <v>143.963114986974</v>
      </c>
      <c r="V53" t="n">
        <v>134.369968684857</v>
      </c>
      <c r="W53" t="n">
        <v>126.521897586073</v>
      </c>
      <c r="X53" t="n">
        <v>126.467623624432</v>
      </c>
      <c r="Y53" t="n">
        <v>148.337403036213</v>
      </c>
      <c r="Z53" t="n">
        <v>150.796697406682</v>
      </c>
      <c r="AA53" t="n">
        <v>169.597606060729</v>
      </c>
      <c r="AB53" t="n">
        <v>168.394875596307</v>
      </c>
      <c r="AC53" t="n">
        <v>184.050843010709</v>
      </c>
      <c r="AD53" t="n">
        <v>217.288615881642</v>
      </c>
      <c r="AE53" t="n">
        <v>174.713116715313</v>
      </c>
      <c r="AF53" t="n">
        <v>178.06836436577</v>
      </c>
    </row>
    <row r="54">
      <c r="A54" t="s">
        <v>23</v>
      </c>
      <c r="B54" t="s">
        <v>476</v>
      </c>
      <c r="C54" t="s">
        <v>360</v>
      </c>
      <c r="D54" t="s">
        <v>477</v>
      </c>
      <c r="E54" t="s">
        <v>361</v>
      </c>
      <c r="F54" t="n">
        <v>183.500591247726</v>
      </c>
      <c r="G54" t="n">
        <v>195.244047413565</v>
      </c>
      <c r="H54" t="n">
        <v>202.705921237847</v>
      </c>
      <c r="I54" t="n">
        <v>209.590677691144</v>
      </c>
      <c r="J54" t="n">
        <v>219.777429515853</v>
      </c>
      <c r="K54" t="n">
        <v>234.038574921418</v>
      </c>
      <c r="L54" t="n">
        <v>250.720325204929</v>
      </c>
      <c r="M54" t="n">
        <v>250.321639394227</v>
      </c>
      <c r="N54" t="n">
        <v>261.719870590531</v>
      </c>
      <c r="O54" t="n">
        <v>276.908962984135</v>
      </c>
      <c r="P54" t="n">
        <v>282.6162007121</v>
      </c>
      <c r="Q54" t="n">
        <v>287.832064039284</v>
      </c>
      <c r="R54" t="n">
        <v>320.18305599988</v>
      </c>
      <c r="S54" t="n">
        <v>341.075395163368</v>
      </c>
      <c r="T54" t="n">
        <v>337.286194673905</v>
      </c>
      <c r="U54" t="n">
        <v>333.771496334632</v>
      </c>
      <c r="V54" t="n">
        <v>316.306489064831</v>
      </c>
      <c r="W54" t="n">
        <v>299.260065661912</v>
      </c>
      <c r="X54" t="n">
        <v>299.658863273697</v>
      </c>
      <c r="Y54" t="n">
        <v>333.54613361263</v>
      </c>
      <c r="Z54" t="n">
        <v>332.938146257366</v>
      </c>
      <c r="AA54" t="n">
        <v>349.066980352151</v>
      </c>
      <c r="AB54" t="n">
        <v>354.157943367144</v>
      </c>
      <c r="AC54" t="n">
        <v>382.810215621013</v>
      </c>
      <c r="AD54" t="n">
        <v>416.696322353221</v>
      </c>
      <c r="AE54" t="n">
        <v>378.51339515054</v>
      </c>
      <c r="AF54" t="n">
        <v>382.947685140281</v>
      </c>
    </row>
    <row r="55">
      <c r="A55" t="s">
        <v>23</v>
      </c>
      <c r="B55" t="s">
        <v>478</v>
      </c>
      <c r="C55" t="s">
        <v>360</v>
      </c>
      <c r="D55" t="s">
        <v>479</v>
      </c>
      <c r="E55" t="s">
        <v>361</v>
      </c>
      <c r="F55" t="n">
        <v>99.9758377591223</v>
      </c>
      <c r="G55" t="n">
        <v>107.082467547593</v>
      </c>
      <c r="H55" t="n">
        <v>112.092991133763</v>
      </c>
      <c r="I55" t="n">
        <v>116.351242433517</v>
      </c>
      <c r="J55" t="n">
        <v>120.468313299306</v>
      </c>
      <c r="K55" t="n">
        <v>126.056390623069</v>
      </c>
      <c r="L55" t="n">
        <v>135.384790190863</v>
      </c>
      <c r="M55" t="n">
        <v>141.078706460329</v>
      </c>
      <c r="N55" t="n">
        <v>155.735436638728</v>
      </c>
      <c r="O55" t="n">
        <v>161.975975337747</v>
      </c>
      <c r="P55" t="n">
        <v>162.158213900342</v>
      </c>
      <c r="Q55" t="n">
        <v>165.927567011975</v>
      </c>
      <c r="R55" t="n">
        <v>181.725286694324</v>
      </c>
      <c r="S55" t="n">
        <v>194.492880307839</v>
      </c>
      <c r="T55" t="n">
        <v>193.834366116346</v>
      </c>
      <c r="U55" t="n">
        <v>189.808381347658</v>
      </c>
      <c r="V55" t="n">
        <v>181.936520379974</v>
      </c>
      <c r="W55" t="n">
        <v>172.738168075839</v>
      </c>
      <c r="X55" t="n">
        <v>173.191239649265</v>
      </c>
      <c r="Y55" t="n">
        <v>185.208730576416</v>
      </c>
      <c r="Z55" t="n">
        <v>182.141448850685</v>
      </c>
      <c r="AA55" t="n">
        <v>179.469374291422</v>
      </c>
      <c r="AB55" t="n">
        <v>185.763067770838</v>
      </c>
      <c r="AC55" t="n">
        <v>198.759372610304</v>
      </c>
      <c r="AD55" t="n">
        <v>199.40770647158</v>
      </c>
      <c r="AE55" t="n">
        <v>203.800278435227</v>
      </c>
      <c r="AF55" t="n">
        <v>204.87932077451</v>
      </c>
    </row>
    <row r="56">
      <c r="A56" t="s">
        <v>23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23</v>
      </c>
      <c r="B57" t="s">
        <v>482</v>
      </c>
      <c r="C57" t="s">
        <v>360</v>
      </c>
      <c r="D57" t="s">
        <v>483</v>
      </c>
      <c r="E57" t="s">
        <v>361</v>
      </c>
      <c r="F57" t="n">
        <v>5589.32692422557</v>
      </c>
      <c r="G57" t="n">
        <v>6062.23203418179</v>
      </c>
      <c r="H57" t="n">
        <v>6531.95879388915</v>
      </c>
      <c r="I57" t="n">
        <v>7080.32180805655</v>
      </c>
      <c r="J57" t="n">
        <v>7561.81348715653</v>
      </c>
      <c r="K57" t="n">
        <v>8142.2765008044</v>
      </c>
      <c r="L57" t="n">
        <v>8685.23179902527</v>
      </c>
      <c r="M57" t="n">
        <v>8875.27779993276</v>
      </c>
      <c r="N57" t="n">
        <v>9188.46064512479</v>
      </c>
      <c r="O57" t="n">
        <v>9487.22951127045</v>
      </c>
      <c r="P57" t="n">
        <v>9737.85695128339</v>
      </c>
      <c r="Q57" t="n">
        <v>9988.16440868908</v>
      </c>
      <c r="R57" t="n">
        <v>10873.9750965545</v>
      </c>
      <c r="S57" t="n">
        <v>11374.7790076291</v>
      </c>
      <c r="T57" t="n">
        <v>10971.1401131493</v>
      </c>
      <c r="U57" t="n">
        <v>11109.8456346209</v>
      </c>
      <c r="V57" t="n">
        <v>10587.1540207435</v>
      </c>
      <c r="W57" t="n">
        <v>9824.3574428089</v>
      </c>
      <c r="X57" t="n">
        <v>9664.69550384835</v>
      </c>
      <c r="Y57" t="n">
        <v>9836.28026674187</v>
      </c>
      <c r="Z57" t="n">
        <v>10106.2733200915</v>
      </c>
      <c r="AA57" t="n">
        <v>10348.8107928217</v>
      </c>
      <c r="AB57" t="n">
        <v>10982.9186364517</v>
      </c>
      <c r="AC57" t="n">
        <v>11725.4340183642</v>
      </c>
      <c r="AD57" t="n">
        <v>12402.1138037574</v>
      </c>
      <c r="AE57" t="n">
        <v>11954.5497768252</v>
      </c>
      <c r="AF57" t="n">
        <v>13113.1647011102</v>
      </c>
    </row>
    <row r="58">
      <c r="A58" t="s">
        <v>23</v>
      </c>
      <c r="B58" t="s">
        <v>484</v>
      </c>
      <c r="C58" t="s">
        <v>360</v>
      </c>
      <c r="D58" t="s">
        <v>485</v>
      </c>
      <c r="E58" t="s">
        <v>361</v>
      </c>
      <c r="F58" t="n">
        <v>5589.32692422557</v>
      </c>
      <c r="G58" t="n">
        <v>6062.23203418179</v>
      </c>
      <c r="H58" t="n">
        <v>6531.95879388915</v>
      </c>
      <c r="I58" t="n">
        <v>7080.32180805655</v>
      </c>
      <c r="J58" t="n">
        <v>7561.81348715653</v>
      </c>
      <c r="K58" t="n">
        <v>8142.2765008044</v>
      </c>
      <c r="L58" t="n">
        <v>8685.23179902527</v>
      </c>
      <c r="M58" t="n">
        <v>8875.27779993276</v>
      </c>
      <c r="N58" t="n">
        <v>9188.46064512479</v>
      </c>
      <c r="O58" t="n">
        <v>9487.22951127045</v>
      </c>
      <c r="P58" t="n">
        <v>9737.85695128339</v>
      </c>
      <c r="Q58" t="n">
        <v>9988.16440868908</v>
      </c>
      <c r="R58" t="n">
        <v>10873.9750965545</v>
      </c>
      <c r="S58" t="n">
        <v>11374.7790076291</v>
      </c>
      <c r="T58" t="n">
        <v>10971.1401131493</v>
      </c>
      <c r="U58" t="n">
        <v>11109.8456346209</v>
      </c>
      <c r="V58" t="n">
        <v>10587.1540207435</v>
      </c>
      <c r="W58" t="n">
        <v>9824.3574428089</v>
      </c>
      <c r="X58" t="n">
        <v>9664.69550384835</v>
      </c>
      <c r="Y58" t="n">
        <v>9836.28026674187</v>
      </c>
      <c r="Z58" t="n">
        <v>10106.2733200915</v>
      </c>
      <c r="AA58" t="n">
        <v>10348.8107928217</v>
      </c>
      <c r="AB58" t="n">
        <v>10982.9186364517</v>
      </c>
      <c r="AC58" t="n">
        <v>11725.4340183642</v>
      </c>
      <c r="AD58" t="n">
        <v>12402.1138037574</v>
      </c>
      <c r="AE58" t="n">
        <v>11954.5497768252</v>
      </c>
      <c r="AF58" t="n">
        <v>13113.1647011102</v>
      </c>
    </row>
    <row r="59">
      <c r="A59" t="s">
        <v>23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25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4.3</v>
      </c>
      <c r="V2" t="n">
        <v>4.6</v>
      </c>
      <c r="W2" t="n">
        <v>8.6</v>
      </c>
      <c r="X2" t="n">
        <v>10.3</v>
      </c>
      <c r="Y2" t="n">
        <v>8.4</v>
      </c>
      <c r="Z2" t="n">
        <v>8.8</v>
      </c>
      <c r="AA2" t="n">
        <v>12</v>
      </c>
      <c r="AB2" t="n">
        <v>16.8</v>
      </c>
      <c r="AC2" t="n">
        <v>16.6</v>
      </c>
      <c r="AD2" t="n">
        <v>20.2</v>
      </c>
      <c r="AE2" t="n">
        <v>28.3</v>
      </c>
      <c r="AF2" t="n">
        <v>35</v>
      </c>
    </row>
    <row r="3">
      <c r="A3" t="s">
        <v>25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5.2</v>
      </c>
      <c r="V3" t="n">
        <v>7</v>
      </c>
      <c r="W3" t="n">
        <v>5</v>
      </c>
      <c r="X3" t="n">
        <v>7</v>
      </c>
      <c r="Y3" t="n">
        <v>5.7</v>
      </c>
      <c r="Z3" t="n">
        <v>10.2</v>
      </c>
      <c r="AA3" t="n">
        <v>8.2</v>
      </c>
      <c r="AB3" t="n">
        <v>11.4</v>
      </c>
      <c r="AC3" t="n">
        <v>13.7</v>
      </c>
      <c r="AD3" t="n">
        <v>13.3</v>
      </c>
      <c r="AE3" t="n">
        <v>17.2</v>
      </c>
      <c r="AF3" t="n">
        <v>19.3</v>
      </c>
    </row>
    <row r="4">
      <c r="A4" t="s">
        <v>25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562.8</v>
      </c>
      <c r="V4" t="n">
        <v>592.2</v>
      </c>
      <c r="W4" t="n">
        <v>642.1</v>
      </c>
      <c r="X4" t="n">
        <v>600.7</v>
      </c>
      <c r="Y4" t="n">
        <v>604.8</v>
      </c>
      <c r="Z4" t="n">
        <v>576.6</v>
      </c>
      <c r="AA4" t="n">
        <v>705.8</v>
      </c>
      <c r="AB4" t="n">
        <v>747.5</v>
      </c>
      <c r="AC4" t="n">
        <v>872.8</v>
      </c>
      <c r="AD4" t="n">
        <v>904.6</v>
      </c>
      <c r="AE4" t="n">
        <v>971.1</v>
      </c>
      <c r="AF4" t="n">
        <v>1098.6</v>
      </c>
    </row>
    <row r="5">
      <c r="A5" t="s">
        <v>25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72.7</v>
      </c>
      <c r="V5" t="n">
        <v>64.3</v>
      </c>
      <c r="W5" t="n">
        <v>94.7</v>
      </c>
      <c r="X5" t="n">
        <v>85.2</v>
      </c>
      <c r="Y5" t="n">
        <v>82.4</v>
      </c>
      <c r="Z5" t="n">
        <v>70.4</v>
      </c>
      <c r="AA5" t="n">
        <v>77.9</v>
      </c>
      <c r="AB5" t="n">
        <v>83.2</v>
      </c>
      <c r="AC5" t="n">
        <v>110.9</v>
      </c>
      <c r="AD5" t="n">
        <v>113</v>
      </c>
      <c r="AE5" t="n">
        <v>115.1</v>
      </c>
      <c r="AF5" t="n">
        <v>115.4</v>
      </c>
    </row>
    <row r="6">
      <c r="A6" t="s">
        <v>25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33.1</v>
      </c>
      <c r="V6" t="n">
        <v>32.9</v>
      </c>
      <c r="W6" t="n">
        <v>35.9</v>
      </c>
      <c r="X6" t="n">
        <v>38.5</v>
      </c>
      <c r="Y6" t="n">
        <v>43.2</v>
      </c>
      <c r="Z6" t="n">
        <v>41.9</v>
      </c>
      <c r="AA6" t="n">
        <v>52.7</v>
      </c>
      <c r="AB6" t="n">
        <v>49.7</v>
      </c>
      <c r="AC6" t="n">
        <v>56</v>
      </c>
      <c r="AD6" t="n">
        <v>62.8</v>
      </c>
      <c r="AE6" t="n">
        <v>71.8</v>
      </c>
      <c r="AF6" t="n">
        <v>84.1</v>
      </c>
    </row>
    <row r="7">
      <c r="A7" t="s">
        <v>25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34.4</v>
      </c>
      <c r="V7" t="n">
        <v>47.8</v>
      </c>
      <c r="W7" t="n">
        <v>49</v>
      </c>
      <c r="X7" t="n">
        <v>50</v>
      </c>
      <c r="Y7" t="n">
        <v>45</v>
      </c>
      <c r="Z7" t="n">
        <v>45</v>
      </c>
      <c r="AA7" t="n">
        <v>49.2</v>
      </c>
      <c r="AB7" t="n">
        <v>56.9</v>
      </c>
      <c r="AC7" t="n">
        <v>77.5</v>
      </c>
      <c r="AD7" t="n">
        <v>79.9</v>
      </c>
      <c r="AE7" t="n">
        <v>92.3</v>
      </c>
      <c r="AF7" t="n">
        <v>88.1</v>
      </c>
    </row>
    <row r="8">
      <c r="A8" t="s">
        <v>25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8.6</v>
      </c>
      <c r="V8" t="n">
        <v>6.8</v>
      </c>
      <c r="W8" t="n">
        <v>7.3</v>
      </c>
      <c r="X8" t="n">
        <v>10.7</v>
      </c>
      <c r="Y8" t="n">
        <v>6.6</v>
      </c>
      <c r="Z8" t="n">
        <v>3</v>
      </c>
      <c r="AA8" t="n">
        <v>3.2</v>
      </c>
      <c r="AB8" t="n">
        <v>3.1</v>
      </c>
      <c r="AC8" t="n">
        <v>3.3</v>
      </c>
      <c r="AD8" t="n">
        <v>6.7</v>
      </c>
      <c r="AE8" t="n">
        <v>6.3</v>
      </c>
      <c r="AF8" t="n">
        <v>14.9</v>
      </c>
    </row>
    <row r="9">
      <c r="A9" t="s">
        <v>25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40.2</v>
      </c>
      <c r="V9" t="n">
        <v>28.6</v>
      </c>
      <c r="W9" t="n">
        <v>34.3</v>
      </c>
      <c r="X9" t="n">
        <v>36.2</v>
      </c>
      <c r="Y9" t="n">
        <v>34.7</v>
      </c>
      <c r="Z9" t="n">
        <v>35.7</v>
      </c>
      <c r="AA9" t="n">
        <v>42.5</v>
      </c>
      <c r="AB9" t="n">
        <v>40.9</v>
      </c>
      <c r="AC9" t="n">
        <v>48.5</v>
      </c>
      <c r="AD9" t="n">
        <v>51.6</v>
      </c>
      <c r="AE9" t="n">
        <v>57.3</v>
      </c>
      <c r="AF9" t="n">
        <v>64.4</v>
      </c>
    </row>
    <row r="10">
      <c r="A10" t="s">
        <v>25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128.2</v>
      </c>
      <c r="V10" t="n">
        <v>128.3</v>
      </c>
      <c r="W10" t="n">
        <v>138.2</v>
      </c>
      <c r="X10" t="n">
        <v>135.9</v>
      </c>
      <c r="Y10" t="n">
        <v>121.8</v>
      </c>
      <c r="Z10" t="n">
        <v>121</v>
      </c>
      <c r="AA10" t="n">
        <v>147.5</v>
      </c>
      <c r="AB10" t="n">
        <v>158</v>
      </c>
      <c r="AC10" t="n">
        <v>184.5</v>
      </c>
      <c r="AD10" t="n">
        <v>159.1</v>
      </c>
      <c r="AE10" t="n">
        <v>164.7</v>
      </c>
      <c r="AF10" t="n">
        <v>221.2</v>
      </c>
    </row>
    <row r="11">
      <c r="A11" t="s">
        <v>25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88</v>
      </c>
      <c r="V11" t="n">
        <v>99.7</v>
      </c>
      <c r="W11" t="n">
        <v>103.9</v>
      </c>
      <c r="X11" t="n">
        <v>99.7</v>
      </c>
      <c r="Y11" t="n">
        <v>87.1</v>
      </c>
      <c r="Z11" t="n">
        <v>85.3</v>
      </c>
      <c r="AA11" t="n">
        <v>105</v>
      </c>
      <c r="AB11" t="n">
        <v>117.1</v>
      </c>
      <c r="AC11" t="n">
        <v>136</v>
      </c>
      <c r="AD11" t="n">
        <v>107.5</v>
      </c>
      <c r="AE11" t="n">
        <v>107.4</v>
      </c>
      <c r="AF11" t="n">
        <v>156.8</v>
      </c>
    </row>
    <row r="12">
      <c r="A12" t="s">
        <v>25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56.5</v>
      </c>
      <c r="V12" t="n">
        <v>64.4</v>
      </c>
      <c r="W12" t="n">
        <v>81.3</v>
      </c>
      <c r="X12" t="n">
        <v>62.5</v>
      </c>
      <c r="Y12" t="n">
        <v>66.4</v>
      </c>
      <c r="Z12" t="n">
        <v>61.8</v>
      </c>
      <c r="AA12" t="n">
        <v>66.6</v>
      </c>
      <c r="AB12" t="n">
        <v>79.9</v>
      </c>
      <c r="AC12" t="n">
        <v>96.1</v>
      </c>
      <c r="AD12" t="n">
        <v>109</v>
      </c>
      <c r="AE12" t="n">
        <v>108.9</v>
      </c>
      <c r="AF12" t="n">
        <v>126.9</v>
      </c>
    </row>
    <row r="13">
      <c r="A13" t="s">
        <v>25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51.2</v>
      </c>
      <c r="V13" t="n">
        <v>52.5</v>
      </c>
      <c r="W13" t="n">
        <v>48.6</v>
      </c>
      <c r="X13" t="n">
        <v>49.8</v>
      </c>
      <c r="Y13" t="n">
        <v>63.5</v>
      </c>
      <c r="Z13" t="n">
        <v>45.1</v>
      </c>
      <c r="AA13" t="n">
        <v>62.3</v>
      </c>
      <c r="AB13" t="n">
        <v>67.3</v>
      </c>
      <c r="AC13" t="n">
        <v>73.3</v>
      </c>
      <c r="AD13" t="n">
        <v>81.6</v>
      </c>
      <c r="AE13" t="n">
        <v>90.9</v>
      </c>
      <c r="AF13" t="n">
        <v>92.7</v>
      </c>
    </row>
    <row r="14">
      <c r="A14" t="s">
        <v>25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27.8</v>
      </c>
      <c r="V14" t="n">
        <v>35.7</v>
      </c>
      <c r="W14" t="n">
        <v>35.2</v>
      </c>
      <c r="X14" t="n">
        <v>29.5</v>
      </c>
      <c r="Y14" t="n">
        <v>38.4</v>
      </c>
      <c r="Z14" t="n">
        <v>42.7</v>
      </c>
      <c r="AA14" t="n">
        <v>49</v>
      </c>
      <c r="AB14" t="n">
        <v>47.5</v>
      </c>
      <c r="AC14" t="n">
        <v>50.7</v>
      </c>
      <c r="AD14" t="n">
        <v>48.5</v>
      </c>
      <c r="AE14" t="n">
        <v>63.2</v>
      </c>
      <c r="AF14" t="n">
        <v>62</v>
      </c>
    </row>
    <row r="15">
      <c r="A15" t="s">
        <v>25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58.4</v>
      </c>
      <c r="V15" t="n">
        <v>65.6</v>
      </c>
      <c r="W15" t="n">
        <v>63.9</v>
      </c>
      <c r="X15" t="n">
        <v>61.2</v>
      </c>
      <c r="Y15" t="n">
        <v>72.2</v>
      </c>
      <c r="Z15" t="n">
        <v>74.2</v>
      </c>
      <c r="AA15" t="n">
        <v>86.2</v>
      </c>
      <c r="AB15" t="n">
        <v>89.2</v>
      </c>
      <c r="AC15" t="n">
        <v>96.3</v>
      </c>
      <c r="AD15" t="n">
        <v>102.8</v>
      </c>
      <c r="AE15" t="n">
        <v>113.2</v>
      </c>
      <c r="AF15" t="n">
        <v>123.7</v>
      </c>
    </row>
    <row r="16">
      <c r="A16" t="s">
        <v>25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30.6</v>
      </c>
      <c r="V16" t="n">
        <v>29.9</v>
      </c>
      <c r="W16" t="n">
        <v>28.7</v>
      </c>
      <c r="X16" t="n">
        <v>31.7</v>
      </c>
      <c r="Y16" t="n">
        <v>33.8</v>
      </c>
      <c r="Z16" t="n">
        <v>31.5</v>
      </c>
      <c r="AA16" t="n">
        <v>37.2</v>
      </c>
      <c r="AB16" t="n">
        <v>41.7</v>
      </c>
      <c r="AC16" t="n">
        <v>45.6</v>
      </c>
      <c r="AD16" t="n">
        <v>54.3</v>
      </c>
      <c r="AE16" t="n">
        <v>50</v>
      </c>
      <c r="AF16" t="n">
        <v>61.7</v>
      </c>
    </row>
    <row r="17">
      <c r="A17" t="s">
        <v>25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16</v>
      </c>
      <c r="V17" t="n">
        <v>16.7</v>
      </c>
      <c r="W17" t="n">
        <v>20.8</v>
      </c>
      <c r="X17" t="n">
        <v>18.1</v>
      </c>
      <c r="Y17" t="n">
        <v>19.4</v>
      </c>
      <c r="Z17" t="n">
        <v>21.2</v>
      </c>
      <c r="AA17" t="n">
        <v>35.3</v>
      </c>
      <c r="AB17" t="n">
        <v>30.5</v>
      </c>
      <c r="AC17" t="n">
        <v>35.7</v>
      </c>
      <c r="AD17" t="n">
        <v>41.1</v>
      </c>
      <c r="AE17" t="n">
        <v>49.4</v>
      </c>
      <c r="AF17" t="n">
        <v>56.6</v>
      </c>
    </row>
    <row r="18">
      <c r="A18" t="s">
        <v>25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66.6</v>
      </c>
      <c r="V18" t="n">
        <v>65.4</v>
      </c>
      <c r="W18" t="n">
        <v>61.1</v>
      </c>
      <c r="X18" t="n">
        <v>53.7</v>
      </c>
      <c r="Y18" t="n">
        <v>56.3</v>
      </c>
      <c r="Z18" t="n">
        <v>65.4</v>
      </c>
      <c r="AA18" t="n">
        <v>86.7</v>
      </c>
      <c r="AB18" t="n">
        <v>94.5</v>
      </c>
      <c r="AC18" t="n">
        <v>92</v>
      </c>
      <c r="AD18" t="n">
        <v>100.6</v>
      </c>
      <c r="AE18" t="n">
        <v>99</v>
      </c>
      <c r="AF18" t="n">
        <v>117.6</v>
      </c>
    </row>
    <row r="19">
      <c r="A19" t="s">
        <v>25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37.1</v>
      </c>
      <c r="V19" t="n">
        <v>47.5</v>
      </c>
      <c r="W19" t="n">
        <v>41.3</v>
      </c>
      <c r="X19" t="n">
        <v>35.1</v>
      </c>
      <c r="Y19" t="n">
        <v>28</v>
      </c>
      <c r="Z19" t="n">
        <v>27.6</v>
      </c>
      <c r="AA19" t="n">
        <v>38.2</v>
      </c>
      <c r="AB19" t="n">
        <v>35.2</v>
      </c>
      <c r="AC19" t="n">
        <v>47.2</v>
      </c>
      <c r="AD19" t="n">
        <v>48</v>
      </c>
      <c r="AE19" t="n">
        <v>59.5</v>
      </c>
      <c r="AF19" t="n">
        <v>57.4</v>
      </c>
    </row>
    <row r="20">
      <c r="A20" t="s">
        <v>25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60.4</v>
      </c>
      <c r="V20" t="n">
        <v>42.7</v>
      </c>
      <c r="W20" t="n">
        <v>41.9</v>
      </c>
      <c r="X20" t="n">
        <v>42.1</v>
      </c>
      <c r="Y20" t="n">
        <v>40</v>
      </c>
      <c r="Z20" t="n">
        <v>41.3</v>
      </c>
      <c r="AA20" t="n">
        <v>46.4</v>
      </c>
      <c r="AB20" t="n">
        <v>51.6</v>
      </c>
      <c r="AC20" t="n">
        <v>64.9</v>
      </c>
      <c r="AD20" t="n">
        <v>67.6</v>
      </c>
      <c r="AE20" t="n">
        <v>68.9</v>
      </c>
      <c r="AF20" t="n">
        <v>89.9</v>
      </c>
    </row>
    <row r="21">
      <c r="A21" t="s">
        <v>25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77.8</v>
      </c>
      <c r="V21" t="n">
        <v>60.6</v>
      </c>
      <c r="W21" t="n">
        <v>64.8</v>
      </c>
      <c r="X21" t="n">
        <v>62.4</v>
      </c>
      <c r="Y21" t="n">
        <v>59.2</v>
      </c>
      <c r="Z21" t="n">
        <v>61.5</v>
      </c>
      <c r="AA21" t="n">
        <v>67.1</v>
      </c>
      <c r="AB21" t="n">
        <v>75.6</v>
      </c>
      <c r="AC21" t="n">
        <v>94</v>
      </c>
      <c r="AD21" t="n">
        <v>101.9</v>
      </c>
      <c r="AE21" t="n">
        <v>107.1</v>
      </c>
      <c r="AF21" t="n">
        <v>130</v>
      </c>
    </row>
    <row r="22">
      <c r="A22" t="s">
        <v>25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17.4</v>
      </c>
      <c r="V22" t="n">
        <v>17.9</v>
      </c>
      <c r="W22" t="n">
        <v>22.9</v>
      </c>
      <c r="X22" t="n">
        <v>20.3</v>
      </c>
      <c r="Y22" t="n">
        <v>19.2</v>
      </c>
      <c r="Z22" t="n">
        <v>20.2</v>
      </c>
      <c r="AA22" t="n">
        <v>20.7</v>
      </c>
      <c r="AB22" t="n">
        <v>24</v>
      </c>
      <c r="AC22" t="n">
        <v>29.1</v>
      </c>
      <c r="AD22" t="n">
        <v>34.3</v>
      </c>
      <c r="AE22" t="n">
        <v>38.2</v>
      </c>
      <c r="AF22" t="n">
        <v>40.1</v>
      </c>
    </row>
    <row r="23">
      <c r="A23" t="s">
        <v>25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37.9</v>
      </c>
      <c r="V23" t="n">
        <v>36.2</v>
      </c>
      <c r="W23" t="n">
        <v>29.3</v>
      </c>
      <c r="X23" t="n">
        <v>34.2</v>
      </c>
      <c r="Y23" t="n">
        <v>34.9</v>
      </c>
      <c r="Z23" t="n">
        <v>36.6</v>
      </c>
      <c r="AA23" t="n">
        <v>40.7</v>
      </c>
      <c r="AB23" t="n">
        <v>44.2</v>
      </c>
      <c r="AC23" t="n">
        <v>51.5</v>
      </c>
      <c r="AD23" t="n">
        <v>54.5</v>
      </c>
      <c r="AE23" t="n">
        <v>59.1</v>
      </c>
      <c r="AF23" t="n">
        <v>80.9</v>
      </c>
    </row>
    <row r="24">
      <c r="A24" t="s">
        <v>25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274</v>
      </c>
      <c r="V24" t="n">
        <v>260.1</v>
      </c>
      <c r="W24" t="n">
        <v>234</v>
      </c>
      <c r="X24" t="n">
        <v>236.3</v>
      </c>
      <c r="Y24" t="n">
        <v>251.4</v>
      </c>
      <c r="Z24" t="n">
        <v>241.9</v>
      </c>
      <c r="AA24" t="n">
        <v>262</v>
      </c>
      <c r="AB24" t="n">
        <v>287</v>
      </c>
      <c r="AC24" t="n">
        <v>317.4</v>
      </c>
      <c r="AD24" t="n">
        <v>344.8</v>
      </c>
      <c r="AE24" t="n">
        <v>360.8</v>
      </c>
      <c r="AF24" t="n">
        <v>428.1</v>
      </c>
    </row>
    <row r="25">
      <c r="A25" t="s">
        <v>25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16</v>
      </c>
      <c r="V25" t="n">
        <v>18.7</v>
      </c>
      <c r="W25" t="n">
        <v>16.6</v>
      </c>
      <c r="X25" t="n">
        <v>16.8</v>
      </c>
      <c r="Y25" t="n">
        <v>17.6</v>
      </c>
      <c r="Z25" t="n">
        <v>16.3</v>
      </c>
      <c r="AA25" t="n">
        <v>19.7</v>
      </c>
      <c r="AB25" t="n">
        <v>22.7</v>
      </c>
      <c r="AC25" t="n">
        <v>25.3</v>
      </c>
      <c r="AD25" t="n">
        <v>26.1</v>
      </c>
      <c r="AE25" t="n">
        <v>27.1</v>
      </c>
      <c r="AF25" t="n">
        <v>30.5</v>
      </c>
    </row>
    <row r="26">
      <c r="A26" t="s">
        <v>25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172.7</v>
      </c>
      <c r="V26" t="n">
        <v>174.5</v>
      </c>
      <c r="W26" t="n">
        <v>164.7</v>
      </c>
      <c r="X26" t="n">
        <v>158.9</v>
      </c>
      <c r="Y26" t="n">
        <v>158.1</v>
      </c>
      <c r="Z26" t="n">
        <v>155.9</v>
      </c>
      <c r="AA26" t="n">
        <v>155.3</v>
      </c>
      <c r="AB26" t="n">
        <v>177</v>
      </c>
      <c r="AC26" t="n">
        <v>193.3</v>
      </c>
      <c r="AD26" t="n">
        <v>211.8</v>
      </c>
      <c r="AE26" t="n">
        <v>224.6</v>
      </c>
      <c r="AF26" t="n">
        <v>242</v>
      </c>
    </row>
    <row r="27">
      <c r="A27" t="s">
        <v>25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85.3</v>
      </c>
      <c r="V27" t="n">
        <v>66.9</v>
      </c>
      <c r="W27" t="n">
        <v>52.7</v>
      </c>
      <c r="X27" t="n">
        <v>60.6</v>
      </c>
      <c r="Y27" t="n">
        <v>75.7</v>
      </c>
      <c r="Z27" t="n">
        <v>69.7</v>
      </c>
      <c r="AA27" t="n">
        <v>87</v>
      </c>
      <c r="AB27" t="n">
        <v>87.3</v>
      </c>
      <c r="AC27" t="n">
        <v>98.8</v>
      </c>
      <c r="AD27" t="n">
        <v>106.9</v>
      </c>
      <c r="AE27" t="n">
        <v>109.1</v>
      </c>
      <c r="AF27" t="n">
        <v>155.6</v>
      </c>
    </row>
    <row r="28">
      <c r="A28" t="s">
        <v>25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71.4</v>
      </c>
      <c r="V28" t="n">
        <v>60</v>
      </c>
      <c r="W28" t="n">
        <v>61.6</v>
      </c>
      <c r="X28" t="n">
        <v>52.2</v>
      </c>
      <c r="Y28" t="n">
        <v>52.2</v>
      </c>
      <c r="Z28" t="n">
        <v>53.7</v>
      </c>
      <c r="AA28" t="n">
        <v>54.5</v>
      </c>
      <c r="AB28" t="n">
        <v>71.4</v>
      </c>
      <c r="AC28" t="n">
        <v>85.9</v>
      </c>
      <c r="AD28" t="n">
        <v>111.2</v>
      </c>
      <c r="AE28" t="n">
        <v>97.1</v>
      </c>
      <c r="AF28" t="n">
        <v>88.3</v>
      </c>
    </row>
    <row r="29">
      <c r="A29" t="s">
        <v>25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8.8</v>
      </c>
      <c r="V29" t="n">
        <v>9.9</v>
      </c>
      <c r="W29" t="n">
        <v>13.7</v>
      </c>
      <c r="X29" t="n">
        <v>11.6</v>
      </c>
      <c r="Y29" t="n">
        <v>12.1</v>
      </c>
      <c r="Z29" t="n">
        <v>9.2</v>
      </c>
      <c r="AA29" t="n">
        <v>10.6</v>
      </c>
      <c r="AB29" t="n">
        <v>12.2</v>
      </c>
      <c r="AC29" t="n">
        <v>18.3</v>
      </c>
      <c r="AD29" t="n">
        <v>17.2</v>
      </c>
      <c r="AE29" t="n">
        <v>17.1</v>
      </c>
      <c r="AF29" t="n">
        <v>17.5</v>
      </c>
    </row>
    <row r="30">
      <c r="A30" t="s">
        <v>25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1</v>
      </c>
      <c r="V30" t="n">
        <v>0.6</v>
      </c>
      <c r="W30" t="n">
        <v>1.7</v>
      </c>
      <c r="X30" t="n">
        <v>3.7</v>
      </c>
      <c r="Y30" t="n">
        <v>1</v>
      </c>
      <c r="Z30" t="n">
        <v>0.8</v>
      </c>
      <c r="AA30" t="n">
        <v>1.2</v>
      </c>
      <c r="AB30" t="n">
        <v>1</v>
      </c>
      <c r="AC30" t="n">
        <v>1.1</v>
      </c>
      <c r="AD30" t="n">
        <v>1.3</v>
      </c>
      <c r="AE30" t="n">
        <v>1.6</v>
      </c>
      <c r="AF30" t="n">
        <v>1.6</v>
      </c>
    </row>
    <row r="31">
      <c r="A31" t="s">
        <v>25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7.4</v>
      </c>
      <c r="V31" t="n">
        <v>8</v>
      </c>
      <c r="W31" t="n">
        <v>7.3</v>
      </c>
      <c r="X31" t="n">
        <v>8.1</v>
      </c>
      <c r="Y31" t="n">
        <v>8.3</v>
      </c>
      <c r="Z31" t="n">
        <v>8.1</v>
      </c>
      <c r="AA31" t="n">
        <v>10</v>
      </c>
      <c r="AB31" t="n">
        <v>21.5</v>
      </c>
      <c r="AC31" t="n">
        <v>22.9</v>
      </c>
      <c r="AD31" t="n">
        <v>43.8</v>
      </c>
      <c r="AE31" t="n">
        <v>36.2</v>
      </c>
      <c r="AF31" t="n">
        <v>13.9</v>
      </c>
    </row>
    <row r="32">
      <c r="A32" t="s">
        <v>25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34.7</v>
      </c>
      <c r="V32" t="n">
        <v>22.3</v>
      </c>
      <c r="W32" t="n">
        <v>28.9</v>
      </c>
      <c r="X32" t="n">
        <v>21.6</v>
      </c>
      <c r="Y32" t="n">
        <v>22.7</v>
      </c>
      <c r="Z32" t="n">
        <v>22.8</v>
      </c>
      <c r="AA32" t="n">
        <v>23.9</v>
      </c>
      <c r="AB32" t="n">
        <v>29.2</v>
      </c>
      <c r="AC32" t="n">
        <v>36.2</v>
      </c>
      <c r="AD32" t="n">
        <v>39.5</v>
      </c>
      <c r="AE32" t="n">
        <v>32.2</v>
      </c>
      <c r="AF32" t="n">
        <v>38.3</v>
      </c>
    </row>
    <row r="33">
      <c r="A33" t="s">
        <v>25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19.5</v>
      </c>
      <c r="V33" t="n">
        <v>19.2</v>
      </c>
      <c r="W33" t="n">
        <v>10</v>
      </c>
      <c r="X33" t="n">
        <v>7.2</v>
      </c>
      <c r="Y33" t="n">
        <v>8.1</v>
      </c>
      <c r="Z33" t="n">
        <v>12.8</v>
      </c>
      <c r="AA33" t="n">
        <v>8.8</v>
      </c>
      <c r="AB33" t="n">
        <v>7.5</v>
      </c>
      <c r="AC33" t="n">
        <v>7.4</v>
      </c>
      <c r="AD33" t="n">
        <v>9.4</v>
      </c>
      <c r="AE33" t="n">
        <v>10.2</v>
      </c>
      <c r="AF33" t="n">
        <v>17</v>
      </c>
    </row>
    <row r="34">
      <c r="A34" t="s">
        <v>25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26.2</v>
      </c>
      <c r="V34" t="n">
        <v>27.7</v>
      </c>
      <c r="W34" t="n">
        <v>27.1</v>
      </c>
      <c r="X34" t="n">
        <v>29.1</v>
      </c>
      <c r="Y34" t="n">
        <v>37.6</v>
      </c>
      <c r="Z34" t="n">
        <v>37.9</v>
      </c>
      <c r="AA34" t="n">
        <v>40.1</v>
      </c>
      <c r="AB34" t="n">
        <v>51.8</v>
      </c>
      <c r="AC34" t="n">
        <v>80.9</v>
      </c>
      <c r="AD34" t="n">
        <v>86.4</v>
      </c>
      <c r="AE34" t="n">
        <v>88.8</v>
      </c>
      <c r="AF34" t="n">
        <v>98.1</v>
      </c>
    </row>
    <row r="35">
      <c r="A35" t="s">
        <v>25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954.3</v>
      </c>
      <c r="V35" t="n">
        <v>973.2</v>
      </c>
      <c r="W35" t="n">
        <v>912.2</v>
      </c>
      <c r="X35" t="n">
        <v>929.1</v>
      </c>
      <c r="Y35" t="n">
        <v>896.6</v>
      </c>
      <c r="Z35" t="n">
        <v>909.5</v>
      </c>
      <c r="AA35" t="n">
        <v>927.5</v>
      </c>
      <c r="AB35" t="n">
        <v>1104.5</v>
      </c>
      <c r="AC35" t="n">
        <v>1163.2</v>
      </c>
      <c r="AD35" t="n">
        <v>1423.4</v>
      </c>
      <c r="AE35" t="n">
        <v>1399.6</v>
      </c>
      <c r="AF35" t="n">
        <v>1407.7</v>
      </c>
    </row>
    <row r="36">
      <c r="A36" t="s">
        <v>25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351</v>
      </c>
      <c r="V36" t="n">
        <v>343.1</v>
      </c>
      <c r="W36" t="n">
        <v>313.9</v>
      </c>
      <c r="X36" t="n">
        <v>308.8</v>
      </c>
      <c r="Y36" t="n">
        <v>332.6</v>
      </c>
      <c r="Z36" t="n">
        <v>329.6</v>
      </c>
      <c r="AA36" t="n">
        <v>341</v>
      </c>
      <c r="AB36" t="n">
        <v>379.6</v>
      </c>
      <c r="AC36" t="n">
        <v>377.7</v>
      </c>
      <c r="AD36" t="n">
        <v>383.9</v>
      </c>
      <c r="AE36" t="n">
        <v>324.2</v>
      </c>
      <c r="AF36" t="n">
        <v>376.9</v>
      </c>
    </row>
    <row r="37">
      <c r="A37" t="s">
        <v>25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185.5</v>
      </c>
      <c r="V37" t="n">
        <v>230.4</v>
      </c>
      <c r="W37" t="n">
        <v>172.6</v>
      </c>
      <c r="X37" t="n">
        <v>158</v>
      </c>
      <c r="Y37" t="n">
        <v>106</v>
      </c>
      <c r="Z37" t="n">
        <v>101.9</v>
      </c>
      <c r="AA37" t="n">
        <v>120.5</v>
      </c>
      <c r="AB37" t="n">
        <v>121.7</v>
      </c>
      <c r="AC37" t="n">
        <v>137.3</v>
      </c>
      <c r="AD37" t="n">
        <v>145.1</v>
      </c>
      <c r="AE37" t="n">
        <v>91.2</v>
      </c>
      <c r="AF37" t="n">
        <v>102</v>
      </c>
    </row>
    <row r="38">
      <c r="A38" t="s">
        <v>25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416.2</v>
      </c>
      <c r="V38" t="n">
        <v>398.6</v>
      </c>
      <c r="W38" t="n">
        <v>424.7</v>
      </c>
      <c r="X38" t="n">
        <v>461.1</v>
      </c>
      <c r="Y38" t="n">
        <v>456.8</v>
      </c>
      <c r="Z38" t="n">
        <v>476.8</v>
      </c>
      <c r="AA38" t="n">
        <v>464.6</v>
      </c>
      <c r="AB38" t="n">
        <v>601.7</v>
      </c>
      <c r="AC38" t="n">
        <v>646.7</v>
      </c>
      <c r="AD38" t="n">
        <v>892.9</v>
      </c>
      <c r="AE38" t="n">
        <v>982.7</v>
      </c>
      <c r="AF38" t="n">
        <v>927.3</v>
      </c>
    </row>
    <row r="39">
      <c r="A39" t="s">
        <v>25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368.1</v>
      </c>
      <c r="V39" t="n">
        <v>397.1</v>
      </c>
      <c r="W39" t="n">
        <v>302.7</v>
      </c>
      <c r="X39" t="n">
        <v>293.8</v>
      </c>
      <c r="Y39" t="n">
        <v>311.8</v>
      </c>
      <c r="Z39" t="n">
        <v>310.9</v>
      </c>
      <c r="AA39" t="n">
        <v>331.1</v>
      </c>
      <c r="AB39" t="n">
        <v>303.6</v>
      </c>
      <c r="AC39" t="n">
        <v>306.5</v>
      </c>
      <c r="AD39" t="n">
        <v>379.4</v>
      </c>
      <c r="AE39" t="n">
        <v>434.7</v>
      </c>
      <c r="AF39" t="n">
        <v>453.1</v>
      </c>
    </row>
    <row r="40">
      <c r="A40" t="s">
        <v>25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10.7</v>
      </c>
      <c r="V40" t="n">
        <v>11</v>
      </c>
      <c r="W40" t="n">
        <v>10.8</v>
      </c>
      <c r="X40" t="n">
        <v>13</v>
      </c>
      <c r="Y40" t="n">
        <v>14.2</v>
      </c>
      <c r="Z40" t="n">
        <v>12.8</v>
      </c>
      <c r="AA40" t="n">
        <v>14.6</v>
      </c>
      <c r="AB40" t="n">
        <v>16.5</v>
      </c>
      <c r="AC40" t="n">
        <v>25.5</v>
      </c>
      <c r="AD40" t="n">
        <v>23.2</v>
      </c>
      <c r="AE40" t="n">
        <v>22.1</v>
      </c>
      <c r="AF40" t="n">
        <v>27.4</v>
      </c>
    </row>
    <row r="41">
      <c r="A41" t="s">
        <v>25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25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740.3</v>
      </c>
      <c r="V42" t="n">
        <v>675.3</v>
      </c>
      <c r="W42" t="n">
        <v>622.2</v>
      </c>
      <c r="X42" t="n">
        <v>707.2</v>
      </c>
      <c r="Y42" t="n">
        <v>787.9</v>
      </c>
      <c r="Z42" t="n">
        <v>753.6</v>
      </c>
      <c r="AA42" t="n">
        <v>700.7</v>
      </c>
      <c r="AB42" t="n">
        <v>759.4</v>
      </c>
      <c r="AC42" t="n">
        <v>828.4</v>
      </c>
      <c r="AD42" t="n">
        <v>878.9</v>
      </c>
      <c r="AE42" t="n">
        <v>936.4</v>
      </c>
      <c r="AF42" t="n">
        <v>1137.7</v>
      </c>
    </row>
    <row r="43">
      <c r="A43" t="s">
        <v>25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789.1</v>
      </c>
      <c r="V43" t="n">
        <v>727.7</v>
      </c>
      <c r="W43" t="n">
        <v>671.3</v>
      </c>
      <c r="X43" t="n">
        <v>757.4</v>
      </c>
      <c r="Y43" t="n">
        <v>842.7</v>
      </c>
      <c r="Z43" t="n">
        <v>815.6</v>
      </c>
      <c r="AA43" t="n">
        <v>766.6</v>
      </c>
      <c r="AB43" t="n">
        <v>835.8</v>
      </c>
      <c r="AC43" t="n">
        <v>909.1</v>
      </c>
      <c r="AD43" t="n">
        <v>973.9</v>
      </c>
      <c r="AE43" t="n">
        <v>1034.3</v>
      </c>
      <c r="AF43" t="n">
        <v>1231.2</v>
      </c>
    </row>
    <row r="44">
      <c r="A44" t="s">
        <v>25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3336.3</v>
      </c>
      <c r="V44" t="n">
        <v>3332.7</v>
      </c>
      <c r="W44" t="n">
        <v>3204.8</v>
      </c>
      <c r="X44" t="n">
        <v>3241.5</v>
      </c>
      <c r="Y44" t="n">
        <v>3291.9</v>
      </c>
      <c r="Z44" t="n">
        <v>3287.8</v>
      </c>
      <c r="AA44" t="n">
        <v>3387.6</v>
      </c>
      <c r="AB44" t="n">
        <v>3768.4</v>
      </c>
      <c r="AC44" t="n">
        <v>4127.6</v>
      </c>
      <c r="AD44" t="n">
        <v>4640.8</v>
      </c>
      <c r="AE44" t="n">
        <v>4862.2</v>
      </c>
      <c r="AF44" t="n">
        <v>5329.6</v>
      </c>
    </row>
    <row r="45">
      <c r="A45" t="s">
        <v>25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3331.7</v>
      </c>
      <c r="V45" t="n">
        <v>3327.8</v>
      </c>
      <c r="W45" t="n">
        <v>3195.8</v>
      </c>
      <c r="X45" t="n">
        <v>3230.7</v>
      </c>
      <c r="Y45" t="n">
        <v>3283.1</v>
      </c>
      <c r="Z45" t="n">
        <v>3278.6</v>
      </c>
      <c r="AA45" t="n">
        <v>3375.1</v>
      </c>
      <c r="AB45" t="n">
        <v>3751.1</v>
      </c>
      <c r="AC45" t="n">
        <v>4110.5</v>
      </c>
      <c r="AD45" t="n">
        <v>4620.1</v>
      </c>
      <c r="AE45" t="n">
        <v>4833.3</v>
      </c>
      <c r="AF45" t="n">
        <v>5294.1</v>
      </c>
    </row>
    <row r="46">
      <c r="A46" t="s">
        <v>25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48.8</v>
      </c>
      <c r="V46" t="n">
        <v>52.4</v>
      </c>
      <c r="W46" t="n">
        <v>49.1</v>
      </c>
      <c r="X46" t="n">
        <v>50.2</v>
      </c>
      <c r="Y46" t="n">
        <v>54.8</v>
      </c>
      <c r="Z46" t="n">
        <v>62</v>
      </c>
      <c r="AA46" t="n">
        <v>65.9</v>
      </c>
      <c r="AB46" t="n">
        <v>76.4</v>
      </c>
      <c r="AC46" t="n">
        <v>80.7</v>
      </c>
      <c r="AD46" t="n">
        <v>95</v>
      </c>
      <c r="AE46" t="n">
        <v>97.9</v>
      </c>
      <c r="AF46" t="n">
        <v>93.5</v>
      </c>
    </row>
    <row r="47">
      <c r="A47" t="s">
        <v>25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161.9</v>
      </c>
      <c r="V47" t="n">
        <v>177</v>
      </c>
      <c r="W47" t="n">
        <v>148.4</v>
      </c>
      <c r="X47" t="n">
        <v>178.7</v>
      </c>
      <c r="Y47" t="n">
        <v>177.6</v>
      </c>
      <c r="Z47" t="n">
        <v>185</v>
      </c>
      <c r="AA47" t="n">
        <v>176.2</v>
      </c>
      <c r="AB47" t="n">
        <v>188.9</v>
      </c>
      <c r="AC47" t="n">
        <v>212.2</v>
      </c>
      <c r="AD47" t="n">
        <v>189.5</v>
      </c>
      <c r="AE47" t="n">
        <v>265.3</v>
      </c>
      <c r="AF47" t="n">
        <v>443.7</v>
      </c>
    </row>
    <row r="48">
      <c r="A48" t="s">
        <v>25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1401.3</v>
      </c>
      <c r="V48" t="n">
        <v>1423.1</v>
      </c>
      <c r="W48" t="n">
        <v>1334.2</v>
      </c>
      <c r="X48" t="n">
        <v>1201.3</v>
      </c>
      <c r="Y48" t="n">
        <v>1217</v>
      </c>
      <c r="Z48" t="n">
        <v>1250.1</v>
      </c>
      <c r="AA48" t="n">
        <v>1340</v>
      </c>
      <c r="AB48" t="n">
        <v>1411.4</v>
      </c>
      <c r="AC48" t="n">
        <v>1506.2</v>
      </c>
      <c r="AD48" t="n">
        <v>1490</v>
      </c>
      <c r="AE48" t="n">
        <v>1643.4</v>
      </c>
      <c r="AF48" t="n">
        <v>1887.6</v>
      </c>
    </row>
    <row r="49">
      <c r="A49" t="s">
        <v>25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1030.7</v>
      </c>
      <c r="V49" t="n">
        <v>1029.6</v>
      </c>
      <c r="W49" t="n">
        <v>858</v>
      </c>
      <c r="X49" t="n">
        <v>818.7</v>
      </c>
      <c r="Y49" t="n">
        <v>820.7</v>
      </c>
      <c r="Z49" t="n">
        <v>846.8</v>
      </c>
      <c r="AA49" t="n">
        <v>927.1</v>
      </c>
      <c r="AB49" t="n">
        <v>957.3</v>
      </c>
      <c r="AC49" t="n">
        <v>1005.6</v>
      </c>
      <c r="AD49" t="n">
        <v>972.8</v>
      </c>
      <c r="AE49" t="n">
        <v>1007.7</v>
      </c>
      <c r="AF49" t="n">
        <v>1012.9</v>
      </c>
    </row>
    <row r="50">
      <c r="A50" t="s">
        <v>25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208.7</v>
      </c>
      <c r="V50" t="n">
        <v>216.5</v>
      </c>
      <c r="W50" t="n">
        <v>327.9</v>
      </c>
      <c r="X50" t="n">
        <v>203.8</v>
      </c>
      <c r="Y50" t="n">
        <v>218.7</v>
      </c>
      <c r="Z50" t="n">
        <v>218.3</v>
      </c>
      <c r="AA50" t="n">
        <v>236.6</v>
      </c>
      <c r="AB50" t="n">
        <v>265.4</v>
      </c>
      <c r="AC50" t="n">
        <v>288.6</v>
      </c>
      <c r="AD50" t="n">
        <v>327.6</v>
      </c>
      <c r="AE50" t="n">
        <v>370.4</v>
      </c>
      <c r="AF50" t="n">
        <v>431</v>
      </c>
    </row>
    <row r="51">
      <c r="A51" t="s">
        <v>25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193.1</v>
      </c>
      <c r="V51" t="n">
        <v>198.3</v>
      </c>
      <c r="W51" t="n">
        <v>196.6</v>
      </c>
      <c r="X51" t="n">
        <v>186.7</v>
      </c>
      <c r="Y51" t="n">
        <v>199.1</v>
      </c>
      <c r="Z51" t="n">
        <v>197.7</v>
      </c>
      <c r="AA51" t="n">
        <v>206.7</v>
      </c>
      <c r="AB51" t="n">
        <v>235.9</v>
      </c>
      <c r="AC51" t="n">
        <v>254.8</v>
      </c>
      <c r="AD51" t="n">
        <v>282</v>
      </c>
      <c r="AE51" t="n">
        <v>318.4</v>
      </c>
      <c r="AF51" t="n">
        <v>379</v>
      </c>
    </row>
    <row r="52">
      <c r="A52" t="s">
        <v>25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15.6</v>
      </c>
      <c r="V52" t="n">
        <v>18.2</v>
      </c>
      <c r="W52" t="n">
        <v>131.3</v>
      </c>
      <c r="X52" t="n">
        <v>17.1</v>
      </c>
      <c r="Y52" t="n">
        <v>19.6</v>
      </c>
      <c r="Z52" t="n">
        <v>20.6</v>
      </c>
      <c r="AA52" t="n">
        <v>29.9</v>
      </c>
      <c r="AB52" t="n">
        <v>29.5</v>
      </c>
      <c r="AC52" t="n">
        <v>33.8</v>
      </c>
      <c r="AD52" t="n">
        <v>45.6</v>
      </c>
      <c r="AE52" t="n">
        <v>52</v>
      </c>
      <c r="AF52" t="n">
        <v>52</v>
      </c>
    </row>
    <row r="53">
      <c r="A53" t="s">
        <v>25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23.4</v>
      </c>
      <c r="V53" t="n">
        <v>25.1</v>
      </c>
      <c r="W53" t="n">
        <v>23</v>
      </c>
      <c r="X53" t="n">
        <v>27.4</v>
      </c>
      <c r="Y53" t="n">
        <v>25.4</v>
      </c>
      <c r="Z53" t="n">
        <v>30.5</v>
      </c>
      <c r="AA53" t="n">
        <v>28.9</v>
      </c>
      <c r="AB53" t="n">
        <v>38.3</v>
      </c>
      <c r="AC53" t="n">
        <v>40.8</v>
      </c>
      <c r="AD53" t="n">
        <v>43.5</v>
      </c>
      <c r="AE53" t="n">
        <v>43</v>
      </c>
      <c r="AF53" t="n">
        <v>47.3</v>
      </c>
    </row>
    <row r="54">
      <c r="A54" t="s">
        <v>25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94.3</v>
      </c>
      <c r="V54" t="n">
        <v>104.1</v>
      </c>
      <c r="W54" t="n">
        <v>145.9</v>
      </c>
      <c r="X54" t="n">
        <v>153.1</v>
      </c>
      <c r="Y54" t="n">
        <v>114</v>
      </c>
      <c r="Z54" t="n">
        <v>120.3</v>
      </c>
      <c r="AA54" t="n">
        <v>97.8</v>
      </c>
      <c r="AB54" t="n">
        <v>141.7</v>
      </c>
      <c r="AC54" t="n">
        <v>143.6</v>
      </c>
      <c r="AD54" t="n">
        <v>160.1</v>
      </c>
      <c r="AE54" t="n">
        <v>211.4</v>
      </c>
      <c r="AF54" t="n">
        <v>197.5</v>
      </c>
    </row>
    <row r="55">
      <c r="A55" t="s">
        <v>25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70.9</v>
      </c>
      <c r="V55" t="n">
        <v>79</v>
      </c>
      <c r="W55" t="n">
        <v>122.9</v>
      </c>
      <c r="X55" t="n">
        <v>125.7</v>
      </c>
      <c r="Y55" t="n">
        <v>88.6</v>
      </c>
      <c r="Z55" t="n">
        <v>89.8</v>
      </c>
      <c r="AA55" t="n">
        <v>68.9</v>
      </c>
      <c r="AB55" t="n">
        <v>103.4</v>
      </c>
      <c r="AC55" t="n">
        <v>102.8</v>
      </c>
      <c r="AD55" t="n">
        <v>116.6</v>
      </c>
      <c r="AE55" t="n">
        <v>168.4</v>
      </c>
      <c r="AF55" t="n">
        <v>150.2</v>
      </c>
    </row>
    <row r="56">
      <c r="A56" t="s">
        <v>25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25</v>
      </c>
      <c r="B57" t="s">
        <v>482</v>
      </c>
      <c r="C57" t="s">
        <v>360</v>
      </c>
      <c r="D57" t="s">
        <v>483</v>
      </c>
      <c r="E57" t="s">
        <v>361</v>
      </c>
      <c r="F57" t="n">
        <v>1015.5</v>
      </c>
      <c r="G57" t="n">
        <v>1134.4</v>
      </c>
      <c r="H57" t="n">
        <v>1279.9</v>
      </c>
      <c r="I57" t="n">
        <v>1565.8</v>
      </c>
      <c r="J57" t="n">
        <v>1829.6</v>
      </c>
      <c r="K57" t="n">
        <v>2096.8</v>
      </c>
      <c r="L57" t="n">
        <v>2270.3</v>
      </c>
      <c r="M57" t="n">
        <v>2489.9</v>
      </c>
      <c r="N57" t="n">
        <v>2528</v>
      </c>
      <c r="O57" t="n">
        <v>2646.3</v>
      </c>
      <c r="P57" t="n">
        <v>2810.3</v>
      </c>
      <c r="Q57" t="n">
        <v>3301.1</v>
      </c>
      <c r="R57" t="n">
        <v>3830.9</v>
      </c>
      <c r="S57" t="n">
        <v>4623.8</v>
      </c>
      <c r="T57" t="n">
        <v>4700.2</v>
      </c>
      <c r="U57" t="n">
        <v>4749.5</v>
      </c>
      <c r="V57" t="n">
        <v>4767.9</v>
      </c>
      <c r="W57" t="n">
        <v>4550.9</v>
      </c>
      <c r="X57" t="n">
        <v>4457.1</v>
      </c>
      <c r="Y57" t="n">
        <v>4524.4</v>
      </c>
      <c r="Z57" t="n">
        <v>4552</v>
      </c>
      <c r="AA57" t="n">
        <v>4743.4</v>
      </c>
      <c r="AB57" t="n">
        <v>5197.9</v>
      </c>
      <c r="AC57" t="n">
        <v>5660.8</v>
      </c>
      <c r="AD57" t="n">
        <v>6155.4</v>
      </c>
      <c r="AE57" t="n">
        <v>6529.2</v>
      </c>
      <c r="AF57" t="n">
        <v>7246.1</v>
      </c>
    </row>
    <row r="58">
      <c r="A58" t="s">
        <v>25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4749.5</v>
      </c>
      <c r="V58" t="n">
        <v>4767.9</v>
      </c>
      <c r="W58" t="n">
        <v>4550.9</v>
      </c>
      <c r="X58" t="n">
        <v>4457.1</v>
      </c>
      <c r="Y58" t="n">
        <v>4524.4</v>
      </c>
      <c r="Z58" t="n">
        <v>4552</v>
      </c>
      <c r="AA58" t="n">
        <v>4743.4</v>
      </c>
      <c r="AB58" t="n">
        <v>5197.9</v>
      </c>
      <c r="AC58" t="n">
        <v>5660.8</v>
      </c>
      <c r="AD58" t="n">
        <v>6155.4</v>
      </c>
      <c r="AE58" t="n">
        <v>6529.2</v>
      </c>
      <c r="AF58" t="n">
        <v>7246.1</v>
      </c>
    </row>
    <row r="59">
      <c r="A59" t="s">
        <v>25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65.9212023330128</v>
      </c>
      <c r="V2" t="n">
        <v>71.0014182502205</v>
      </c>
      <c r="W2" t="n">
        <v>75.5541583674765</v>
      </c>
      <c r="X2" t="n">
        <v>71.419451550489</v>
      </c>
      <c r="Y2" t="n">
        <v>77.9298540652538</v>
      </c>
      <c r="Z2" t="n">
        <v>84.8962328710635</v>
      </c>
      <c r="AA2" t="n">
        <v>92.2278967474912</v>
      </c>
      <c r="AB2" t="n">
        <v>98.3046551281354</v>
      </c>
      <c r="AC2" t="n">
        <v>100.037531702656</v>
      </c>
      <c r="AD2" t="n">
        <v>113.916401878281</v>
      </c>
      <c r="AE2" t="n">
        <v>112.514260826655</v>
      </c>
      <c r="AF2" t="n">
        <v>121.295529511432</v>
      </c>
    </row>
    <row r="3">
      <c r="A3" t="s">
        <v>27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33.6370130028741</v>
      </c>
      <c r="V3" t="n">
        <v>35.1095052575915</v>
      </c>
      <c r="W3" t="n">
        <v>30.5739783965348</v>
      </c>
      <c r="X3" t="n">
        <v>29.9419405966683</v>
      </c>
      <c r="Y3" t="n">
        <v>27.869624653463</v>
      </c>
      <c r="Z3" t="n">
        <v>34.3049726702025</v>
      </c>
      <c r="AA3" t="n">
        <v>33.1918281368672</v>
      </c>
      <c r="AB3" t="n">
        <v>39.8660679863749</v>
      </c>
      <c r="AC3" t="n">
        <v>49.5681702256175</v>
      </c>
      <c r="AD3" t="n">
        <v>51.4250709492945</v>
      </c>
      <c r="AE3" t="n">
        <v>58.0738637526809</v>
      </c>
      <c r="AF3" t="n">
        <v>61.4474801367575</v>
      </c>
    </row>
    <row r="4">
      <c r="A4" t="s">
        <v>27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2199.9961058633</v>
      </c>
      <c r="V4" t="n">
        <v>2203.75013980013</v>
      </c>
      <c r="W4" t="n">
        <v>2178.63605108423</v>
      </c>
      <c r="X4" t="n">
        <v>2122.66024642605</v>
      </c>
      <c r="Y4" t="n">
        <v>2165.15249973653</v>
      </c>
      <c r="Z4" t="n">
        <v>2173.51246627525</v>
      </c>
      <c r="AA4" t="n">
        <v>2350.37654459383</v>
      </c>
      <c r="AB4" t="n">
        <v>2436.31646339209</v>
      </c>
      <c r="AC4" t="n">
        <v>2670.56049235518</v>
      </c>
      <c r="AD4" t="n">
        <v>2797.58850446471</v>
      </c>
      <c r="AE4" t="n">
        <v>2940.00889600725</v>
      </c>
      <c r="AF4" t="n">
        <v>3288.62416786652</v>
      </c>
    </row>
    <row r="5">
      <c r="A5" t="s">
        <v>27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470.353959623539</v>
      </c>
      <c r="V5" t="n">
        <v>443.770940813247</v>
      </c>
      <c r="W5" t="n">
        <v>465.946944689391</v>
      </c>
      <c r="X5" t="n">
        <v>462.966610350679</v>
      </c>
      <c r="Y5" t="n">
        <v>481.63888688905</v>
      </c>
      <c r="Z5" t="n">
        <v>485.464392589679</v>
      </c>
      <c r="AA5" t="n">
        <v>535.669904516372</v>
      </c>
      <c r="AB5" t="n">
        <v>545.953702633063</v>
      </c>
      <c r="AC5" t="n">
        <v>595.01077200127</v>
      </c>
      <c r="AD5" t="n">
        <v>627.96625262173</v>
      </c>
      <c r="AE5" t="n">
        <v>614.28447794558</v>
      </c>
      <c r="AF5" t="n">
        <v>642.899760790342</v>
      </c>
    </row>
    <row r="6">
      <c r="A6" t="s">
        <v>27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218.626272425086</v>
      </c>
      <c r="V6" t="n">
        <v>215.904577787298</v>
      </c>
      <c r="W6" t="n">
        <v>218.691374919467</v>
      </c>
      <c r="X6" t="n">
        <v>224.0658376185</v>
      </c>
      <c r="Y6" t="n">
        <v>239.647980234983</v>
      </c>
      <c r="Z6" t="n">
        <v>245.328256701601</v>
      </c>
      <c r="AA6" t="n">
        <v>262.299351837797</v>
      </c>
      <c r="AB6" t="n">
        <v>265.908969915008</v>
      </c>
      <c r="AC6" t="n">
        <v>281.045760023092</v>
      </c>
      <c r="AD6" t="n">
        <v>295.167710546123</v>
      </c>
      <c r="AE6" t="n">
        <v>318.51133177762</v>
      </c>
      <c r="AF6" t="n">
        <v>364.562297425305</v>
      </c>
    </row>
    <row r="7">
      <c r="A7" t="s">
        <v>27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174.987808366772</v>
      </c>
      <c r="V7" t="n">
        <v>182.980223720845</v>
      </c>
      <c r="W7" t="n">
        <v>179.315754308771</v>
      </c>
      <c r="X7" t="n">
        <v>175.161347933468</v>
      </c>
      <c r="Y7" t="n">
        <v>171.255063795191</v>
      </c>
      <c r="Z7" t="n">
        <v>175.394369507847</v>
      </c>
      <c r="AA7" t="n">
        <v>177.749228712915</v>
      </c>
      <c r="AB7" t="n">
        <v>189.973861618896</v>
      </c>
      <c r="AC7" t="n">
        <v>217.083378543802</v>
      </c>
      <c r="AD7" t="n">
        <v>226.842014902135</v>
      </c>
      <c r="AE7" t="n">
        <v>250.792680139518</v>
      </c>
      <c r="AF7" t="n">
        <v>263.947077582834</v>
      </c>
    </row>
    <row r="8">
      <c r="A8" t="s">
        <v>27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57.3233152505788</v>
      </c>
      <c r="V8" t="n">
        <v>69.3570784397998</v>
      </c>
      <c r="W8" t="n">
        <v>53.5706124701396</v>
      </c>
      <c r="X8" t="n">
        <v>60.3052914641527</v>
      </c>
      <c r="Y8" t="n">
        <v>57.0748192871578</v>
      </c>
      <c r="Z8" t="n">
        <v>43.1922558557892</v>
      </c>
      <c r="AA8" t="n">
        <v>40.8908932764779</v>
      </c>
      <c r="AB8" t="n">
        <v>32.2199775479515</v>
      </c>
      <c r="AC8" t="n">
        <v>31.6722254634519</v>
      </c>
      <c r="AD8" t="n">
        <v>34.0297417890291</v>
      </c>
      <c r="AE8" t="n">
        <v>29.821945108269</v>
      </c>
      <c r="AF8" t="n">
        <v>41.1862738206268</v>
      </c>
    </row>
    <row r="9">
      <c r="A9" t="s">
        <v>27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112.908381598071</v>
      </c>
      <c r="V9" t="n">
        <v>96.8257914644799</v>
      </c>
      <c r="W9" t="n">
        <v>99.2584326083949</v>
      </c>
      <c r="X9" t="n">
        <v>97.584076326878</v>
      </c>
      <c r="Y9" t="n">
        <v>94.0501963660596</v>
      </c>
      <c r="Z9" t="n">
        <v>96.7237890544377</v>
      </c>
      <c r="AA9" t="n">
        <v>103.532219073841</v>
      </c>
      <c r="AB9" t="n">
        <v>108.212302355575</v>
      </c>
      <c r="AC9" t="n">
        <v>119.102792292394</v>
      </c>
      <c r="AD9" t="n">
        <v>129.254416771907</v>
      </c>
      <c r="AE9" t="n">
        <v>134.773169391138</v>
      </c>
      <c r="AF9" t="n">
        <v>148.196196558199</v>
      </c>
    </row>
    <row r="10">
      <c r="A10" t="s">
        <v>27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265.171716820089</v>
      </c>
      <c r="V10" t="n">
        <v>259.83979348611</v>
      </c>
      <c r="W10" t="n">
        <v>249.670417214557</v>
      </c>
      <c r="X10" t="n">
        <v>240.42182206241</v>
      </c>
      <c r="Y10" t="n">
        <v>218.544935910759</v>
      </c>
      <c r="Z10" t="n">
        <v>223.394284996729</v>
      </c>
      <c r="AA10" t="n">
        <v>247.105183845678</v>
      </c>
      <c r="AB10" t="n">
        <v>261.966009476065</v>
      </c>
      <c r="AC10" t="n">
        <v>294.889496812871</v>
      </c>
      <c r="AD10" t="n">
        <v>280.672549987426</v>
      </c>
      <c r="AE10" t="n">
        <v>295.364034089837</v>
      </c>
      <c r="AF10" t="n">
        <v>364.137501319099</v>
      </c>
    </row>
    <row r="11">
      <c r="A11" t="s">
        <v>27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152.263335222018</v>
      </c>
      <c r="V11" t="n">
        <v>163.01400202163</v>
      </c>
      <c r="W11" t="n">
        <v>150.411984606162</v>
      </c>
      <c r="X11" t="n">
        <v>142.837745735532</v>
      </c>
      <c r="Y11" t="n">
        <v>124.494739544699</v>
      </c>
      <c r="Z11" t="n">
        <v>126.670495942291</v>
      </c>
      <c r="AA11" t="n">
        <v>143.572964771836</v>
      </c>
      <c r="AB11" t="n">
        <v>153.75370712049</v>
      </c>
      <c r="AC11" t="n">
        <v>175.786704520477</v>
      </c>
      <c r="AD11" t="n">
        <v>151.41813321552</v>
      </c>
      <c r="AE11" t="n">
        <v>160.590864698699</v>
      </c>
      <c r="AF11" t="n">
        <v>215.941304760899</v>
      </c>
    </row>
    <row r="12">
      <c r="A12" t="s">
        <v>27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227.770778428027</v>
      </c>
      <c r="V12" t="n">
        <v>232.377367512425</v>
      </c>
      <c r="W12" t="n">
        <v>233.846220931555</v>
      </c>
      <c r="X12" t="n">
        <v>208.086082471637</v>
      </c>
      <c r="Y12" t="n">
        <v>215.343681979036</v>
      </c>
      <c r="Z12" t="n">
        <v>216.667255569923</v>
      </c>
      <c r="AA12" t="n">
        <v>222.618697693051</v>
      </c>
      <c r="AB12" t="n">
        <v>244.125337922138</v>
      </c>
      <c r="AC12" t="n">
        <v>272.834554832216</v>
      </c>
      <c r="AD12" t="n">
        <v>295.009458043171</v>
      </c>
      <c r="AE12" t="n">
        <v>308.537865819603</v>
      </c>
      <c r="AF12" t="n">
        <v>353.661912936533</v>
      </c>
    </row>
    <row r="13">
      <c r="A13" t="s">
        <v>27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212.278958359912</v>
      </c>
      <c r="V13" t="n">
        <v>219.2949126839</v>
      </c>
      <c r="W13" t="n">
        <v>217.865488199331</v>
      </c>
      <c r="X13" t="n">
        <v>214.11797809249</v>
      </c>
      <c r="Y13" t="n">
        <v>224.447203085443</v>
      </c>
      <c r="Z13" t="n">
        <v>200.793019283646</v>
      </c>
      <c r="AA13" t="n">
        <v>215.995330331466</v>
      </c>
      <c r="AB13" t="n">
        <v>231.074658352861</v>
      </c>
      <c r="AC13" t="n">
        <v>247.607660496553</v>
      </c>
      <c r="AD13" t="n">
        <v>267.398774181844</v>
      </c>
      <c r="AE13" t="n">
        <v>294.833635136435</v>
      </c>
      <c r="AF13" t="n">
        <v>331.244815028594</v>
      </c>
    </row>
    <row r="14">
      <c r="A14" t="s">
        <v>27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54.4146065588344</v>
      </c>
      <c r="V14" t="n">
        <v>64.9790065863418</v>
      </c>
      <c r="W14" t="n">
        <v>63.4809878168237</v>
      </c>
      <c r="X14" t="n">
        <v>55.9816114687797</v>
      </c>
      <c r="Y14" t="n">
        <v>65.4426023423555</v>
      </c>
      <c r="Z14" t="n">
        <v>70.9828446475808</v>
      </c>
      <c r="AA14" t="n">
        <v>79.3901458541757</v>
      </c>
      <c r="AB14" t="n">
        <v>79.7662888895905</v>
      </c>
      <c r="AC14" t="n">
        <v>85.1111260370739</v>
      </c>
      <c r="AD14" t="n">
        <v>80.174858431656</v>
      </c>
      <c r="AE14" t="n">
        <v>98.5130488803178</v>
      </c>
      <c r="AF14" t="n">
        <v>102.232657208939</v>
      </c>
    </row>
    <row r="15">
      <c r="A15" t="s">
        <v>27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140.38334699178</v>
      </c>
      <c r="V15" t="n">
        <v>147.168838291604</v>
      </c>
      <c r="W15" t="n">
        <v>144.937180126721</v>
      </c>
      <c r="X15" t="n">
        <v>142.484245618291</v>
      </c>
      <c r="Y15" t="n">
        <v>155.067911767427</v>
      </c>
      <c r="Z15" t="n">
        <v>157.810434042415</v>
      </c>
      <c r="AA15" t="n">
        <v>171.299341024383</v>
      </c>
      <c r="AB15" t="n">
        <v>179.369733686338</v>
      </c>
      <c r="AC15" t="n">
        <v>189.356977970744</v>
      </c>
      <c r="AD15" t="n">
        <v>194.82918086999</v>
      </c>
      <c r="AE15" t="n">
        <v>209.471121897485</v>
      </c>
      <c r="AF15" t="n">
        <v>230.456107806071</v>
      </c>
    </row>
    <row r="16">
      <c r="A16" t="s">
        <v>27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85.9687404329461</v>
      </c>
      <c r="V16" t="n">
        <v>82.1898317052627</v>
      </c>
      <c r="W16" t="n">
        <v>81.456192309897</v>
      </c>
      <c r="X16" t="n">
        <v>86.5026341495114</v>
      </c>
      <c r="Y16" t="n">
        <v>89.6253094250714</v>
      </c>
      <c r="Z16" t="n">
        <v>86.8275893948339</v>
      </c>
      <c r="AA16" t="n">
        <v>91.9091951702072</v>
      </c>
      <c r="AB16" t="n">
        <v>99.6034447967477</v>
      </c>
      <c r="AC16" t="n">
        <v>104.245851933671</v>
      </c>
      <c r="AD16" t="n">
        <v>114.654322438334</v>
      </c>
      <c r="AE16" t="n">
        <v>110.958073017167</v>
      </c>
      <c r="AF16" t="n">
        <v>128.223450597132</v>
      </c>
    </row>
    <row r="17">
      <c r="A17" t="s">
        <v>27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59.9764147177287</v>
      </c>
      <c r="V17" t="n">
        <v>59.6528482819915</v>
      </c>
      <c r="W17" t="n">
        <v>60.6997988358597</v>
      </c>
      <c r="X17" t="n">
        <v>58.8079271823538</v>
      </c>
      <c r="Y17" t="n">
        <v>62.8972369959223</v>
      </c>
      <c r="Z17" t="n">
        <v>64.066870843789</v>
      </c>
      <c r="AA17" t="n">
        <v>80.3267527952047</v>
      </c>
      <c r="AB17" t="n">
        <v>74.4858854572041</v>
      </c>
      <c r="AC17" t="n">
        <v>84.2996677870241</v>
      </c>
      <c r="AD17" t="n">
        <v>92.0995824782618</v>
      </c>
      <c r="AE17" t="n">
        <v>105.182414611284</v>
      </c>
      <c r="AF17" t="n">
        <v>121.468664454965</v>
      </c>
    </row>
    <row r="18">
      <c r="A18" t="s">
        <v>27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185.343716380231</v>
      </c>
      <c r="V18" t="n">
        <v>181.344934660134</v>
      </c>
      <c r="W18" t="n">
        <v>173.782729451283</v>
      </c>
      <c r="X18" t="n">
        <v>162.465367935127</v>
      </c>
      <c r="Y18" t="n">
        <v>165.06542491306</v>
      </c>
      <c r="Z18" t="n">
        <v>180.568505096668</v>
      </c>
      <c r="AA18" t="n">
        <v>205.622916355406</v>
      </c>
      <c r="AB18" t="n">
        <v>217.077517069973</v>
      </c>
      <c r="AC18" t="n">
        <v>235.311340655272</v>
      </c>
      <c r="AD18" t="n">
        <v>253.530806515923</v>
      </c>
      <c r="AE18" t="n">
        <v>256.485571819785</v>
      </c>
      <c r="AF18" t="n">
        <v>295.022793016427</v>
      </c>
    </row>
    <row r="19">
      <c r="A19" t="s">
        <v>27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187.779818499552</v>
      </c>
      <c r="V19" t="n">
        <v>192.058624122778</v>
      </c>
      <c r="W19" t="n">
        <v>180.309529937152</v>
      </c>
      <c r="X19" t="n">
        <v>173.777735696945</v>
      </c>
      <c r="Y19" t="n">
        <v>174.1693548785</v>
      </c>
      <c r="Z19" t="n">
        <v>180.832821787163</v>
      </c>
      <c r="AA19" t="n">
        <v>190.798944205079</v>
      </c>
      <c r="AB19" t="n">
        <v>194.160809712593</v>
      </c>
      <c r="AC19" t="n">
        <v>221.44865776888</v>
      </c>
      <c r="AD19" t="n">
        <v>230.042432529079</v>
      </c>
      <c r="AE19" t="n">
        <v>256.723817661829</v>
      </c>
      <c r="AF19" t="n">
        <v>280.036963685723</v>
      </c>
    </row>
    <row r="20">
      <c r="A20" t="s">
        <v>27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232.093690468757</v>
      </c>
      <c r="V20" t="n">
        <v>219.69051901573</v>
      </c>
      <c r="W20" t="n">
        <v>188.132432796475</v>
      </c>
      <c r="X20" t="n">
        <v>226.346017420982</v>
      </c>
      <c r="Y20" t="n">
        <v>216.918858233727</v>
      </c>
      <c r="Z20" t="n">
        <v>178.417930684679</v>
      </c>
      <c r="AA20" t="n">
        <v>183.941780938788</v>
      </c>
      <c r="AB20" t="n">
        <v>194.980019239741</v>
      </c>
      <c r="AC20" t="n">
        <v>178.036584044024</v>
      </c>
      <c r="AD20" t="n">
        <v>181.402523070346</v>
      </c>
      <c r="AE20" t="n">
        <v>203.645375351413</v>
      </c>
      <c r="AF20" t="n">
        <v>230.885766350309</v>
      </c>
    </row>
    <row r="21">
      <c r="A21" t="s">
        <v>27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373.192489671786</v>
      </c>
      <c r="V21" t="n">
        <v>356.415708072596</v>
      </c>
      <c r="W21" t="n">
        <v>318.181181286485</v>
      </c>
      <c r="X21" t="n">
        <v>352.095511129279</v>
      </c>
      <c r="Y21" t="n">
        <v>333.113055741584</v>
      </c>
      <c r="Z21" t="n">
        <v>294.339550616952</v>
      </c>
      <c r="AA21" t="n">
        <v>302.638484150641</v>
      </c>
      <c r="AB21" t="n">
        <v>318.597068789866</v>
      </c>
      <c r="AC21" t="n">
        <v>304.927650268905</v>
      </c>
      <c r="AD21" t="n">
        <v>312.196557696982</v>
      </c>
      <c r="AE21" t="n">
        <v>353.646823903399</v>
      </c>
      <c r="AF21" t="n">
        <v>386.989614141104</v>
      </c>
    </row>
    <row r="22">
      <c r="A22" t="s">
        <v>27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141.098799203028</v>
      </c>
      <c r="V22" t="n">
        <v>136.725189056866</v>
      </c>
      <c r="W22" t="n">
        <v>130.04874849001</v>
      </c>
      <c r="X22" t="n">
        <v>125.749493708297</v>
      </c>
      <c r="Y22" t="n">
        <v>116.194197507857</v>
      </c>
      <c r="Z22" t="n">
        <v>115.921619932274</v>
      </c>
      <c r="AA22" t="n">
        <v>118.696703211853</v>
      </c>
      <c r="AB22" t="n">
        <v>123.617049550125</v>
      </c>
      <c r="AC22" t="n">
        <v>126.89106622488</v>
      </c>
      <c r="AD22" t="n">
        <v>130.794034626636</v>
      </c>
      <c r="AE22" t="n">
        <v>150.001448551986</v>
      </c>
      <c r="AF22" t="n">
        <v>156.103847790795</v>
      </c>
    </row>
    <row r="23">
      <c r="A23" t="s">
        <v>27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860.415341179473</v>
      </c>
      <c r="V23" t="n">
        <v>794.70606034572</v>
      </c>
      <c r="W23" t="n">
        <v>622.089152404342</v>
      </c>
      <c r="X23" t="n">
        <v>553.113990304836</v>
      </c>
      <c r="Y23" t="n">
        <v>527.04444204894</v>
      </c>
      <c r="Z23" t="n">
        <v>519.14424920674</v>
      </c>
      <c r="AA23" t="n">
        <v>486.868853193003</v>
      </c>
      <c r="AB23" t="n">
        <v>504.907058622556</v>
      </c>
      <c r="AC23" t="n">
        <v>536.024496479891</v>
      </c>
      <c r="AD23" t="n">
        <v>616.596840077658</v>
      </c>
      <c r="AE23" t="n">
        <v>590.903834693926</v>
      </c>
      <c r="AF23" t="n">
        <v>732.281069112949</v>
      </c>
    </row>
    <row r="24">
      <c r="A24" t="s">
        <v>27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2561.69646579323</v>
      </c>
      <c r="V24" t="n">
        <v>2318.64903754117</v>
      </c>
      <c r="W24" t="n">
        <v>2097.72670973121</v>
      </c>
      <c r="X24" t="n">
        <v>2059.43667268535</v>
      </c>
      <c r="Y24" t="n">
        <v>2235.15679657529</v>
      </c>
      <c r="Z24" t="n">
        <v>2362.70191611808</v>
      </c>
      <c r="AA24" t="n">
        <v>2461.81015125187</v>
      </c>
      <c r="AB24" t="n">
        <v>2617.47769300746</v>
      </c>
      <c r="AC24" t="n">
        <v>2802.2260492707</v>
      </c>
      <c r="AD24" t="n">
        <v>2849.74586628246</v>
      </c>
      <c r="AE24" t="n">
        <v>2790.17521946585</v>
      </c>
      <c r="AF24" t="n">
        <v>3121.23506859953</v>
      </c>
    </row>
    <row r="25">
      <c r="A25" t="s">
        <v>27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326.419886106338</v>
      </c>
      <c r="V25" t="n">
        <v>308.849223772402</v>
      </c>
      <c r="W25" t="n">
        <v>271.765591231493</v>
      </c>
      <c r="X25" t="n">
        <v>268.030255292397</v>
      </c>
      <c r="Y25" t="n">
        <v>289.203427132234</v>
      </c>
      <c r="Z25" t="n">
        <v>314.661751255503</v>
      </c>
      <c r="AA25" t="n">
        <v>338.937261684781</v>
      </c>
      <c r="AB25" t="n">
        <v>371.410671961513</v>
      </c>
      <c r="AC25" t="n">
        <v>394.824254648852</v>
      </c>
      <c r="AD25" t="n">
        <v>411.522873114898</v>
      </c>
      <c r="AE25" t="n">
        <v>358.908130618596</v>
      </c>
      <c r="AF25" t="n">
        <v>398.463977098254</v>
      </c>
    </row>
    <row r="26">
      <c r="A26" t="s">
        <v>27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1341.98875808376</v>
      </c>
      <c r="V26" t="n">
        <v>1233.5427125627</v>
      </c>
      <c r="W26" t="n">
        <v>1102.26010668828</v>
      </c>
      <c r="X26" t="n">
        <v>1072.74445629862</v>
      </c>
      <c r="Y26" t="n">
        <v>1160.80838029127</v>
      </c>
      <c r="Z26" t="n">
        <v>1211.94824654246</v>
      </c>
      <c r="AA26" t="n">
        <v>1251.45497693709</v>
      </c>
      <c r="AB26" t="n">
        <v>1316.67280756792</v>
      </c>
      <c r="AC26" t="n">
        <v>1362.47787896025</v>
      </c>
      <c r="AD26" t="n">
        <v>1381.82140488285</v>
      </c>
      <c r="AE26" t="n">
        <v>1393.70864554002</v>
      </c>
      <c r="AF26" t="n">
        <v>1525.76373386739</v>
      </c>
    </row>
    <row r="27">
      <c r="A27" t="s">
        <v>27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893.28782160314</v>
      </c>
      <c r="V27" t="n">
        <v>776.257101206068</v>
      </c>
      <c r="W27" t="n">
        <v>723.701011811433</v>
      </c>
      <c r="X27" t="n">
        <v>718.661961094337</v>
      </c>
      <c r="Y27" t="n">
        <v>785.144989151783</v>
      </c>
      <c r="Z27" t="n">
        <v>836.091918320111</v>
      </c>
      <c r="AA27" t="n">
        <v>871.417912630005</v>
      </c>
      <c r="AB27" t="n">
        <v>929.394213478033</v>
      </c>
      <c r="AC27" t="n">
        <v>1044.92391566159</v>
      </c>
      <c r="AD27" t="n">
        <v>1056.40158828471</v>
      </c>
      <c r="AE27" t="n">
        <v>1037.55844330724</v>
      </c>
      <c r="AF27" t="n">
        <v>1197.00735763389</v>
      </c>
    </row>
    <row r="28">
      <c r="A28" t="s">
        <v>27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678.907437541527</v>
      </c>
      <c r="V28" t="n">
        <v>620.78863953146</v>
      </c>
      <c r="W28" t="n">
        <v>555.496956930102</v>
      </c>
      <c r="X28" t="n">
        <v>544.204097957802</v>
      </c>
      <c r="Y28" t="n">
        <v>532.662045700781</v>
      </c>
      <c r="Z28" t="n">
        <v>552.00273357008</v>
      </c>
      <c r="AA28" t="n">
        <v>574.019920355863</v>
      </c>
      <c r="AB28" t="n">
        <v>632.340329822492</v>
      </c>
      <c r="AC28" t="n">
        <v>714.67188426107</v>
      </c>
      <c r="AD28" t="n">
        <v>728.258089061976</v>
      </c>
      <c r="AE28" t="n">
        <v>675.244694998389</v>
      </c>
      <c r="AF28" t="n">
        <v>671.684568282556</v>
      </c>
    </row>
    <row r="29">
      <c r="A29" t="s">
        <v>27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185.992711215934</v>
      </c>
      <c r="V29" t="n">
        <v>179.521890988304</v>
      </c>
      <c r="W29" t="n">
        <v>175.752221984149</v>
      </c>
      <c r="X29" t="n">
        <v>179.033434600914</v>
      </c>
      <c r="Y29" t="n">
        <v>172.678340654998</v>
      </c>
      <c r="Z29" t="n">
        <v>186.108395204626</v>
      </c>
      <c r="AA29" t="n">
        <v>198.398419990642</v>
      </c>
      <c r="AB29" t="n">
        <v>224.066747901995</v>
      </c>
      <c r="AC29" t="n">
        <v>264.162415553256</v>
      </c>
      <c r="AD29" t="n">
        <v>254.296326677414</v>
      </c>
      <c r="AE29" t="n">
        <v>254.736972600022</v>
      </c>
      <c r="AF29" t="n">
        <v>258.596405224034</v>
      </c>
    </row>
    <row r="30">
      <c r="A30" t="s">
        <v>27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13.6860435520837</v>
      </c>
      <c r="V30" t="n">
        <v>13.1457066762946</v>
      </c>
      <c r="W30" t="n">
        <v>12.6793167249214</v>
      </c>
      <c r="X30" t="n">
        <v>15.7469998138923</v>
      </c>
      <c r="Y30" t="n">
        <v>14.6163103016804</v>
      </c>
      <c r="Z30" t="n">
        <v>14.1466340180651</v>
      </c>
      <c r="AA30" t="n">
        <v>13.7331099103985</v>
      </c>
      <c r="AB30" t="n">
        <v>14.337787713104</v>
      </c>
      <c r="AC30" t="n">
        <v>17.662508620649</v>
      </c>
      <c r="AD30" t="n">
        <v>23.8855827222655</v>
      </c>
      <c r="AE30" t="n">
        <v>24.4419479585454</v>
      </c>
      <c r="AF30" t="n">
        <v>26.0658458240422</v>
      </c>
    </row>
    <row r="31">
      <c r="A31" t="s">
        <v>27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74.5421480030554</v>
      </c>
      <c r="V31" t="n">
        <v>70.3680525379694</v>
      </c>
      <c r="W31" t="n">
        <v>65.0934757734184</v>
      </c>
      <c r="X31" t="n">
        <v>67.3371364462035</v>
      </c>
      <c r="Y31" t="n">
        <v>64.0562037529832</v>
      </c>
      <c r="Z31" t="n">
        <v>63.4488743250302</v>
      </c>
      <c r="AA31" t="n">
        <v>67.7250539490403</v>
      </c>
      <c r="AB31" t="n">
        <v>85.4524383729257</v>
      </c>
      <c r="AC31" t="n">
        <v>100.562771728852</v>
      </c>
      <c r="AD31" t="n">
        <v>119.087656558309</v>
      </c>
      <c r="AE31" t="n">
        <v>97.5922514462494</v>
      </c>
      <c r="AF31" t="n">
        <v>70.2393675051821</v>
      </c>
    </row>
    <row r="32">
      <c r="A32" t="s">
        <v>27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304.951073720281</v>
      </c>
      <c r="V32" t="n">
        <v>267.769174185503</v>
      </c>
      <c r="W32" t="n">
        <v>221.866221270076</v>
      </c>
      <c r="X32" t="n">
        <v>208.929795525747</v>
      </c>
      <c r="Y32" t="n">
        <v>206.63755114152</v>
      </c>
      <c r="Z32" t="n">
        <v>209.653630305117</v>
      </c>
      <c r="AA32" t="n">
        <v>220.691753466813</v>
      </c>
      <c r="AB32" t="n">
        <v>236.092836803595</v>
      </c>
      <c r="AC32" t="n">
        <v>258.653767857554</v>
      </c>
      <c r="AD32" t="n">
        <v>262.108900735793</v>
      </c>
      <c r="AE32" t="n">
        <v>233.290748686339</v>
      </c>
      <c r="AF32" t="n">
        <v>242.866800212961</v>
      </c>
    </row>
    <row r="33">
      <c r="A33" t="s">
        <v>27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99.7354610501726</v>
      </c>
      <c r="V33" t="n">
        <v>89.9838151433884</v>
      </c>
      <c r="W33" t="n">
        <v>80.1057211775378</v>
      </c>
      <c r="X33" t="n">
        <v>73.1567315710451</v>
      </c>
      <c r="Y33" t="n">
        <v>74.6736398495989</v>
      </c>
      <c r="Z33" t="n">
        <v>78.6451997172407</v>
      </c>
      <c r="AA33" t="n">
        <v>73.4715830389691</v>
      </c>
      <c r="AB33" t="n">
        <v>72.390519030872</v>
      </c>
      <c r="AC33" t="n">
        <v>73.6304205007593</v>
      </c>
      <c r="AD33" t="n">
        <v>68.8796223681945</v>
      </c>
      <c r="AE33" t="n">
        <v>65.3827743072328</v>
      </c>
      <c r="AF33" t="n">
        <v>73.9161495163366</v>
      </c>
    </row>
    <row r="34">
      <c r="A34" t="s">
        <v>27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364.138587963734</v>
      </c>
      <c r="V34" t="n">
        <v>344.831593898925</v>
      </c>
      <c r="W34" t="n">
        <v>302.900120869812</v>
      </c>
      <c r="X34" t="n">
        <v>284.995840299109</v>
      </c>
      <c r="Y34" t="n">
        <v>307.675492738003</v>
      </c>
      <c r="Z34" t="n">
        <v>342.047716856511</v>
      </c>
      <c r="AA34" t="n">
        <v>359.190844217836</v>
      </c>
      <c r="AB34" t="n">
        <v>407.482365974631</v>
      </c>
      <c r="AC34" t="n">
        <v>475.949740012407</v>
      </c>
      <c r="AD34" t="n">
        <v>517.837342337224</v>
      </c>
      <c r="AE34" t="n">
        <v>405.226894059531</v>
      </c>
      <c r="AF34" t="n">
        <v>449.57809301673</v>
      </c>
    </row>
    <row r="35">
      <c r="A35" t="s">
        <v>27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1922.48461335638</v>
      </c>
      <c r="V35" t="n">
        <v>1910.56370985757</v>
      </c>
      <c r="W35" t="n">
        <v>1822.49248604715</v>
      </c>
      <c r="X35" t="n">
        <v>1830.71313561358</v>
      </c>
      <c r="Y35" t="n">
        <v>1764.01861890854</v>
      </c>
      <c r="Z35" t="n">
        <v>1791.52922762529</v>
      </c>
      <c r="AA35" t="n">
        <v>1822.41991596131</v>
      </c>
      <c r="AB35" t="n">
        <v>2064.80382486432</v>
      </c>
      <c r="AC35" t="n">
        <v>2204.57340972589</v>
      </c>
      <c r="AD35" t="n">
        <v>2580.51151016595</v>
      </c>
      <c r="AE35" t="n">
        <v>2575.06583066001</v>
      </c>
      <c r="AF35" t="n">
        <v>2765.89202869378</v>
      </c>
    </row>
    <row r="36">
      <c r="A36" t="s">
        <v>27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590.022802835946</v>
      </c>
      <c r="V36" t="n">
        <v>563.595963786812</v>
      </c>
      <c r="W36" t="n">
        <v>502.324993342987</v>
      </c>
      <c r="X36" t="n">
        <v>473.145532786818</v>
      </c>
      <c r="Y36" t="n">
        <v>502.026267906147</v>
      </c>
      <c r="Z36" t="n">
        <v>497.496654807986</v>
      </c>
      <c r="AA36" t="n">
        <v>503.53447979187</v>
      </c>
      <c r="AB36" t="n">
        <v>544.82391716636</v>
      </c>
      <c r="AC36" t="n">
        <v>541.845362523379</v>
      </c>
      <c r="AD36" t="n">
        <v>556.791084490029</v>
      </c>
      <c r="AE36" t="n">
        <v>483.384982446637</v>
      </c>
      <c r="AF36" t="n">
        <v>552.571637609546</v>
      </c>
    </row>
    <row r="37">
      <c r="A37" t="s">
        <v>27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562.654946584665</v>
      </c>
      <c r="V37" t="n">
        <v>597.950093467476</v>
      </c>
      <c r="W37" t="n">
        <v>544.34623239218</v>
      </c>
      <c r="X37" t="n">
        <v>542.212431433916</v>
      </c>
      <c r="Y37" t="n">
        <v>443.431994034572</v>
      </c>
      <c r="Z37" t="n">
        <v>439.296450270573</v>
      </c>
      <c r="AA37" t="n">
        <v>463.240646521925</v>
      </c>
      <c r="AB37" t="n">
        <v>478.689481258622</v>
      </c>
      <c r="AC37" t="n">
        <v>501.160638784036</v>
      </c>
      <c r="AD37" t="n">
        <v>522.751557511259</v>
      </c>
      <c r="AE37" t="n">
        <v>462.014021006275</v>
      </c>
      <c r="AF37" t="n">
        <v>520.286980150034</v>
      </c>
    </row>
    <row r="38">
      <c r="A38" t="s">
        <v>27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768.206863935767</v>
      </c>
      <c r="V38" t="n">
        <v>747.917652603279</v>
      </c>
      <c r="W38" t="n">
        <v>774.821260311979</v>
      </c>
      <c r="X38" t="n">
        <v>814.155171392849</v>
      </c>
      <c r="Y38" t="n">
        <v>817.360356967824</v>
      </c>
      <c r="Z38" t="n">
        <v>853.536122546736</v>
      </c>
      <c r="AA38" t="n">
        <v>854.244789647519</v>
      </c>
      <c r="AB38" t="n">
        <v>1039.79042643933</v>
      </c>
      <c r="AC38" t="n">
        <v>1160.06740841847</v>
      </c>
      <c r="AD38" t="n">
        <v>1499.46886816466</v>
      </c>
      <c r="AE38" t="n">
        <v>1628.1668272071</v>
      </c>
      <c r="AF38" t="n">
        <v>1691.5334109342</v>
      </c>
    </row>
    <row r="39">
      <c r="A39" t="s">
        <v>27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1622.12613251159</v>
      </c>
      <c r="V39" t="n">
        <v>1583.28865161756</v>
      </c>
      <c r="W39" t="n">
        <v>1552.76818368876</v>
      </c>
      <c r="X39" t="n">
        <v>1526.86448596053</v>
      </c>
      <c r="Y39" t="n">
        <v>1450.35745591483</v>
      </c>
      <c r="Z39" t="n">
        <v>1444.06860373713</v>
      </c>
      <c r="AA39" t="n">
        <v>1438.83900428204</v>
      </c>
      <c r="AB39" t="n">
        <v>1435.16702472359</v>
      </c>
      <c r="AC39" t="n">
        <v>1432.43565476808</v>
      </c>
      <c r="AD39" t="n">
        <v>1569.96060303907</v>
      </c>
      <c r="AE39" t="n">
        <v>1535.1881707972</v>
      </c>
      <c r="AF39" t="n">
        <v>1679.04479358581</v>
      </c>
    </row>
    <row r="40">
      <c r="A40" t="s">
        <v>27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168.567675832399</v>
      </c>
      <c r="V40" t="n">
        <v>157.781912157979</v>
      </c>
      <c r="W40" t="n">
        <v>131.070024650461</v>
      </c>
      <c r="X40" t="n">
        <v>142.209193523931</v>
      </c>
      <c r="Y40" t="n">
        <v>149.055127635865</v>
      </c>
      <c r="Z40" t="n">
        <v>165.375899312636</v>
      </c>
      <c r="AA40" t="n">
        <v>198.527577977794</v>
      </c>
      <c r="AB40" t="n">
        <v>245.443514581053</v>
      </c>
      <c r="AC40" t="n">
        <v>281.390991730254</v>
      </c>
      <c r="AD40" t="n">
        <v>292.106783491244</v>
      </c>
      <c r="AE40" t="n">
        <v>309.443149364034</v>
      </c>
      <c r="AF40" t="n">
        <v>356.645559867733</v>
      </c>
    </row>
    <row r="41">
      <c r="A41" t="s">
        <v>27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1948.20622926966</v>
      </c>
      <c r="V42" t="n">
        <v>1865.96979229106</v>
      </c>
      <c r="W42" t="n">
        <v>1709.78065778621</v>
      </c>
      <c r="X42" t="n">
        <v>1779.91796469062</v>
      </c>
      <c r="Y42" t="n">
        <v>1950.62663469312</v>
      </c>
      <c r="Z42" t="n">
        <v>1957.57089816781</v>
      </c>
      <c r="AA42" t="n">
        <v>1946.9812289135</v>
      </c>
      <c r="AB42" t="n">
        <v>2121.74160367295</v>
      </c>
      <c r="AC42" t="n">
        <v>2340.64817459719</v>
      </c>
      <c r="AD42" t="n">
        <v>2523.26774423187</v>
      </c>
      <c r="AE42" t="n">
        <v>2502.79512155119</v>
      </c>
      <c r="AF42" t="n">
        <v>2765.36730744441</v>
      </c>
    </row>
    <row r="43">
      <c r="A43" t="s">
        <v>27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2325.79877412061</v>
      </c>
      <c r="V43" t="n">
        <v>2241.64908619062</v>
      </c>
      <c r="W43" t="n">
        <v>2059.69930392403</v>
      </c>
      <c r="X43" t="n">
        <v>2123.03151976401</v>
      </c>
      <c r="Y43" t="n">
        <v>2287.79708887639</v>
      </c>
      <c r="Z43" t="n">
        <v>2325.62162294883</v>
      </c>
      <c r="AA43" t="n">
        <v>2336.45613832118</v>
      </c>
      <c r="AB43" t="n">
        <v>2569.61347926721</v>
      </c>
      <c r="AC43" t="n">
        <v>2852.14261930427</v>
      </c>
      <c r="AD43" t="n">
        <v>3068.43112410964</v>
      </c>
      <c r="AE43" t="n">
        <v>2991.2036997406</v>
      </c>
      <c r="AF43" t="n">
        <v>3281.4327388373</v>
      </c>
    </row>
    <row r="44">
      <c r="A44" t="s">
        <v>27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13507.2856596721</v>
      </c>
      <c r="V44" t="n">
        <v>12983.3600394284</v>
      </c>
      <c r="W44" t="n">
        <v>12161.478348392</v>
      </c>
      <c r="X44" t="n">
        <v>12027.1357555614</v>
      </c>
      <c r="Y44" t="n">
        <v>12228.9231085722</v>
      </c>
      <c r="Z44" t="n">
        <v>12481.7074387535</v>
      </c>
      <c r="AA44" t="n">
        <v>12779.1065615641</v>
      </c>
      <c r="AB44" t="n">
        <v>13697.8339749459</v>
      </c>
      <c r="AC44" t="n">
        <v>14741.9279139957</v>
      </c>
      <c r="AD44" t="n">
        <v>15850.3642324165</v>
      </c>
      <c r="AE44" t="n">
        <v>15669.865584056</v>
      </c>
      <c r="AF44" t="n">
        <v>17201.7528369247</v>
      </c>
    </row>
    <row r="45">
      <c r="A45" t="s">
        <v>27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13441.0644573391</v>
      </c>
      <c r="V45" t="n">
        <v>12912.0586211782</v>
      </c>
      <c r="W45" t="n">
        <v>12085.5241900246</v>
      </c>
      <c r="X45" t="n">
        <v>11955.2163040109</v>
      </c>
      <c r="Y45" t="n">
        <v>12150.593254507</v>
      </c>
      <c r="Z45" t="n">
        <v>12396.4112058824</v>
      </c>
      <c r="AA45" t="n">
        <v>12686.3786648166</v>
      </c>
      <c r="AB45" t="n">
        <v>13599.0293198177</v>
      </c>
      <c r="AC45" t="n">
        <v>14641.390382293</v>
      </c>
      <c r="AD45" t="n">
        <v>15735.9478305382</v>
      </c>
      <c r="AE45" t="n">
        <v>15556.7513232294</v>
      </c>
      <c r="AF45" t="n">
        <v>17079.9573074133</v>
      </c>
    </row>
    <row r="46">
      <c r="A46" t="s">
        <v>27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377.592544850951</v>
      </c>
      <c r="V46" t="n">
        <v>375.679293899557</v>
      </c>
      <c r="W46" t="n">
        <v>349.918646137818</v>
      </c>
      <c r="X46" t="n">
        <v>343.113555073387</v>
      </c>
      <c r="Y46" t="n">
        <v>337.170454183265</v>
      </c>
      <c r="Z46" t="n">
        <v>368.050724781026</v>
      </c>
      <c r="AA46" t="n">
        <v>389.474909407682</v>
      </c>
      <c r="AB46" t="n">
        <v>447.871875594257</v>
      </c>
      <c r="AC46" t="n">
        <v>511.494444707081</v>
      </c>
      <c r="AD46" t="n">
        <v>545.163379877776</v>
      </c>
      <c r="AE46" t="n">
        <v>488.408578189413</v>
      </c>
      <c r="AF46" t="n">
        <v>516.06543139289</v>
      </c>
    </row>
    <row r="47">
      <c r="A47" t="s">
        <v>27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341.828862993509</v>
      </c>
      <c r="V47" t="n">
        <v>349.682166025246</v>
      </c>
      <c r="W47" t="n">
        <v>327.400759855761</v>
      </c>
      <c r="X47" t="n">
        <v>353.921648953549</v>
      </c>
      <c r="Y47" t="n">
        <v>349.700928575847</v>
      </c>
      <c r="Z47" t="n">
        <v>349.629266122778</v>
      </c>
      <c r="AA47" t="n">
        <v>328.49550381493</v>
      </c>
      <c r="AB47" t="n">
        <v>349.372352098476</v>
      </c>
      <c r="AC47" t="n">
        <v>379.965649502207</v>
      </c>
      <c r="AD47" t="n">
        <v>358.317459453372</v>
      </c>
      <c r="AE47" t="n">
        <v>425.344055629921</v>
      </c>
      <c r="AF47" t="n">
        <v>609.450959061024</v>
      </c>
    </row>
    <row r="48">
      <c r="A48" t="s">
        <v>27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2182.29229911633</v>
      </c>
      <c r="V48" t="n">
        <v>2212.81206915718</v>
      </c>
      <c r="W48" t="n">
        <v>2081.60906976641</v>
      </c>
      <c r="X48" t="n">
        <v>1951.15055476301</v>
      </c>
      <c r="Y48" t="n">
        <v>1981.40203053377</v>
      </c>
      <c r="Z48" t="n">
        <v>2009.88998202536</v>
      </c>
      <c r="AA48" t="n">
        <v>2113.37665327978</v>
      </c>
      <c r="AB48" t="n">
        <v>2235.94114692476</v>
      </c>
      <c r="AC48" t="n">
        <v>2361.4151126383</v>
      </c>
      <c r="AD48" t="n">
        <v>2413.64278784971</v>
      </c>
      <c r="AE48" t="n">
        <v>2502.94104340518</v>
      </c>
      <c r="AF48" t="n">
        <v>2799.36630431776</v>
      </c>
    </row>
    <row r="49">
      <c r="A49" t="s">
        <v>27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1237.69938974378</v>
      </c>
      <c r="V49" t="n">
        <v>1239.4884044329</v>
      </c>
      <c r="W49" t="n">
        <v>1039.88862502265</v>
      </c>
      <c r="X49" t="n">
        <v>1007.5432955322</v>
      </c>
      <c r="Y49" t="n">
        <v>1002.06367979681</v>
      </c>
      <c r="Z49" t="n">
        <v>1019.00860790483</v>
      </c>
      <c r="AA49" t="n">
        <v>1097.71234213421</v>
      </c>
      <c r="AB49" t="n">
        <v>1129.36035125596</v>
      </c>
      <c r="AC49" t="n">
        <v>1192.10663793181</v>
      </c>
      <c r="AD49" t="n">
        <v>1167.36378928771</v>
      </c>
      <c r="AE49" t="n">
        <v>1184.85873079186</v>
      </c>
      <c r="AF49" t="n">
        <v>1207.630196858</v>
      </c>
    </row>
    <row r="50">
      <c r="A50" t="s">
        <v>27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602.764046379047</v>
      </c>
      <c r="V50" t="n">
        <v>623.641498699036</v>
      </c>
      <c r="W50" t="n">
        <v>714.419684887999</v>
      </c>
      <c r="X50" t="n">
        <v>589.585610277264</v>
      </c>
      <c r="Y50" t="n">
        <v>629.637422161117</v>
      </c>
      <c r="Z50" t="n">
        <v>641.25210799775</v>
      </c>
      <c r="AA50" t="n">
        <v>687.068807330642</v>
      </c>
      <c r="AB50" t="n">
        <v>757.408443570331</v>
      </c>
      <c r="AC50" t="n">
        <v>789.542825204291</v>
      </c>
      <c r="AD50" t="n">
        <v>887.861539108627</v>
      </c>
      <c r="AE50" t="n">
        <v>892.738256983396</v>
      </c>
      <c r="AF50" t="n">
        <v>982.285148398742</v>
      </c>
    </row>
    <row r="51">
      <c r="A51" t="s">
        <v>27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547.431885115964</v>
      </c>
      <c r="V51" t="n">
        <v>564.740385717406</v>
      </c>
      <c r="W51" t="n">
        <v>542.188817782617</v>
      </c>
      <c r="X51" t="n">
        <v>530.221922226083</v>
      </c>
      <c r="Y51" t="n">
        <v>566.123755207086</v>
      </c>
      <c r="Z51" t="n">
        <v>573.290770123685</v>
      </c>
      <c r="AA51" t="n">
        <v>606.318159897222</v>
      </c>
      <c r="AB51" t="n">
        <v>670.047561541315</v>
      </c>
      <c r="AC51" t="n">
        <v>691.229351095923</v>
      </c>
      <c r="AD51" t="n">
        <v>773.744539847161</v>
      </c>
      <c r="AE51" t="n">
        <v>776.888765993242</v>
      </c>
      <c r="AF51" t="n">
        <v>861.4020656157</v>
      </c>
    </row>
    <row r="52">
      <c r="A52" t="s">
        <v>27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55.332161263083</v>
      </c>
      <c r="V52" t="n">
        <v>58.9011129816299</v>
      </c>
      <c r="W52" t="n">
        <v>172.230867105382</v>
      </c>
      <c r="X52" t="n">
        <v>59.3636880511811</v>
      </c>
      <c r="Y52" t="n">
        <v>63.5136669540309</v>
      </c>
      <c r="Z52" t="n">
        <v>67.961337874065</v>
      </c>
      <c r="AA52" t="n">
        <v>80.7506474334207</v>
      </c>
      <c r="AB52" t="n">
        <v>87.3608820290165</v>
      </c>
      <c r="AC52" t="n">
        <v>98.3134741083676</v>
      </c>
      <c r="AD52" t="n">
        <v>114.116999261466</v>
      </c>
      <c r="AE52" t="n">
        <v>115.849490990154</v>
      </c>
      <c r="AF52" t="n">
        <v>120.883082783042</v>
      </c>
    </row>
    <row r="53">
      <c r="A53" t="s">
        <v>27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167.363114986974</v>
      </c>
      <c r="V53" t="n">
        <v>159.469968684857</v>
      </c>
      <c r="W53" t="n">
        <v>149.521897586073</v>
      </c>
      <c r="X53" t="n">
        <v>153.867623624432</v>
      </c>
      <c r="Y53" t="n">
        <v>173.737403036213</v>
      </c>
      <c r="Z53" t="n">
        <v>181.296697406682</v>
      </c>
      <c r="AA53" t="n">
        <v>198.497606060729</v>
      </c>
      <c r="AB53" t="n">
        <v>206.694875596307</v>
      </c>
      <c r="AC53" t="n">
        <v>224.850843010709</v>
      </c>
      <c r="AD53" t="n">
        <v>260.788615881642</v>
      </c>
      <c r="AE53" t="n">
        <v>217.713116715313</v>
      </c>
      <c r="AF53" t="n">
        <v>225.36836436577</v>
      </c>
    </row>
    <row r="54">
      <c r="A54" t="s">
        <v>27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428.071496334632</v>
      </c>
      <c r="V54" t="n">
        <v>420.40648906483</v>
      </c>
      <c r="W54" t="n">
        <v>445.160065661912</v>
      </c>
      <c r="X54" t="n">
        <v>452.758863273697</v>
      </c>
      <c r="Y54" t="n">
        <v>447.54613361263</v>
      </c>
      <c r="Z54" t="n">
        <v>453.238146257366</v>
      </c>
      <c r="AA54" t="n">
        <v>446.866980352151</v>
      </c>
      <c r="AB54" t="n">
        <v>495.857943367144</v>
      </c>
      <c r="AC54" t="n">
        <v>526.410215621013</v>
      </c>
      <c r="AD54" t="n">
        <v>576.796322353221</v>
      </c>
      <c r="AE54" t="n">
        <v>589.91339515054</v>
      </c>
      <c r="AF54" t="n">
        <v>580.447685140281</v>
      </c>
    </row>
    <row r="55">
      <c r="A55" t="s">
        <v>27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260.708381347658</v>
      </c>
      <c r="V55" t="n">
        <v>260.936520379974</v>
      </c>
      <c r="W55" t="n">
        <v>295.638168075839</v>
      </c>
      <c r="X55" t="n">
        <v>298.891239649265</v>
      </c>
      <c r="Y55" t="n">
        <v>273.808730576416</v>
      </c>
      <c r="Z55" t="n">
        <v>271.941448850685</v>
      </c>
      <c r="AA55" t="n">
        <v>248.369374291422</v>
      </c>
      <c r="AB55" t="n">
        <v>289.163067770838</v>
      </c>
      <c r="AC55" t="n">
        <v>301.559372610304</v>
      </c>
      <c r="AD55" t="n">
        <v>316.00770647158</v>
      </c>
      <c r="AE55" t="n">
        <v>372.200278435226</v>
      </c>
      <c r="AF55" t="n">
        <v>355.07932077451</v>
      </c>
    </row>
    <row r="56">
      <c r="A56" t="s">
        <v>27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27</v>
      </c>
      <c r="B57" t="s">
        <v>482</v>
      </c>
      <c r="C57" t="s">
        <v>360</v>
      </c>
      <c r="D57" t="s">
        <v>483</v>
      </c>
      <c r="E57" t="s">
        <v>361</v>
      </c>
      <c r="F57" t="n">
        <v>6604.82692422557</v>
      </c>
      <c r="G57" t="n">
        <v>7196.63203418179</v>
      </c>
      <c r="H57" t="n">
        <v>7811.85879388915</v>
      </c>
      <c r="I57" t="n">
        <v>8646.12180805655</v>
      </c>
      <c r="J57" t="n">
        <v>9391.41348715653</v>
      </c>
      <c r="K57" t="n">
        <v>10239.0765008044</v>
      </c>
      <c r="L57" t="n">
        <v>10955.5317990253</v>
      </c>
      <c r="M57" t="n">
        <v>11365.1777999328</v>
      </c>
      <c r="N57" t="n">
        <v>11716.4606451248</v>
      </c>
      <c r="O57" t="n">
        <v>12133.5295112705</v>
      </c>
      <c r="P57" t="n">
        <v>12548.1569512834</v>
      </c>
      <c r="Q57" t="n">
        <v>13289.2644086891</v>
      </c>
      <c r="R57" t="n">
        <v>14704.8750965545</v>
      </c>
      <c r="S57" t="n">
        <v>15998.5790076291</v>
      </c>
      <c r="T57" t="n">
        <v>15671.3401131493</v>
      </c>
      <c r="U57" t="n">
        <v>15859.3456346209</v>
      </c>
      <c r="V57" t="n">
        <v>15355.0540207435</v>
      </c>
      <c r="W57" t="n">
        <v>14375.2574428089</v>
      </c>
      <c r="X57" t="n">
        <v>14121.7955038483</v>
      </c>
      <c r="Y57" t="n">
        <v>14360.6802667419</v>
      </c>
      <c r="Z57" t="n">
        <v>14658.2733200915</v>
      </c>
      <c r="AA57" t="n">
        <v>15092.2107928217</v>
      </c>
      <c r="AB57" t="n">
        <v>16180.8186364517</v>
      </c>
      <c r="AC57" t="n">
        <v>17386.2340183642</v>
      </c>
      <c r="AD57" t="n">
        <v>18557.5138037574</v>
      </c>
      <c r="AE57" t="n">
        <v>18483.7497768252</v>
      </c>
      <c r="AF57" t="n">
        <v>20359.2647011102</v>
      </c>
    </row>
    <row r="58">
      <c r="A58" t="s">
        <v>27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15859.3456346209</v>
      </c>
      <c r="V58" t="n">
        <v>15355.0540207435</v>
      </c>
      <c r="W58" t="n">
        <v>14375.2574428089</v>
      </c>
      <c r="X58" t="n">
        <v>14121.7955038483</v>
      </c>
      <c r="Y58" t="n">
        <v>14360.6802667419</v>
      </c>
      <c r="Z58" t="n">
        <v>14658.2733200915</v>
      </c>
      <c r="AA58" t="n">
        <v>15092.2107928217</v>
      </c>
      <c r="AB58" t="n">
        <v>16180.8186364517</v>
      </c>
      <c r="AC58" t="n">
        <v>17386.2340183642</v>
      </c>
      <c r="AD58" t="n">
        <v>18557.5138037574</v>
      </c>
      <c r="AE58" t="n">
        <v>18483.7497768252</v>
      </c>
      <c r="AF58" t="n">
        <v>20359.2647011102</v>
      </c>
    </row>
    <row r="59">
      <c r="A59" t="s">
        <v>27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29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903.4</v>
      </c>
      <c r="V2" t="n">
        <v>899.1</v>
      </c>
      <c r="W2" t="n">
        <v>866.9</v>
      </c>
      <c r="X2" t="n">
        <v>899.5</v>
      </c>
      <c r="Y2" t="n">
        <v>954.2</v>
      </c>
      <c r="Z2" t="n">
        <v>1102.5</v>
      </c>
      <c r="AA2" t="n">
        <v>1036.4</v>
      </c>
      <c r="AB2" t="n">
        <v>1137.1</v>
      </c>
      <c r="AC2" t="n">
        <v>1137</v>
      </c>
      <c r="AD2" t="n">
        <v>1154.8</v>
      </c>
      <c r="AE2" t="n">
        <v>1203.3</v>
      </c>
      <c r="AF2" t="n">
        <v>1298.2</v>
      </c>
    </row>
    <row r="3">
      <c r="A3" t="s">
        <v>29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143</v>
      </c>
      <c r="V3" t="n">
        <v>116.9</v>
      </c>
      <c r="W3" t="n">
        <v>72.4</v>
      </c>
      <c r="X3" t="n">
        <v>109</v>
      </c>
      <c r="Y3" t="n">
        <v>134.8</v>
      </c>
      <c r="Z3" t="n">
        <v>114.7</v>
      </c>
      <c r="AA3" t="n">
        <v>106.3</v>
      </c>
      <c r="AB3" t="n">
        <v>184.3</v>
      </c>
      <c r="AC3" t="n">
        <v>278</v>
      </c>
      <c r="AD3" t="n">
        <v>322.4</v>
      </c>
      <c r="AE3" t="n">
        <v>219.2</v>
      </c>
      <c r="AF3" t="n">
        <v>248.1</v>
      </c>
    </row>
    <row r="4">
      <c r="A4" t="s">
        <v>29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3930.8</v>
      </c>
      <c r="V4" t="n">
        <v>3767.7</v>
      </c>
      <c r="W4" t="n">
        <v>3155.8</v>
      </c>
      <c r="X4" t="n">
        <v>3008.3</v>
      </c>
      <c r="Y4" t="n">
        <v>3526</v>
      </c>
      <c r="Z4" t="n">
        <v>3668</v>
      </c>
      <c r="AA4" t="n">
        <v>4448.3</v>
      </c>
      <c r="AB4" t="n">
        <v>5361.3</v>
      </c>
      <c r="AC4" t="n">
        <v>5703.1</v>
      </c>
      <c r="AD4" t="n">
        <v>5482.5</v>
      </c>
      <c r="AE4" t="n">
        <v>5314.9</v>
      </c>
      <c r="AF4" t="n">
        <v>6502.6</v>
      </c>
    </row>
    <row r="5">
      <c r="A5" t="s">
        <v>29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629.6</v>
      </c>
      <c r="V5" t="n">
        <v>670.6</v>
      </c>
      <c r="W5" t="n">
        <v>603.7</v>
      </c>
      <c r="X5" t="n">
        <v>581.5</v>
      </c>
      <c r="Y5" t="n">
        <v>652.8</v>
      </c>
      <c r="Z5" t="n">
        <v>666.4</v>
      </c>
      <c r="AA5" t="n">
        <v>591.5</v>
      </c>
      <c r="AB5" t="n">
        <v>796.7</v>
      </c>
      <c r="AC5" t="n">
        <v>815.8</v>
      </c>
      <c r="AD5" t="n">
        <v>852.7</v>
      </c>
      <c r="AE5" t="n">
        <v>794.6</v>
      </c>
      <c r="AF5" t="n">
        <v>925</v>
      </c>
    </row>
    <row r="6">
      <c r="A6" t="s">
        <v>29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177.5</v>
      </c>
      <c r="V6" t="n">
        <v>195.2</v>
      </c>
      <c r="W6" t="n">
        <v>220.2</v>
      </c>
      <c r="X6" t="n">
        <v>292.3</v>
      </c>
      <c r="Y6" t="n">
        <v>360.9</v>
      </c>
      <c r="Z6" t="n">
        <v>342</v>
      </c>
      <c r="AA6" t="n">
        <v>459.2</v>
      </c>
      <c r="AB6" t="n">
        <v>522.2</v>
      </c>
      <c r="AC6" t="n">
        <v>492.7</v>
      </c>
      <c r="AD6" t="n">
        <v>438.7</v>
      </c>
      <c r="AE6" t="n">
        <v>449.8</v>
      </c>
      <c r="AF6" t="n">
        <v>509.7</v>
      </c>
    </row>
    <row r="7">
      <c r="A7" t="s">
        <v>29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362.6</v>
      </c>
      <c r="V7" t="n">
        <v>244.9</v>
      </c>
      <c r="W7" t="n">
        <v>236.5</v>
      </c>
      <c r="X7" t="n">
        <v>267.7</v>
      </c>
      <c r="Y7" t="n">
        <v>352.4</v>
      </c>
      <c r="Z7" t="n">
        <v>428.5</v>
      </c>
      <c r="AA7" t="n">
        <v>493.9</v>
      </c>
      <c r="AB7" t="n">
        <v>739</v>
      </c>
      <c r="AC7" t="n">
        <v>688.3</v>
      </c>
      <c r="AD7" t="n">
        <v>521.6</v>
      </c>
      <c r="AE7" t="n">
        <v>519.5</v>
      </c>
      <c r="AF7" t="n">
        <v>510.7</v>
      </c>
    </row>
    <row r="8">
      <c r="A8" t="s">
        <v>29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778.1</v>
      </c>
      <c r="V8" t="n">
        <v>639.4</v>
      </c>
      <c r="W8" t="n">
        <v>181.7</v>
      </c>
      <c r="X8" t="n">
        <v>51.9</v>
      </c>
      <c r="Y8" t="n">
        <v>96</v>
      </c>
      <c r="Z8" t="n">
        <v>55.8</v>
      </c>
      <c r="AA8" t="n">
        <v>83.9</v>
      </c>
      <c r="AB8" t="n">
        <v>65.9</v>
      </c>
      <c r="AC8" t="n">
        <v>138.6</v>
      </c>
      <c r="AD8" t="n">
        <v>161.8</v>
      </c>
      <c r="AE8" t="n">
        <v>124.8</v>
      </c>
      <c r="AF8" t="n">
        <v>100.5</v>
      </c>
    </row>
    <row r="9">
      <c r="A9" t="s">
        <v>29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189.9</v>
      </c>
      <c r="V9" t="n">
        <v>345.1</v>
      </c>
      <c r="W9" t="n">
        <v>290.7</v>
      </c>
      <c r="X9" t="n">
        <v>235</v>
      </c>
      <c r="Y9" t="n">
        <v>158.3</v>
      </c>
      <c r="Z9" t="n">
        <v>123.9</v>
      </c>
      <c r="AA9" t="n">
        <v>135.8</v>
      </c>
      <c r="AB9" t="n">
        <v>184.8</v>
      </c>
      <c r="AC9" t="n">
        <v>275.2</v>
      </c>
      <c r="AD9" t="n">
        <v>231.7</v>
      </c>
      <c r="AE9" t="n">
        <v>213.9</v>
      </c>
      <c r="AF9" t="n">
        <v>313.7</v>
      </c>
    </row>
    <row r="10">
      <c r="A10" t="s">
        <v>29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244.1</v>
      </c>
      <c r="V10" t="n">
        <v>398.8</v>
      </c>
      <c r="W10" t="n">
        <v>339.9</v>
      </c>
      <c r="X10" t="n">
        <v>278</v>
      </c>
      <c r="Y10" t="n">
        <v>221.1</v>
      </c>
      <c r="Z10" t="n">
        <v>230.8</v>
      </c>
      <c r="AA10" t="n">
        <v>264.8</v>
      </c>
      <c r="AB10" t="n">
        <v>309.5</v>
      </c>
      <c r="AC10" t="n">
        <v>440.6</v>
      </c>
      <c r="AD10" t="n">
        <v>442</v>
      </c>
      <c r="AE10" t="n">
        <v>457.3</v>
      </c>
      <c r="AF10" t="n">
        <v>612.6</v>
      </c>
    </row>
    <row r="11">
      <c r="A11" t="s">
        <v>29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54.2</v>
      </c>
      <c r="V11" t="n">
        <v>53.7</v>
      </c>
      <c r="W11" t="n">
        <v>49.2</v>
      </c>
      <c r="X11" t="n">
        <v>43</v>
      </c>
      <c r="Y11" t="n">
        <v>62.8</v>
      </c>
      <c r="Z11" t="n">
        <v>106.9</v>
      </c>
      <c r="AA11" t="n">
        <v>129</v>
      </c>
      <c r="AB11" t="n">
        <v>124.7</v>
      </c>
      <c r="AC11" t="n">
        <v>165.4</v>
      </c>
      <c r="AD11" t="n">
        <v>210.3</v>
      </c>
      <c r="AE11" t="n">
        <v>243.4</v>
      </c>
      <c r="AF11" t="n">
        <v>298.9</v>
      </c>
    </row>
    <row r="12">
      <c r="A12" t="s">
        <v>29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422.1</v>
      </c>
      <c r="V12" t="n">
        <v>408.6</v>
      </c>
      <c r="W12" t="n">
        <v>407.2</v>
      </c>
      <c r="X12" t="n">
        <v>451.5</v>
      </c>
      <c r="Y12" t="n">
        <v>532.4</v>
      </c>
      <c r="Z12" t="n">
        <v>518.8</v>
      </c>
      <c r="AA12" t="n">
        <v>594.5</v>
      </c>
      <c r="AB12" t="n">
        <v>598.3</v>
      </c>
      <c r="AC12" t="n">
        <v>664</v>
      </c>
      <c r="AD12" t="n">
        <v>659.3</v>
      </c>
      <c r="AE12" t="n">
        <v>684.8</v>
      </c>
      <c r="AF12" t="n">
        <v>869</v>
      </c>
    </row>
    <row r="13">
      <c r="A13" t="s">
        <v>29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311</v>
      </c>
      <c r="V13" t="n">
        <v>295.2</v>
      </c>
      <c r="W13" t="n">
        <v>282.3</v>
      </c>
      <c r="X13" t="n">
        <v>336.3</v>
      </c>
      <c r="Y13" t="n">
        <v>394</v>
      </c>
      <c r="Z13" t="n">
        <v>459.6</v>
      </c>
      <c r="AA13" t="n">
        <v>576.4</v>
      </c>
      <c r="AB13" t="n">
        <v>656.7</v>
      </c>
      <c r="AC13" t="n">
        <v>660.5</v>
      </c>
      <c r="AD13" t="n">
        <v>600.4</v>
      </c>
      <c r="AE13" t="n">
        <v>530.4</v>
      </c>
      <c r="AF13" t="n">
        <v>611.5</v>
      </c>
    </row>
    <row r="14">
      <c r="A14" t="s">
        <v>29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106.3</v>
      </c>
      <c r="V14" t="n">
        <v>115.9</v>
      </c>
      <c r="W14" t="n">
        <v>111</v>
      </c>
      <c r="X14" t="n">
        <v>85.1</v>
      </c>
      <c r="Y14" t="n">
        <v>114.3</v>
      </c>
      <c r="Z14" t="n">
        <v>98.8</v>
      </c>
      <c r="AA14" t="n">
        <v>181.7</v>
      </c>
      <c r="AB14" t="n">
        <v>187.4</v>
      </c>
      <c r="AC14" t="n">
        <v>234.3</v>
      </c>
      <c r="AD14" t="n">
        <v>232.7</v>
      </c>
      <c r="AE14" t="n">
        <v>172.9</v>
      </c>
      <c r="AF14" t="n">
        <v>246.1</v>
      </c>
    </row>
    <row r="15">
      <c r="A15" t="s">
        <v>29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238.8</v>
      </c>
      <c r="V15" t="n">
        <v>265.4</v>
      </c>
      <c r="W15" t="n">
        <v>227.1</v>
      </c>
      <c r="X15" t="n">
        <v>185.4</v>
      </c>
      <c r="Y15" t="n">
        <v>221</v>
      </c>
      <c r="Z15" t="n">
        <v>203.3</v>
      </c>
      <c r="AA15" t="n">
        <v>360.2</v>
      </c>
      <c r="AB15" t="n">
        <v>340</v>
      </c>
      <c r="AC15" t="n">
        <v>467.3</v>
      </c>
      <c r="AD15" t="n">
        <v>416.6</v>
      </c>
      <c r="AE15" t="n">
        <v>333.7</v>
      </c>
      <c r="AF15" t="n">
        <v>560.1</v>
      </c>
    </row>
    <row r="16">
      <c r="A16" t="s">
        <v>29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132.5</v>
      </c>
      <c r="V16" t="n">
        <v>149.5</v>
      </c>
      <c r="W16" t="n">
        <v>116.1</v>
      </c>
      <c r="X16" t="n">
        <v>100.3</v>
      </c>
      <c r="Y16" t="n">
        <v>106.7</v>
      </c>
      <c r="Z16" t="n">
        <v>104.5</v>
      </c>
      <c r="AA16" t="n">
        <v>178.5</v>
      </c>
      <c r="AB16" t="n">
        <v>152.6</v>
      </c>
      <c r="AC16" t="n">
        <v>233</v>
      </c>
      <c r="AD16" t="n">
        <v>183.9</v>
      </c>
      <c r="AE16" t="n">
        <v>160.8</v>
      </c>
      <c r="AF16" t="n">
        <v>314</v>
      </c>
    </row>
    <row r="17">
      <c r="A17" t="s">
        <v>29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118</v>
      </c>
      <c r="V17" t="n">
        <v>112.7</v>
      </c>
      <c r="W17" t="n">
        <v>124.8</v>
      </c>
      <c r="X17" t="n">
        <v>123.3</v>
      </c>
      <c r="Y17" t="n">
        <v>133.2</v>
      </c>
      <c r="Z17" t="n">
        <v>137.9</v>
      </c>
      <c r="AA17" t="n">
        <v>164.9</v>
      </c>
      <c r="AB17" t="n">
        <v>208.2</v>
      </c>
      <c r="AC17" t="n">
        <v>246.9</v>
      </c>
      <c r="AD17" t="n">
        <v>257.7</v>
      </c>
      <c r="AE17" t="n">
        <v>327.1</v>
      </c>
      <c r="AF17" t="n">
        <v>462.3</v>
      </c>
    </row>
    <row r="18">
      <c r="A18" t="s">
        <v>29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421.1</v>
      </c>
      <c r="V18" t="n">
        <v>339.8</v>
      </c>
      <c r="W18" t="n">
        <v>337.9</v>
      </c>
      <c r="X18" t="n">
        <v>280.9</v>
      </c>
      <c r="Y18" t="n">
        <v>298.8</v>
      </c>
      <c r="Z18" t="n">
        <v>378.5</v>
      </c>
      <c r="AA18" t="n">
        <v>577.2</v>
      </c>
      <c r="AB18" t="n">
        <v>789.1</v>
      </c>
      <c r="AC18" t="n">
        <v>711.3</v>
      </c>
      <c r="AD18" t="n">
        <v>735.4</v>
      </c>
      <c r="AE18" t="n">
        <v>647</v>
      </c>
      <c r="AF18" t="n">
        <v>769.4</v>
      </c>
    </row>
    <row r="19">
      <c r="A19" t="s">
        <v>29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227.9</v>
      </c>
      <c r="V19" t="n">
        <v>197.1</v>
      </c>
      <c r="W19" t="n">
        <v>194.5</v>
      </c>
      <c r="X19" t="n">
        <v>159.3</v>
      </c>
      <c r="Y19" t="n">
        <v>263.4</v>
      </c>
      <c r="Z19" t="n">
        <v>246.4</v>
      </c>
      <c r="AA19" t="n">
        <v>281.8</v>
      </c>
      <c r="AB19" t="n">
        <v>335.7</v>
      </c>
      <c r="AC19" t="n">
        <v>377.1</v>
      </c>
      <c r="AD19" t="n">
        <v>396.3</v>
      </c>
      <c r="AE19" t="n">
        <v>445.9</v>
      </c>
      <c r="AF19" t="n">
        <v>571.8</v>
      </c>
    </row>
    <row r="20">
      <c r="A20" t="s">
        <v>29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1844.7</v>
      </c>
      <c r="V20" t="n">
        <v>1815.2</v>
      </c>
      <c r="W20" t="n">
        <v>1643.3</v>
      </c>
      <c r="X20" t="n">
        <v>1755.9</v>
      </c>
      <c r="Y20" t="n">
        <v>1455.6</v>
      </c>
      <c r="Z20" t="n">
        <v>1407.9</v>
      </c>
      <c r="AA20" t="n">
        <v>1223.7</v>
      </c>
      <c r="AB20" t="n">
        <v>1188.3</v>
      </c>
      <c r="AC20" t="n">
        <v>1230.9</v>
      </c>
      <c r="AD20" t="n">
        <v>1291.4</v>
      </c>
      <c r="AE20" t="n">
        <v>1317.6</v>
      </c>
      <c r="AF20" t="n">
        <v>1525.4</v>
      </c>
    </row>
    <row r="21">
      <c r="A21" t="s">
        <v>29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3215.1</v>
      </c>
      <c r="V21" t="n">
        <v>2892.5</v>
      </c>
      <c r="W21" t="n">
        <v>2491.4</v>
      </c>
      <c r="X21" t="n">
        <v>2438</v>
      </c>
      <c r="Y21" t="n">
        <v>2164.9</v>
      </c>
      <c r="Z21" t="n">
        <v>1975.6</v>
      </c>
      <c r="AA21" t="n">
        <v>1671.2</v>
      </c>
      <c r="AB21" t="n">
        <v>1749.4</v>
      </c>
      <c r="AC21" t="n">
        <v>1809.8</v>
      </c>
      <c r="AD21" t="n">
        <v>2064.7</v>
      </c>
      <c r="AE21" t="n">
        <v>2081.5</v>
      </c>
      <c r="AF21" t="n">
        <v>2195.9</v>
      </c>
    </row>
    <row r="22">
      <c r="A22" t="s">
        <v>29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1370.4</v>
      </c>
      <c r="V22" t="n">
        <v>1077.3</v>
      </c>
      <c r="W22" t="n">
        <v>848.1</v>
      </c>
      <c r="X22" t="n">
        <v>682.1</v>
      </c>
      <c r="Y22" t="n">
        <v>709.3</v>
      </c>
      <c r="Z22" t="n">
        <v>567.7</v>
      </c>
      <c r="AA22" t="n">
        <v>447.5</v>
      </c>
      <c r="AB22" t="n">
        <v>561.1</v>
      </c>
      <c r="AC22" t="n">
        <v>578.9</v>
      </c>
      <c r="AD22" t="n">
        <v>773.3</v>
      </c>
      <c r="AE22" t="n">
        <v>763.9</v>
      </c>
      <c r="AF22" t="n">
        <v>670.5</v>
      </c>
    </row>
    <row r="23">
      <c r="A23" t="s">
        <v>29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1073.9</v>
      </c>
      <c r="V23" t="n">
        <v>1041.3</v>
      </c>
      <c r="W23" t="n">
        <v>713.8</v>
      </c>
      <c r="X23" t="n">
        <v>630.6</v>
      </c>
      <c r="Y23" t="n">
        <v>654.3</v>
      </c>
      <c r="Z23" t="n">
        <v>602.2</v>
      </c>
      <c r="AA23" t="n">
        <v>503</v>
      </c>
      <c r="AB23" t="n">
        <v>682.7</v>
      </c>
      <c r="AC23" t="n">
        <v>845.9</v>
      </c>
      <c r="AD23" t="n">
        <v>1016.4</v>
      </c>
      <c r="AE23" t="n">
        <v>1101</v>
      </c>
      <c r="AF23" t="n">
        <v>1029.8</v>
      </c>
    </row>
    <row r="24">
      <c r="A24" t="s">
        <v>29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1887.5</v>
      </c>
      <c r="V24" t="n">
        <v>1506.8</v>
      </c>
      <c r="W24" t="n">
        <v>1283.2</v>
      </c>
      <c r="X24" t="n">
        <v>1328.2</v>
      </c>
      <c r="Y24" t="n">
        <v>1677</v>
      </c>
      <c r="Z24" t="n">
        <v>1775.8</v>
      </c>
      <c r="AA24" t="n">
        <v>2030.1</v>
      </c>
      <c r="AB24" t="n">
        <v>2134.7</v>
      </c>
      <c r="AC24" t="n">
        <v>2256.5</v>
      </c>
      <c r="AD24" t="n">
        <v>2849.2</v>
      </c>
      <c r="AE24" t="n">
        <v>2644.3</v>
      </c>
      <c r="AF24" t="n">
        <v>2671</v>
      </c>
    </row>
    <row r="25">
      <c r="A25" t="s">
        <v>29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288</v>
      </c>
      <c r="V25" t="n">
        <v>220.1</v>
      </c>
      <c r="W25" t="n">
        <v>207.8</v>
      </c>
      <c r="X25" t="n">
        <v>192.1</v>
      </c>
      <c r="Y25" t="n">
        <v>231.7</v>
      </c>
      <c r="Z25" t="n">
        <v>310.7</v>
      </c>
      <c r="AA25" t="n">
        <v>402.7</v>
      </c>
      <c r="AB25" t="n">
        <v>359.5</v>
      </c>
      <c r="AC25" t="n">
        <v>412.4</v>
      </c>
      <c r="AD25" t="n">
        <v>503.7</v>
      </c>
      <c r="AE25" t="n">
        <v>413.8</v>
      </c>
      <c r="AF25" t="n">
        <v>526.9</v>
      </c>
    </row>
    <row r="26">
      <c r="A26" t="s">
        <v>29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604.8</v>
      </c>
      <c r="V26" t="n">
        <v>548.5</v>
      </c>
      <c r="W26" t="n">
        <v>522</v>
      </c>
      <c r="X26" t="n">
        <v>516</v>
      </c>
      <c r="Y26" t="n">
        <v>638</v>
      </c>
      <c r="Z26" t="n">
        <v>644.6</v>
      </c>
      <c r="AA26" t="n">
        <v>725.8</v>
      </c>
      <c r="AB26" t="n">
        <v>805</v>
      </c>
      <c r="AC26" t="n">
        <v>771.3</v>
      </c>
      <c r="AD26" t="n">
        <v>902.3</v>
      </c>
      <c r="AE26" t="n">
        <v>921.2</v>
      </c>
      <c r="AF26" t="n">
        <v>820.6</v>
      </c>
    </row>
    <row r="27">
      <c r="A27" t="s">
        <v>29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994.7</v>
      </c>
      <c r="V27" t="n">
        <v>738.1</v>
      </c>
      <c r="W27" t="n">
        <v>553.3</v>
      </c>
      <c r="X27" t="n">
        <v>620</v>
      </c>
      <c r="Y27" t="n">
        <v>807.3</v>
      </c>
      <c r="Z27" t="n">
        <v>820.5</v>
      </c>
      <c r="AA27" t="n">
        <v>901.5</v>
      </c>
      <c r="AB27" t="n">
        <v>970.1</v>
      </c>
      <c r="AC27" t="n">
        <v>1072.8</v>
      </c>
      <c r="AD27" t="n">
        <v>1443.2</v>
      </c>
      <c r="AE27" t="n">
        <v>1309.2</v>
      </c>
      <c r="AF27" t="n">
        <v>1323.5</v>
      </c>
    </row>
    <row r="28">
      <c r="A28" t="s">
        <v>29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1269.4</v>
      </c>
      <c r="V28" t="n">
        <v>2181.6</v>
      </c>
      <c r="W28" t="n">
        <v>1384.1</v>
      </c>
      <c r="X28" t="n">
        <v>1377</v>
      </c>
      <c r="Y28" t="n">
        <v>1289</v>
      </c>
      <c r="Z28" t="n">
        <v>1813</v>
      </c>
      <c r="AA28" t="n">
        <v>1577.7</v>
      </c>
      <c r="AB28" t="n">
        <v>1924.1</v>
      </c>
      <c r="AC28" t="n">
        <v>1843.3</v>
      </c>
      <c r="AD28" t="n">
        <v>2071.7</v>
      </c>
      <c r="AE28" t="n">
        <v>2014.4</v>
      </c>
      <c r="AF28" t="n">
        <v>2326.8</v>
      </c>
    </row>
    <row r="29">
      <c r="A29" t="s">
        <v>29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960</v>
      </c>
      <c r="V29" t="n">
        <v>638</v>
      </c>
      <c r="W29" t="n">
        <v>449</v>
      </c>
      <c r="X29" t="n">
        <v>527.6</v>
      </c>
      <c r="Y29" t="n">
        <v>525.9</v>
      </c>
      <c r="Z29" t="n">
        <v>687.4</v>
      </c>
      <c r="AA29" t="n">
        <v>813.1</v>
      </c>
      <c r="AB29" t="n">
        <v>932.6</v>
      </c>
      <c r="AC29" t="n">
        <v>963.7</v>
      </c>
      <c r="AD29" t="n">
        <v>951.4</v>
      </c>
      <c r="AE29" t="n">
        <v>737.8</v>
      </c>
      <c r="AF29" t="n">
        <v>916.9</v>
      </c>
    </row>
    <row r="30">
      <c r="A30" t="s">
        <v>29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82.1</v>
      </c>
      <c r="V30" t="n">
        <v>60.1</v>
      </c>
      <c r="W30" t="n">
        <v>71.4</v>
      </c>
      <c r="X30" t="n">
        <v>104.3</v>
      </c>
      <c r="Y30" t="n">
        <v>23.3</v>
      </c>
      <c r="Z30" t="n">
        <v>49.7</v>
      </c>
      <c r="AA30" t="n">
        <v>84.4</v>
      </c>
      <c r="AB30" t="n">
        <v>75.5</v>
      </c>
      <c r="AC30" t="n">
        <v>99.8</v>
      </c>
      <c r="AD30" t="n">
        <v>151.5</v>
      </c>
      <c r="AE30" t="n">
        <v>158.9</v>
      </c>
      <c r="AF30" t="n">
        <v>196.1</v>
      </c>
    </row>
    <row r="31">
      <c r="A31" t="s">
        <v>29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217.2</v>
      </c>
      <c r="V31" t="n">
        <v>113</v>
      </c>
      <c r="W31" t="n">
        <v>149.5</v>
      </c>
      <c r="X31" t="n">
        <v>350</v>
      </c>
      <c r="Y31" t="n">
        <v>235.7</v>
      </c>
      <c r="Z31" t="n">
        <v>217.3</v>
      </c>
      <c r="AA31" t="n">
        <v>218.2</v>
      </c>
      <c r="AB31" t="n">
        <v>253.2</v>
      </c>
      <c r="AC31" t="n">
        <v>266.6</v>
      </c>
      <c r="AD31" t="n">
        <v>311.2</v>
      </c>
      <c r="AE31" t="n">
        <v>331.2</v>
      </c>
      <c r="AF31" t="n">
        <v>270.5</v>
      </c>
    </row>
    <row r="32">
      <c r="A32" t="s">
        <v>29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-10.2</v>
      </c>
      <c r="V32" t="n">
        <v>1346.9</v>
      </c>
      <c r="W32" t="n">
        <v>562.5</v>
      </c>
      <c r="X32" t="n">
        <v>385.8</v>
      </c>
      <c r="Y32" t="n">
        <v>488.9</v>
      </c>
      <c r="Z32" t="n">
        <v>842</v>
      </c>
      <c r="AA32" t="n">
        <v>440</v>
      </c>
      <c r="AB32" t="n">
        <v>641.8</v>
      </c>
      <c r="AC32" t="n">
        <v>490.5</v>
      </c>
      <c r="AD32" t="n">
        <v>628</v>
      </c>
      <c r="AE32" t="n">
        <v>754.2</v>
      </c>
      <c r="AF32" t="n">
        <v>908.6</v>
      </c>
    </row>
    <row r="33">
      <c r="A33" t="s">
        <v>29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20.3</v>
      </c>
      <c r="V33" t="n">
        <v>23.4</v>
      </c>
      <c r="W33" t="n">
        <v>151.6</v>
      </c>
      <c r="X33" t="n">
        <v>9.2</v>
      </c>
      <c r="Y33" t="n">
        <v>15.2</v>
      </c>
      <c r="Z33" t="n">
        <v>16.6</v>
      </c>
      <c r="AA33" t="n">
        <v>22.1</v>
      </c>
      <c r="AB33" t="n">
        <v>21</v>
      </c>
      <c r="AC33" t="n">
        <v>22.8</v>
      </c>
      <c r="AD33" t="n">
        <v>29.6</v>
      </c>
      <c r="AE33" t="n">
        <v>32.2</v>
      </c>
      <c r="AF33" t="n">
        <v>34.7</v>
      </c>
    </row>
    <row r="34">
      <c r="A34" t="s">
        <v>29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1110.9</v>
      </c>
      <c r="V34" t="n">
        <v>883</v>
      </c>
      <c r="W34" t="n">
        <v>749.8</v>
      </c>
      <c r="X34" t="n">
        <v>599.6</v>
      </c>
      <c r="Y34" t="n">
        <v>661.2</v>
      </c>
      <c r="Z34" t="n">
        <v>877.3</v>
      </c>
      <c r="AA34" t="n">
        <v>1016.9</v>
      </c>
      <c r="AB34" t="n">
        <v>1312.2</v>
      </c>
      <c r="AC34" t="n">
        <v>1499.8</v>
      </c>
      <c r="AD34" t="n">
        <v>1794</v>
      </c>
      <c r="AE34" t="n">
        <v>1462.8</v>
      </c>
      <c r="AF34" t="n">
        <v>1360.5</v>
      </c>
    </row>
    <row r="35">
      <c r="A35" t="s">
        <v>29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1647.9</v>
      </c>
      <c r="V35" t="n">
        <v>1202</v>
      </c>
      <c r="W35" t="n">
        <v>1141.9</v>
      </c>
      <c r="X35" t="n">
        <v>1147.7</v>
      </c>
      <c r="Y35" t="n">
        <v>1265.1</v>
      </c>
      <c r="Z35" t="n">
        <v>1358.3</v>
      </c>
      <c r="AA35" t="n">
        <v>1116.1</v>
      </c>
      <c r="AB35" t="n">
        <v>1345.5</v>
      </c>
      <c r="AC35" t="n">
        <v>1287.5</v>
      </c>
      <c r="AD35" t="n">
        <v>1149.6</v>
      </c>
      <c r="AE35" t="n">
        <v>1327.6</v>
      </c>
      <c r="AF35" t="n">
        <v>1685.7</v>
      </c>
    </row>
    <row r="36">
      <c r="A36" t="s">
        <v>29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162.4</v>
      </c>
      <c r="V36" t="n">
        <v>131</v>
      </c>
      <c r="W36" t="n">
        <v>98.7</v>
      </c>
      <c r="X36" t="n">
        <v>84</v>
      </c>
      <c r="Y36" t="n">
        <v>93</v>
      </c>
      <c r="Z36" t="n">
        <v>113.5</v>
      </c>
      <c r="AA36" t="n">
        <v>93.7</v>
      </c>
      <c r="AB36" t="n">
        <v>113.6</v>
      </c>
      <c r="AC36" t="n">
        <v>126.8</v>
      </c>
      <c r="AD36" t="n">
        <v>119.4</v>
      </c>
      <c r="AE36" t="n">
        <v>112.2</v>
      </c>
      <c r="AF36" t="n">
        <v>133.7</v>
      </c>
    </row>
    <row r="37">
      <c r="A37" t="s">
        <v>29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1357.7</v>
      </c>
      <c r="V37" t="n">
        <v>942.4</v>
      </c>
      <c r="W37" t="n">
        <v>922.7</v>
      </c>
      <c r="X37" t="n">
        <v>938.1</v>
      </c>
      <c r="Y37" t="n">
        <v>1057.4</v>
      </c>
      <c r="Z37" t="n">
        <v>1127.6</v>
      </c>
      <c r="AA37" t="n">
        <v>879.6</v>
      </c>
      <c r="AB37" t="n">
        <v>1058.2</v>
      </c>
      <c r="AC37" t="n">
        <v>948.5</v>
      </c>
      <c r="AD37" t="n">
        <v>804.4</v>
      </c>
      <c r="AE37" t="n">
        <v>1008.2</v>
      </c>
      <c r="AF37" t="n">
        <v>1339.2</v>
      </c>
    </row>
    <row r="38">
      <c r="A38" t="s">
        <v>29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127.8</v>
      </c>
      <c r="V38" t="n">
        <v>128.6</v>
      </c>
      <c r="W38" t="n">
        <v>120.6</v>
      </c>
      <c r="X38" t="n">
        <v>125.6</v>
      </c>
      <c r="Y38" t="n">
        <v>114.7</v>
      </c>
      <c r="Z38" t="n">
        <v>117.2</v>
      </c>
      <c r="AA38" t="n">
        <v>142.8</v>
      </c>
      <c r="AB38" t="n">
        <v>173.7</v>
      </c>
      <c r="AC38" t="n">
        <v>212.2</v>
      </c>
      <c r="AD38" t="n">
        <v>225.8</v>
      </c>
      <c r="AE38" t="n">
        <v>207.2</v>
      </c>
      <c r="AF38" t="n">
        <v>212.8</v>
      </c>
    </row>
    <row r="39">
      <c r="A39" t="s">
        <v>29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390</v>
      </c>
      <c r="V39" t="n">
        <v>509.6</v>
      </c>
      <c r="W39" t="n">
        <v>275.8</v>
      </c>
      <c r="X39" t="n">
        <v>437.9</v>
      </c>
      <c r="Y39" t="n">
        <v>-58.3</v>
      </c>
      <c r="Z39" t="n">
        <v>-305</v>
      </c>
      <c r="AA39" t="n">
        <v>127.3</v>
      </c>
      <c r="AB39" t="n">
        <v>-75.8</v>
      </c>
      <c r="AC39" t="n">
        <v>-51.4</v>
      </c>
      <c r="AD39" t="n">
        <v>-7.70000000000002</v>
      </c>
      <c r="AE39" t="n">
        <v>342.7</v>
      </c>
      <c r="AF39" t="n">
        <v>-44.6</v>
      </c>
    </row>
    <row r="40">
      <c r="A40" t="s">
        <v>29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751.4</v>
      </c>
      <c r="V40" t="n">
        <v>406.5</v>
      </c>
      <c r="W40" t="n">
        <v>404.6</v>
      </c>
      <c r="X40" t="n">
        <v>427.7</v>
      </c>
      <c r="Y40" t="n">
        <v>846.7</v>
      </c>
      <c r="Z40" t="n">
        <v>1174.3</v>
      </c>
      <c r="AA40" t="n">
        <v>1194.6</v>
      </c>
      <c r="AB40" t="n">
        <v>1090</v>
      </c>
      <c r="AC40" t="n">
        <v>1522</v>
      </c>
      <c r="AD40" t="n">
        <v>1674.7</v>
      </c>
      <c r="AE40" t="n">
        <v>1380.4</v>
      </c>
      <c r="AF40" t="n">
        <v>1656</v>
      </c>
    </row>
    <row r="41">
      <c r="A41" t="s">
        <v>29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29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485.2</v>
      </c>
      <c r="V42" t="n">
        <v>473.3</v>
      </c>
      <c r="W42" t="n">
        <v>324.8</v>
      </c>
      <c r="X42" t="n">
        <v>345.9</v>
      </c>
      <c r="Y42" t="n">
        <v>402.6</v>
      </c>
      <c r="Z42" t="n">
        <v>314.7</v>
      </c>
      <c r="AA42" t="n">
        <v>470.6</v>
      </c>
      <c r="AB42" t="n">
        <v>522.9</v>
      </c>
      <c r="AC42" t="n">
        <v>664.4</v>
      </c>
      <c r="AD42" t="n">
        <v>796.1</v>
      </c>
      <c r="AE42" t="n">
        <v>791.9</v>
      </c>
      <c r="AF42" t="n">
        <v>865.7</v>
      </c>
    </row>
    <row r="43">
      <c r="A43" t="s">
        <v>29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1137.7</v>
      </c>
      <c r="V43" t="n">
        <v>1092.9</v>
      </c>
      <c r="W43" t="n">
        <v>736</v>
      </c>
      <c r="X43" t="n">
        <v>744.4</v>
      </c>
      <c r="Y43" t="n">
        <v>1033.4</v>
      </c>
      <c r="Z43" t="n">
        <v>1103.9</v>
      </c>
      <c r="AA43" t="n">
        <v>1618</v>
      </c>
      <c r="AB43" t="n">
        <v>1843</v>
      </c>
      <c r="AC43" t="n">
        <v>2073.8</v>
      </c>
      <c r="AD43" t="n">
        <v>2311.9</v>
      </c>
      <c r="AE43" t="n">
        <v>1830.9</v>
      </c>
      <c r="AF43" t="n">
        <v>2074.5</v>
      </c>
    </row>
    <row r="44">
      <c r="A44" t="s">
        <v>29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17177.4</v>
      </c>
      <c r="V44" t="n">
        <v>16506.9</v>
      </c>
      <c r="W44" t="n">
        <v>13266</v>
      </c>
      <c r="X44" t="n">
        <v>13028.4</v>
      </c>
      <c r="Y44" t="n">
        <v>13771.1</v>
      </c>
      <c r="Z44" t="n">
        <v>14595.1</v>
      </c>
      <c r="AA44" t="n">
        <v>15819.6</v>
      </c>
      <c r="AB44" t="n">
        <v>18141.1</v>
      </c>
      <c r="AC44" t="n">
        <v>19376.3</v>
      </c>
      <c r="AD44" t="n">
        <v>20927.8</v>
      </c>
      <c r="AE44" t="n">
        <v>20239.6</v>
      </c>
      <c r="AF44" t="n">
        <v>22068.7</v>
      </c>
    </row>
    <row r="45">
      <c r="A45" t="s">
        <v>29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16274</v>
      </c>
      <c r="V45" t="n">
        <v>15607.8</v>
      </c>
      <c r="W45" t="n">
        <v>12399.1</v>
      </c>
      <c r="X45" t="n">
        <v>12128.9</v>
      </c>
      <c r="Y45" t="n">
        <v>12816.9</v>
      </c>
      <c r="Z45" t="n">
        <v>13492.6</v>
      </c>
      <c r="AA45" t="n">
        <v>14783.2</v>
      </c>
      <c r="AB45" t="n">
        <v>17004</v>
      </c>
      <c r="AC45" t="n">
        <v>18239.3</v>
      </c>
      <c r="AD45" t="n">
        <v>19773</v>
      </c>
      <c r="AE45" t="n">
        <v>19036.3</v>
      </c>
      <c r="AF45" t="n">
        <v>20770.5</v>
      </c>
    </row>
    <row r="46">
      <c r="A46" t="s">
        <v>29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652.5</v>
      </c>
      <c r="V46" t="n">
        <v>619.6</v>
      </c>
      <c r="W46" t="n">
        <v>411.2</v>
      </c>
      <c r="X46" t="n">
        <v>398.5</v>
      </c>
      <c r="Y46" t="n">
        <v>630.8</v>
      </c>
      <c r="Z46" t="n">
        <v>789.2</v>
      </c>
      <c r="AA46" t="n">
        <v>1147.4</v>
      </c>
      <c r="AB46" t="n">
        <v>1320.1</v>
      </c>
      <c r="AC46" t="n">
        <v>1409.4</v>
      </c>
      <c r="AD46" t="n">
        <v>1515.8</v>
      </c>
      <c r="AE46" t="n">
        <v>1039</v>
      </c>
      <c r="AF46" t="n">
        <v>1208.8</v>
      </c>
    </row>
    <row r="47">
      <c r="A47" t="s">
        <v>29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6009.5</v>
      </c>
      <c r="V47" t="n">
        <v>3349.4</v>
      </c>
      <c r="W47" t="n">
        <v>2052.1</v>
      </c>
      <c r="X47" t="n">
        <v>1727</v>
      </c>
      <c r="Y47" t="n">
        <v>1436.5</v>
      </c>
      <c r="Z47" t="n">
        <v>1805</v>
      </c>
      <c r="AA47" t="n">
        <v>1194.7</v>
      </c>
      <c r="AB47" t="n">
        <v>1659.5</v>
      </c>
      <c r="AC47" t="n">
        <v>1742.1</v>
      </c>
      <c r="AD47" t="n">
        <v>1912.4</v>
      </c>
      <c r="AE47" t="n">
        <v>2058.3</v>
      </c>
      <c r="AF47" t="n">
        <v>2613.8</v>
      </c>
    </row>
    <row r="48">
      <c r="A48" t="s">
        <v>29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7775.3</v>
      </c>
      <c r="V48" t="n">
        <v>5006.2</v>
      </c>
      <c r="W48" t="n">
        <v>3435.6</v>
      </c>
      <c r="X48" t="n">
        <v>3052</v>
      </c>
      <c r="Y48" t="n">
        <v>2577.9</v>
      </c>
      <c r="Z48" t="n">
        <v>3165.1</v>
      </c>
      <c r="AA48" t="n">
        <v>2456.6</v>
      </c>
      <c r="AB48" t="n">
        <v>3130.1</v>
      </c>
      <c r="AC48" t="n">
        <v>3296.2</v>
      </c>
      <c r="AD48" t="n">
        <v>3542.7</v>
      </c>
      <c r="AE48" t="n">
        <v>3902.8</v>
      </c>
      <c r="AF48" t="n">
        <v>4543</v>
      </c>
    </row>
    <row r="49">
      <c r="A49" t="s">
        <v>29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290.4</v>
      </c>
      <c r="V49" t="n">
        <v>262.2</v>
      </c>
      <c r="W49" t="n">
        <v>336.3</v>
      </c>
      <c r="X49" t="n">
        <v>240.2</v>
      </c>
      <c r="Y49" t="n">
        <v>258.9</v>
      </c>
      <c r="Z49" t="n">
        <v>301.5</v>
      </c>
      <c r="AA49" t="n">
        <v>212</v>
      </c>
      <c r="AB49" t="n">
        <v>290.6</v>
      </c>
      <c r="AC49" t="n">
        <v>263.7</v>
      </c>
      <c r="AD49" t="n">
        <v>245.9</v>
      </c>
      <c r="AE49" t="n">
        <v>289.6</v>
      </c>
      <c r="AF49" t="n">
        <v>352.8</v>
      </c>
    </row>
    <row r="50">
      <c r="A50" t="s">
        <v>29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1475.6</v>
      </c>
      <c r="V50" t="n">
        <v>1394.9</v>
      </c>
      <c r="W50" t="n">
        <v>1047.2</v>
      </c>
      <c r="X50" t="n">
        <v>1084.9</v>
      </c>
      <c r="Y50" t="n">
        <v>882.3</v>
      </c>
      <c r="Z50" t="n">
        <v>1058.8</v>
      </c>
      <c r="AA50" t="n">
        <v>1049.9</v>
      </c>
      <c r="AB50" t="n">
        <v>1179.9</v>
      </c>
      <c r="AC50" t="n">
        <v>1290.7</v>
      </c>
      <c r="AD50" t="n">
        <v>1384.6</v>
      </c>
      <c r="AE50" t="n">
        <v>1555.1</v>
      </c>
      <c r="AF50" t="n">
        <v>1576.3</v>
      </c>
    </row>
    <row r="51">
      <c r="A51" t="s">
        <v>29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940.2</v>
      </c>
      <c r="V51" t="n">
        <v>812.9</v>
      </c>
      <c r="W51" t="n">
        <v>703.6</v>
      </c>
      <c r="X51" t="n">
        <v>620.8</v>
      </c>
      <c r="Y51" t="n">
        <v>663.6</v>
      </c>
      <c r="Z51" t="n">
        <v>813.9</v>
      </c>
      <c r="AA51" t="n">
        <v>811.7</v>
      </c>
      <c r="AB51" t="n">
        <v>868</v>
      </c>
      <c r="AC51" t="n">
        <v>939.9</v>
      </c>
      <c r="AD51" t="n">
        <v>1029.6</v>
      </c>
      <c r="AE51" t="n">
        <v>1150.8</v>
      </c>
      <c r="AF51" t="n">
        <v>1144.8</v>
      </c>
    </row>
    <row r="52">
      <c r="A52" t="s">
        <v>29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535.4</v>
      </c>
      <c r="V52" t="n">
        <v>582</v>
      </c>
      <c r="W52" t="n">
        <v>343.7</v>
      </c>
      <c r="X52" t="n">
        <v>464.1</v>
      </c>
      <c r="Y52" t="n">
        <v>218.7</v>
      </c>
      <c r="Z52" t="n">
        <v>244.8</v>
      </c>
      <c r="AA52" t="n">
        <v>238.1</v>
      </c>
      <c r="AB52" t="n">
        <v>311.9</v>
      </c>
      <c r="AC52" t="n">
        <v>350.7</v>
      </c>
      <c r="AD52" t="n">
        <v>355</v>
      </c>
      <c r="AE52" t="n">
        <v>404.4</v>
      </c>
      <c r="AF52" t="n">
        <v>431.5</v>
      </c>
    </row>
    <row r="53">
      <c r="A53" t="s">
        <v>29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365.5</v>
      </c>
      <c r="V53" t="n">
        <v>309.3</v>
      </c>
      <c r="W53" t="n">
        <v>260.9</v>
      </c>
      <c r="X53" t="n">
        <v>225.7</v>
      </c>
      <c r="Y53" t="n">
        <v>275.6</v>
      </c>
      <c r="Z53" t="n">
        <v>306.6</v>
      </c>
      <c r="AA53" t="n">
        <v>377.8</v>
      </c>
      <c r="AB53" t="n">
        <v>369.3</v>
      </c>
      <c r="AC53" t="n">
        <v>487.8</v>
      </c>
      <c r="AD53" t="n">
        <v>550</v>
      </c>
      <c r="AE53" t="n">
        <v>530.3</v>
      </c>
      <c r="AF53" t="n">
        <v>488.8</v>
      </c>
    </row>
    <row r="54">
      <c r="A54" t="s">
        <v>29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467.8</v>
      </c>
      <c r="V54" t="n">
        <v>413.5</v>
      </c>
      <c r="W54" t="n">
        <v>394.9</v>
      </c>
      <c r="X54" t="n">
        <v>308.2</v>
      </c>
      <c r="Y54" t="n">
        <v>469.5</v>
      </c>
      <c r="Z54" t="n">
        <v>508.8</v>
      </c>
      <c r="AA54" t="n">
        <v>568.3</v>
      </c>
      <c r="AB54" t="n">
        <v>542.6</v>
      </c>
      <c r="AC54" t="n">
        <v>693</v>
      </c>
      <c r="AD54" t="n">
        <v>718.3</v>
      </c>
      <c r="AE54" t="n">
        <v>697</v>
      </c>
      <c r="AF54" t="n">
        <v>720.2</v>
      </c>
    </row>
    <row r="55">
      <c r="A55" t="s">
        <v>29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102.3</v>
      </c>
      <c r="V55" t="n">
        <v>104.2</v>
      </c>
      <c r="W55" t="n">
        <v>134</v>
      </c>
      <c r="X55" t="n">
        <v>82.5</v>
      </c>
      <c r="Y55" t="n">
        <v>193.9</v>
      </c>
      <c r="Z55" t="n">
        <v>202.2</v>
      </c>
      <c r="AA55" t="n">
        <v>190.5</v>
      </c>
      <c r="AB55" t="n">
        <v>173.3</v>
      </c>
      <c r="AC55" t="n">
        <v>205.2</v>
      </c>
      <c r="AD55" t="n">
        <v>168.3</v>
      </c>
      <c r="AE55" t="n">
        <v>166.7</v>
      </c>
      <c r="AF55" t="n">
        <v>231.4</v>
      </c>
    </row>
    <row r="56">
      <c r="A56" t="s">
        <v>29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29</v>
      </c>
      <c r="B57" t="s">
        <v>482</v>
      </c>
      <c r="C57" t="s">
        <v>360</v>
      </c>
      <c r="D57" t="s">
        <v>483</v>
      </c>
      <c r="E57" t="s">
        <v>361</v>
      </c>
      <c r="F57" t="n">
        <v>13203.1</v>
      </c>
      <c r="G57" t="n">
        <v>14630.4</v>
      </c>
      <c r="H57" t="n">
        <v>17645.8</v>
      </c>
      <c r="I57" t="n">
        <v>20236.3</v>
      </c>
      <c r="J57" t="n">
        <v>21624.4</v>
      </c>
      <c r="K57" t="n">
        <v>23372.2</v>
      </c>
      <c r="L57" t="n">
        <v>24345.8</v>
      </c>
      <c r="M57" t="n">
        <v>23820.5</v>
      </c>
      <c r="N57" t="n">
        <v>23123.4</v>
      </c>
      <c r="O57" t="n">
        <v>23863.2</v>
      </c>
      <c r="P57" t="n">
        <v>24323.6</v>
      </c>
      <c r="Q57" t="n">
        <v>24802</v>
      </c>
      <c r="R57" t="n">
        <v>26496.7</v>
      </c>
      <c r="S57" t="n">
        <v>27941.2</v>
      </c>
      <c r="T57" t="n">
        <v>25377.4</v>
      </c>
      <c r="U57" t="n">
        <v>25704.3</v>
      </c>
      <c r="V57" t="n">
        <v>21919.8</v>
      </c>
      <c r="W57" t="n">
        <v>17106.3</v>
      </c>
      <c r="X57" t="n">
        <v>16508.2</v>
      </c>
      <c r="Y57" t="n">
        <v>17195.5</v>
      </c>
      <c r="Z57" t="n">
        <v>18934.7</v>
      </c>
      <c r="AA57" t="n">
        <v>19470.8</v>
      </c>
      <c r="AB57" t="n">
        <v>22361.1</v>
      </c>
      <c r="AC57" t="n">
        <v>24194.8</v>
      </c>
      <c r="AD57" t="n">
        <v>26145.4</v>
      </c>
      <c r="AE57" t="n">
        <v>25522.9</v>
      </c>
      <c r="AF57" t="n">
        <v>28267.8</v>
      </c>
    </row>
    <row r="58">
      <c r="A58" t="s">
        <v>29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25704.3</v>
      </c>
      <c r="V58" t="n">
        <v>21919.8</v>
      </c>
      <c r="W58" t="n">
        <v>17106.3</v>
      </c>
      <c r="X58" t="n">
        <v>16508.2</v>
      </c>
      <c r="Y58" t="n">
        <v>17195.5</v>
      </c>
      <c r="Z58" t="n">
        <v>18934.7</v>
      </c>
      <c r="AA58" t="n">
        <v>19470.8</v>
      </c>
      <c r="AB58" t="n">
        <v>22361.1</v>
      </c>
      <c r="AC58" t="n">
        <v>24194.8</v>
      </c>
      <c r="AD58" t="n">
        <v>26145.4</v>
      </c>
      <c r="AE58" t="n">
        <v>25522.9</v>
      </c>
      <c r="AF58" t="n">
        <v>28267.8</v>
      </c>
    </row>
    <row r="59">
      <c r="A59" t="s">
        <v>29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31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903.4</v>
      </c>
      <c r="V2" t="n">
        <v>899.1</v>
      </c>
      <c r="W2" t="n">
        <v>866.9</v>
      </c>
      <c r="X2" t="n">
        <v>899.5</v>
      </c>
      <c r="Y2" t="n">
        <v>954.2</v>
      </c>
      <c r="Z2" t="n">
        <v>1102.5</v>
      </c>
      <c r="AA2" t="n">
        <v>1036.4</v>
      </c>
      <c r="AB2" t="n">
        <v>1137.1</v>
      </c>
      <c r="AC2" t="n">
        <v>1137</v>
      </c>
      <c r="AD2" t="n">
        <v>1154.8</v>
      </c>
      <c r="AE2" t="n">
        <v>1203.4</v>
      </c>
      <c r="AF2" t="n">
        <v>1298.2</v>
      </c>
    </row>
    <row r="3">
      <c r="A3" t="s">
        <v>31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143</v>
      </c>
      <c r="V3" t="n">
        <v>116.9</v>
      </c>
      <c r="W3" t="n">
        <v>72.4</v>
      </c>
      <c r="X3" t="n">
        <v>109</v>
      </c>
      <c r="Y3" t="n">
        <v>134.8</v>
      </c>
      <c r="Z3" t="n">
        <v>114.7</v>
      </c>
      <c r="AA3" t="n">
        <v>106.3</v>
      </c>
      <c r="AB3" t="n">
        <v>184.3</v>
      </c>
      <c r="AC3" t="n">
        <v>278</v>
      </c>
      <c r="AD3" t="n">
        <v>322.4</v>
      </c>
      <c r="AE3" t="n">
        <v>219.2</v>
      </c>
      <c r="AF3" t="n">
        <v>248.1</v>
      </c>
    </row>
    <row r="4">
      <c r="A4" t="s">
        <v>31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3930.8</v>
      </c>
      <c r="V4" t="n">
        <v>3767.7</v>
      </c>
      <c r="W4" t="n">
        <v>3155.8</v>
      </c>
      <c r="X4" t="n">
        <v>3008.3</v>
      </c>
      <c r="Y4" t="n">
        <v>3526</v>
      </c>
      <c r="Z4" t="n">
        <v>3668</v>
      </c>
      <c r="AA4" t="n">
        <v>4448.3</v>
      </c>
      <c r="AB4" t="n">
        <v>5361.3</v>
      </c>
      <c r="AC4" t="n">
        <v>5703.1</v>
      </c>
      <c r="AD4" t="n">
        <v>5482.5</v>
      </c>
      <c r="AE4" t="n">
        <v>5314.9</v>
      </c>
      <c r="AF4" t="n">
        <v>6502.6</v>
      </c>
    </row>
    <row r="5">
      <c r="A5" t="s">
        <v>31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629.6</v>
      </c>
      <c r="V5" t="n">
        <v>670.6</v>
      </c>
      <c r="W5" t="n">
        <v>603.7</v>
      </c>
      <c r="X5" t="n">
        <v>581.5</v>
      </c>
      <c r="Y5" t="n">
        <v>652.8</v>
      </c>
      <c r="Z5" t="n">
        <v>666.4</v>
      </c>
      <c r="AA5" t="n">
        <v>591.5</v>
      </c>
      <c r="AB5" t="n">
        <v>796.7</v>
      </c>
      <c r="AC5" t="n">
        <v>815.8</v>
      </c>
      <c r="AD5" t="n">
        <v>852.7</v>
      </c>
      <c r="AE5" t="n">
        <v>794.6</v>
      </c>
      <c r="AF5" t="n">
        <v>925</v>
      </c>
    </row>
    <row r="6">
      <c r="A6" t="s">
        <v>31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177.5</v>
      </c>
      <c r="V6" t="n">
        <v>195.2</v>
      </c>
      <c r="W6" t="n">
        <v>220.2</v>
      </c>
      <c r="X6" t="n">
        <v>292.3</v>
      </c>
      <c r="Y6" t="n">
        <v>360.9</v>
      </c>
      <c r="Z6" t="n">
        <v>342</v>
      </c>
      <c r="AA6" t="n">
        <v>459.2</v>
      </c>
      <c r="AB6" t="n">
        <v>522.2</v>
      </c>
      <c r="AC6" t="n">
        <v>492.7</v>
      </c>
      <c r="AD6" t="n">
        <v>438.7</v>
      </c>
      <c r="AE6" t="n">
        <v>449.8</v>
      </c>
      <c r="AF6" t="n">
        <v>509.7</v>
      </c>
    </row>
    <row r="7">
      <c r="A7" t="s">
        <v>31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362.6</v>
      </c>
      <c r="V7" t="n">
        <v>244.9</v>
      </c>
      <c r="W7" t="n">
        <v>236.5</v>
      </c>
      <c r="X7" t="n">
        <v>267.7</v>
      </c>
      <c r="Y7" t="n">
        <v>352.4</v>
      </c>
      <c r="Z7" t="n">
        <v>428.5</v>
      </c>
      <c r="AA7" t="n">
        <v>493.9</v>
      </c>
      <c r="AB7" t="n">
        <v>739</v>
      </c>
      <c r="AC7" t="n">
        <v>688.3</v>
      </c>
      <c r="AD7" t="n">
        <v>521.6</v>
      </c>
      <c r="AE7" t="n">
        <v>519.5</v>
      </c>
      <c r="AF7" t="n">
        <v>510.7</v>
      </c>
    </row>
    <row r="8">
      <c r="A8" t="s">
        <v>31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778.1</v>
      </c>
      <c r="V8" t="n">
        <v>639.4</v>
      </c>
      <c r="W8" t="n">
        <v>181.7</v>
      </c>
      <c r="X8" t="n">
        <v>51.9</v>
      </c>
      <c r="Y8" t="n">
        <v>96</v>
      </c>
      <c r="Z8" t="n">
        <v>55.8</v>
      </c>
      <c r="AA8" t="n">
        <v>83.9</v>
      </c>
      <c r="AB8" t="n">
        <v>65.9</v>
      </c>
      <c r="AC8" t="n">
        <v>138.6</v>
      </c>
      <c r="AD8" t="n">
        <v>161.8</v>
      </c>
      <c r="AE8" t="n">
        <v>124.8</v>
      </c>
      <c r="AF8" t="n">
        <v>100.5</v>
      </c>
    </row>
    <row r="9">
      <c r="A9" t="s">
        <v>31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189.9</v>
      </c>
      <c r="V9" t="n">
        <v>345.1</v>
      </c>
      <c r="W9" t="n">
        <v>290.7</v>
      </c>
      <c r="X9" t="n">
        <v>235</v>
      </c>
      <c r="Y9" t="n">
        <v>158.3</v>
      </c>
      <c r="Z9" t="n">
        <v>123.9</v>
      </c>
      <c r="AA9" t="n">
        <v>135.8</v>
      </c>
      <c r="AB9" t="n">
        <v>184.8</v>
      </c>
      <c r="AC9" t="n">
        <v>275.2</v>
      </c>
      <c r="AD9" t="n">
        <v>231.7</v>
      </c>
      <c r="AE9" t="n">
        <v>213.9</v>
      </c>
      <c r="AF9" t="n">
        <v>313.7</v>
      </c>
    </row>
    <row r="10">
      <c r="A10" t="s">
        <v>31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244.1</v>
      </c>
      <c r="V10" t="n">
        <v>398.8</v>
      </c>
      <c r="W10" t="n">
        <v>339.9</v>
      </c>
      <c r="X10" t="n">
        <v>278</v>
      </c>
      <c r="Y10" t="n">
        <v>221.1</v>
      </c>
      <c r="Z10" t="n">
        <v>230.8</v>
      </c>
      <c r="AA10" t="n">
        <v>264.8</v>
      </c>
      <c r="AB10" t="n">
        <v>309.5</v>
      </c>
      <c r="AC10" t="n">
        <v>440.6</v>
      </c>
      <c r="AD10" t="n">
        <v>442</v>
      </c>
      <c r="AE10" t="n">
        <v>457.3</v>
      </c>
      <c r="AF10" t="n">
        <v>612.6</v>
      </c>
    </row>
    <row r="11">
      <c r="A11" t="s">
        <v>31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54.2</v>
      </c>
      <c r="V11" t="n">
        <v>53.7</v>
      </c>
      <c r="W11" t="n">
        <v>49.2</v>
      </c>
      <c r="X11" t="n">
        <v>43</v>
      </c>
      <c r="Y11" t="n">
        <v>62.8</v>
      </c>
      <c r="Z11" t="n">
        <v>106.9</v>
      </c>
      <c r="AA11" t="n">
        <v>129</v>
      </c>
      <c r="AB11" t="n">
        <v>124.7</v>
      </c>
      <c r="AC11" t="n">
        <v>165.4</v>
      </c>
      <c r="AD11" t="n">
        <v>210.3</v>
      </c>
      <c r="AE11" t="n">
        <v>243.4</v>
      </c>
      <c r="AF11" t="n">
        <v>298.9</v>
      </c>
    </row>
    <row r="12">
      <c r="A12" t="s">
        <v>31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422.1</v>
      </c>
      <c r="V12" t="n">
        <v>408.6</v>
      </c>
      <c r="W12" t="n">
        <v>407.2</v>
      </c>
      <c r="X12" t="n">
        <v>451.5</v>
      </c>
      <c r="Y12" t="n">
        <v>532.4</v>
      </c>
      <c r="Z12" t="n">
        <v>518.8</v>
      </c>
      <c r="AA12" t="n">
        <v>594.5</v>
      </c>
      <c r="AB12" t="n">
        <v>598.3</v>
      </c>
      <c r="AC12" t="n">
        <v>664</v>
      </c>
      <c r="AD12" t="n">
        <v>659.3</v>
      </c>
      <c r="AE12" t="n">
        <v>684.8</v>
      </c>
      <c r="AF12" t="n">
        <v>869</v>
      </c>
    </row>
    <row r="13">
      <c r="A13" t="s">
        <v>31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311</v>
      </c>
      <c r="V13" t="n">
        <v>295.2</v>
      </c>
      <c r="W13" t="n">
        <v>282.3</v>
      </c>
      <c r="X13" t="n">
        <v>336.3</v>
      </c>
      <c r="Y13" t="n">
        <v>394</v>
      </c>
      <c r="Z13" t="n">
        <v>459.6</v>
      </c>
      <c r="AA13" t="n">
        <v>576.4</v>
      </c>
      <c r="AB13" t="n">
        <v>656.7</v>
      </c>
      <c r="AC13" t="n">
        <v>660.5</v>
      </c>
      <c r="AD13" t="n">
        <v>600.4</v>
      </c>
      <c r="AE13" t="n">
        <v>530.4</v>
      </c>
      <c r="AF13" t="n">
        <v>611.5</v>
      </c>
    </row>
    <row r="14">
      <c r="A14" t="s">
        <v>31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106.3</v>
      </c>
      <c r="V14" t="n">
        <v>115.9</v>
      </c>
      <c r="W14" t="n">
        <v>111</v>
      </c>
      <c r="X14" t="n">
        <v>85.1</v>
      </c>
      <c r="Y14" t="n">
        <v>114.3</v>
      </c>
      <c r="Z14" t="n">
        <v>98.8</v>
      </c>
      <c r="AA14" t="n">
        <v>181.7</v>
      </c>
      <c r="AB14" t="n">
        <v>187.4</v>
      </c>
      <c r="AC14" t="n">
        <v>234.3</v>
      </c>
      <c r="AD14" t="n">
        <v>232.7</v>
      </c>
      <c r="AE14" t="n">
        <v>172.9</v>
      </c>
      <c r="AF14" t="n">
        <v>246.1</v>
      </c>
    </row>
    <row r="15">
      <c r="A15" t="s">
        <v>31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238.8</v>
      </c>
      <c r="V15" t="n">
        <v>265.4</v>
      </c>
      <c r="W15" t="n">
        <v>227.1</v>
      </c>
      <c r="X15" t="n">
        <v>185.4</v>
      </c>
      <c r="Y15" t="n">
        <v>221</v>
      </c>
      <c r="Z15" t="n">
        <v>203.3</v>
      </c>
      <c r="AA15" t="n">
        <v>360.2</v>
      </c>
      <c r="AB15" t="n">
        <v>340</v>
      </c>
      <c r="AC15" t="n">
        <v>467.3</v>
      </c>
      <c r="AD15" t="n">
        <v>416.6</v>
      </c>
      <c r="AE15" t="n">
        <v>333.7</v>
      </c>
      <c r="AF15" t="n">
        <v>560.1</v>
      </c>
    </row>
    <row r="16">
      <c r="A16" t="s">
        <v>31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132.5</v>
      </c>
      <c r="V16" t="n">
        <v>149.5</v>
      </c>
      <c r="W16" t="n">
        <v>116.1</v>
      </c>
      <c r="X16" t="n">
        <v>100.3</v>
      </c>
      <c r="Y16" t="n">
        <v>106.7</v>
      </c>
      <c r="Z16" t="n">
        <v>104.5</v>
      </c>
      <c r="AA16" t="n">
        <v>178.5</v>
      </c>
      <c r="AB16" t="n">
        <v>152.6</v>
      </c>
      <c r="AC16" t="n">
        <v>233</v>
      </c>
      <c r="AD16" t="n">
        <v>183.9</v>
      </c>
      <c r="AE16" t="n">
        <v>160.8</v>
      </c>
      <c r="AF16" t="n">
        <v>314</v>
      </c>
    </row>
    <row r="17">
      <c r="A17" t="s">
        <v>31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118</v>
      </c>
      <c r="V17" t="n">
        <v>112.7</v>
      </c>
      <c r="W17" t="n">
        <v>124.8</v>
      </c>
      <c r="X17" t="n">
        <v>123.3</v>
      </c>
      <c r="Y17" t="n">
        <v>133.2</v>
      </c>
      <c r="Z17" t="n">
        <v>137.9</v>
      </c>
      <c r="AA17" t="n">
        <v>164.9</v>
      </c>
      <c r="AB17" t="n">
        <v>208.2</v>
      </c>
      <c r="AC17" t="n">
        <v>246.9</v>
      </c>
      <c r="AD17" t="n">
        <v>257.7</v>
      </c>
      <c r="AE17" t="n">
        <v>327.1</v>
      </c>
      <c r="AF17" t="n">
        <v>462.3</v>
      </c>
    </row>
    <row r="18">
      <c r="A18" t="s">
        <v>31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421.1</v>
      </c>
      <c r="V18" t="n">
        <v>339.8</v>
      </c>
      <c r="W18" t="n">
        <v>337.9</v>
      </c>
      <c r="X18" t="n">
        <v>280.9</v>
      </c>
      <c r="Y18" t="n">
        <v>298.8</v>
      </c>
      <c r="Z18" t="n">
        <v>378.5</v>
      </c>
      <c r="AA18" t="n">
        <v>577.2</v>
      </c>
      <c r="AB18" t="n">
        <v>789.1</v>
      </c>
      <c r="AC18" t="n">
        <v>711.3</v>
      </c>
      <c r="AD18" t="n">
        <v>735.4</v>
      </c>
      <c r="AE18" t="n">
        <v>647</v>
      </c>
      <c r="AF18" t="n">
        <v>769.4</v>
      </c>
    </row>
    <row r="19">
      <c r="A19" t="s">
        <v>31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227.9</v>
      </c>
      <c r="V19" t="n">
        <v>197.1</v>
      </c>
      <c r="W19" t="n">
        <v>194.5</v>
      </c>
      <c r="X19" t="n">
        <v>159.3</v>
      </c>
      <c r="Y19" t="n">
        <v>263.4</v>
      </c>
      <c r="Z19" t="n">
        <v>246.4</v>
      </c>
      <c r="AA19" t="n">
        <v>281.8</v>
      </c>
      <c r="AB19" t="n">
        <v>335.7</v>
      </c>
      <c r="AC19" t="n">
        <v>377.1</v>
      </c>
      <c r="AD19" t="n">
        <v>396.3</v>
      </c>
      <c r="AE19" t="n">
        <v>445.9</v>
      </c>
      <c r="AF19" t="n">
        <v>571.8</v>
      </c>
    </row>
    <row r="20">
      <c r="A20" t="s">
        <v>31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1844.7</v>
      </c>
      <c r="V20" t="n">
        <v>1815.2</v>
      </c>
      <c r="W20" t="n">
        <v>1643.3</v>
      </c>
      <c r="X20" t="n">
        <v>1755.9</v>
      </c>
      <c r="Y20" t="n">
        <v>1455.6</v>
      </c>
      <c r="Z20" t="n">
        <v>1407.9</v>
      </c>
      <c r="AA20" t="n">
        <v>1223.7</v>
      </c>
      <c r="AB20" t="n">
        <v>1188.3</v>
      </c>
      <c r="AC20" t="n">
        <v>1230.9</v>
      </c>
      <c r="AD20" t="n">
        <v>1291.4</v>
      </c>
      <c r="AE20" t="n">
        <v>1317.6</v>
      </c>
      <c r="AF20" t="n">
        <v>1525.4</v>
      </c>
    </row>
    <row r="21">
      <c r="A21" t="s">
        <v>31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3215.1</v>
      </c>
      <c r="V21" t="n">
        <v>2892.5</v>
      </c>
      <c r="W21" t="n">
        <v>2491.4</v>
      </c>
      <c r="X21" t="n">
        <v>2438</v>
      </c>
      <c r="Y21" t="n">
        <v>2164.9</v>
      </c>
      <c r="Z21" t="n">
        <v>1975.6</v>
      </c>
      <c r="AA21" t="n">
        <v>1671.2</v>
      </c>
      <c r="AB21" t="n">
        <v>1749.4</v>
      </c>
      <c r="AC21" t="n">
        <v>1809.8</v>
      </c>
      <c r="AD21" t="n">
        <v>2064.7</v>
      </c>
      <c r="AE21" t="n">
        <v>2081.5</v>
      </c>
      <c r="AF21" t="n">
        <v>2195.9</v>
      </c>
    </row>
    <row r="22">
      <c r="A22" t="s">
        <v>31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1370.4</v>
      </c>
      <c r="V22" t="n">
        <v>1077.3</v>
      </c>
      <c r="W22" t="n">
        <v>848.1</v>
      </c>
      <c r="X22" t="n">
        <v>682.1</v>
      </c>
      <c r="Y22" t="n">
        <v>709.3</v>
      </c>
      <c r="Z22" t="n">
        <v>567.7</v>
      </c>
      <c r="AA22" t="n">
        <v>447.5</v>
      </c>
      <c r="AB22" t="n">
        <v>561.1</v>
      </c>
      <c r="AC22" t="n">
        <v>578.9</v>
      </c>
      <c r="AD22" t="n">
        <v>773.3</v>
      </c>
      <c r="AE22" t="n">
        <v>763.9</v>
      </c>
      <c r="AF22" t="n">
        <v>670.5</v>
      </c>
    </row>
    <row r="23">
      <c r="A23" t="s">
        <v>31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1081.3</v>
      </c>
      <c r="V23" t="n">
        <v>1041.3</v>
      </c>
      <c r="W23" t="n">
        <v>720.5</v>
      </c>
      <c r="X23" t="n">
        <v>630.6</v>
      </c>
      <c r="Y23" t="n">
        <v>654.3</v>
      </c>
      <c r="Z23" t="n">
        <v>602.2</v>
      </c>
      <c r="AA23" t="n">
        <v>503</v>
      </c>
      <c r="AB23" t="n">
        <v>682.7</v>
      </c>
      <c r="AC23" t="n">
        <v>845.9</v>
      </c>
      <c r="AD23" t="n">
        <v>1016.4</v>
      </c>
      <c r="AE23" t="n">
        <v>1101</v>
      </c>
      <c r="AF23" t="n">
        <v>1029.8</v>
      </c>
    </row>
    <row r="24">
      <c r="A24" t="s">
        <v>31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1887.5</v>
      </c>
      <c r="V24" t="n">
        <v>1506.8</v>
      </c>
      <c r="W24" t="n">
        <v>1283.2</v>
      </c>
      <c r="X24" t="n">
        <v>1328.2</v>
      </c>
      <c r="Y24" t="n">
        <v>1677</v>
      </c>
      <c r="Z24" t="n">
        <v>1775.8</v>
      </c>
      <c r="AA24" t="n">
        <v>2030.1</v>
      </c>
      <c r="AB24" t="n">
        <v>2134.7</v>
      </c>
      <c r="AC24" t="n">
        <v>2256.5</v>
      </c>
      <c r="AD24" t="n">
        <v>2849.2</v>
      </c>
      <c r="AE24" t="n">
        <v>2644.3</v>
      </c>
      <c r="AF24" t="n">
        <v>2671</v>
      </c>
    </row>
    <row r="25">
      <c r="A25" t="s">
        <v>31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288</v>
      </c>
      <c r="V25" t="n">
        <v>220.1</v>
      </c>
      <c r="W25" t="n">
        <v>207.8</v>
      </c>
      <c r="X25" t="n">
        <v>192.1</v>
      </c>
      <c r="Y25" t="n">
        <v>231.7</v>
      </c>
      <c r="Z25" t="n">
        <v>310.7</v>
      </c>
      <c r="AA25" t="n">
        <v>402.7</v>
      </c>
      <c r="AB25" t="n">
        <v>359.5</v>
      </c>
      <c r="AC25" t="n">
        <v>412.4</v>
      </c>
      <c r="AD25" t="n">
        <v>503.7</v>
      </c>
      <c r="AE25" t="n">
        <v>413.8</v>
      </c>
      <c r="AF25" t="n">
        <v>526.9</v>
      </c>
    </row>
    <row r="26">
      <c r="A26" t="s">
        <v>31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604.8</v>
      </c>
      <c r="V26" t="n">
        <v>548.5</v>
      </c>
      <c r="W26" t="n">
        <v>522</v>
      </c>
      <c r="X26" t="n">
        <v>516</v>
      </c>
      <c r="Y26" t="n">
        <v>638</v>
      </c>
      <c r="Z26" t="n">
        <v>644.6</v>
      </c>
      <c r="AA26" t="n">
        <v>725.8</v>
      </c>
      <c r="AB26" t="n">
        <v>805</v>
      </c>
      <c r="AC26" t="n">
        <v>771.3</v>
      </c>
      <c r="AD26" t="n">
        <v>902.3</v>
      </c>
      <c r="AE26" t="n">
        <v>921.2</v>
      </c>
      <c r="AF26" t="n">
        <v>820.6</v>
      </c>
    </row>
    <row r="27">
      <c r="A27" t="s">
        <v>31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994.7</v>
      </c>
      <c r="V27" t="n">
        <v>738.1</v>
      </c>
      <c r="W27" t="n">
        <v>553.3</v>
      </c>
      <c r="X27" t="n">
        <v>620</v>
      </c>
      <c r="Y27" t="n">
        <v>807.3</v>
      </c>
      <c r="Z27" t="n">
        <v>820.5</v>
      </c>
      <c r="AA27" t="n">
        <v>901.5</v>
      </c>
      <c r="AB27" t="n">
        <v>970.1</v>
      </c>
      <c r="AC27" t="n">
        <v>1072.8</v>
      </c>
      <c r="AD27" t="n">
        <v>1443.2</v>
      </c>
      <c r="AE27" t="n">
        <v>1309.2</v>
      </c>
      <c r="AF27" t="n">
        <v>1323.5</v>
      </c>
    </row>
    <row r="28">
      <c r="A28" t="s">
        <v>31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1269.4</v>
      </c>
      <c r="V28" t="n">
        <v>2181.6</v>
      </c>
      <c r="W28" t="n">
        <v>1384.1</v>
      </c>
      <c r="X28" t="n">
        <v>1377</v>
      </c>
      <c r="Y28" t="n">
        <v>1289</v>
      </c>
      <c r="Z28" t="n">
        <v>1813</v>
      </c>
      <c r="AA28" t="n">
        <v>1577.7</v>
      </c>
      <c r="AB28" t="n">
        <v>1924.1</v>
      </c>
      <c r="AC28" t="n">
        <v>1843.3</v>
      </c>
      <c r="AD28" t="n">
        <v>2071.7</v>
      </c>
      <c r="AE28" t="n">
        <v>2014.4</v>
      </c>
      <c r="AF28" t="n">
        <v>2326.8</v>
      </c>
    </row>
    <row r="29">
      <c r="A29" t="s">
        <v>31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960</v>
      </c>
      <c r="V29" t="n">
        <v>638</v>
      </c>
      <c r="W29" t="n">
        <v>449</v>
      </c>
      <c r="X29" t="n">
        <v>527.6</v>
      </c>
      <c r="Y29" t="n">
        <v>525.9</v>
      </c>
      <c r="Z29" t="n">
        <v>687.4</v>
      </c>
      <c r="AA29" t="n">
        <v>813.1</v>
      </c>
      <c r="AB29" t="n">
        <v>932.6</v>
      </c>
      <c r="AC29" t="n">
        <v>963.7</v>
      </c>
      <c r="AD29" t="n">
        <v>951.4</v>
      </c>
      <c r="AE29" t="n">
        <v>737.8</v>
      </c>
      <c r="AF29" t="n">
        <v>916.9</v>
      </c>
    </row>
    <row r="30">
      <c r="A30" t="s">
        <v>31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82.1</v>
      </c>
      <c r="V30" t="n">
        <v>60.1</v>
      </c>
      <c r="W30" t="n">
        <v>71.4</v>
      </c>
      <c r="X30" t="n">
        <v>104.3</v>
      </c>
      <c r="Y30" t="n">
        <v>23.3</v>
      </c>
      <c r="Z30" t="n">
        <v>49.7</v>
      </c>
      <c r="AA30" t="n">
        <v>84.4</v>
      </c>
      <c r="AB30" t="n">
        <v>75.5</v>
      </c>
      <c r="AC30" t="n">
        <v>99.8</v>
      </c>
      <c r="AD30" t="n">
        <v>151.5</v>
      </c>
      <c r="AE30" t="n">
        <v>158.9</v>
      </c>
      <c r="AF30" t="n">
        <v>196.1</v>
      </c>
    </row>
    <row r="31">
      <c r="A31" t="s">
        <v>31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217.2</v>
      </c>
      <c r="V31" t="n">
        <v>113</v>
      </c>
      <c r="W31" t="n">
        <v>149.5</v>
      </c>
      <c r="X31" t="n">
        <v>350</v>
      </c>
      <c r="Y31" t="n">
        <v>235.7</v>
      </c>
      <c r="Z31" t="n">
        <v>217.3</v>
      </c>
      <c r="AA31" t="n">
        <v>218.2</v>
      </c>
      <c r="AB31" t="n">
        <v>253.2</v>
      </c>
      <c r="AC31" t="n">
        <v>266.6</v>
      </c>
      <c r="AD31" t="n">
        <v>311.2</v>
      </c>
      <c r="AE31" t="n">
        <v>331.2</v>
      </c>
      <c r="AF31" t="n">
        <v>270.5</v>
      </c>
    </row>
    <row r="32">
      <c r="A32" t="s">
        <v>31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-10.2</v>
      </c>
      <c r="V32" t="n">
        <v>1346.9</v>
      </c>
      <c r="W32" t="n">
        <v>562.5</v>
      </c>
      <c r="X32" t="n">
        <v>385.8</v>
      </c>
      <c r="Y32" t="n">
        <v>488.9</v>
      </c>
      <c r="Z32" t="n">
        <v>842</v>
      </c>
      <c r="AA32" t="n">
        <v>440</v>
      </c>
      <c r="AB32" t="n">
        <v>641.8</v>
      </c>
      <c r="AC32" t="n">
        <v>490.5</v>
      </c>
      <c r="AD32" t="n">
        <v>628</v>
      </c>
      <c r="AE32" t="n">
        <v>754.2</v>
      </c>
      <c r="AF32" t="n">
        <v>908.6</v>
      </c>
    </row>
    <row r="33">
      <c r="A33" t="s">
        <v>31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20.3</v>
      </c>
      <c r="V33" t="n">
        <v>23.4</v>
      </c>
      <c r="W33" t="n">
        <v>151.6</v>
      </c>
      <c r="X33" t="n">
        <v>9.2</v>
      </c>
      <c r="Y33" t="n">
        <v>15.2</v>
      </c>
      <c r="Z33" t="n">
        <v>16.6</v>
      </c>
      <c r="AA33" t="n">
        <v>22.1</v>
      </c>
      <c r="AB33" t="n">
        <v>21</v>
      </c>
      <c r="AC33" t="n">
        <v>22.8</v>
      </c>
      <c r="AD33" t="n">
        <v>29.6</v>
      </c>
      <c r="AE33" t="n">
        <v>32.2</v>
      </c>
      <c r="AF33" t="n">
        <v>34.7</v>
      </c>
    </row>
    <row r="34">
      <c r="A34" t="s">
        <v>31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1110.9</v>
      </c>
      <c r="V34" t="n">
        <v>883</v>
      </c>
      <c r="W34" t="n">
        <v>749.8</v>
      </c>
      <c r="X34" t="n">
        <v>599.6</v>
      </c>
      <c r="Y34" t="n">
        <v>661.2</v>
      </c>
      <c r="Z34" t="n">
        <v>877.3</v>
      </c>
      <c r="AA34" t="n">
        <v>1016.9</v>
      </c>
      <c r="AB34" t="n">
        <v>1312.2</v>
      </c>
      <c r="AC34" t="n">
        <v>1499.8</v>
      </c>
      <c r="AD34" t="n">
        <v>1794</v>
      </c>
      <c r="AE34" t="n">
        <v>1462.8</v>
      </c>
      <c r="AF34" t="n">
        <v>1360.5</v>
      </c>
    </row>
    <row r="35">
      <c r="A35" t="s">
        <v>31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1647.9</v>
      </c>
      <c r="V35" t="n">
        <v>1202</v>
      </c>
      <c r="W35" t="n">
        <v>1141.9</v>
      </c>
      <c r="X35" t="n">
        <v>1147.7</v>
      </c>
      <c r="Y35" t="n">
        <v>1265.1</v>
      </c>
      <c r="Z35" t="n">
        <v>1358.3</v>
      </c>
      <c r="AA35" t="n">
        <v>1116.1</v>
      </c>
      <c r="AB35" t="n">
        <v>1345.5</v>
      </c>
      <c r="AC35" t="n">
        <v>1287.5</v>
      </c>
      <c r="AD35" t="n">
        <v>1149.6</v>
      </c>
      <c r="AE35" t="n">
        <v>1327.6</v>
      </c>
      <c r="AF35" t="n">
        <v>1685.7</v>
      </c>
    </row>
    <row r="36">
      <c r="A36" t="s">
        <v>31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162.4</v>
      </c>
      <c r="V36" t="n">
        <v>131</v>
      </c>
      <c r="W36" t="n">
        <v>98.7</v>
      </c>
      <c r="X36" t="n">
        <v>84</v>
      </c>
      <c r="Y36" t="n">
        <v>93</v>
      </c>
      <c r="Z36" t="n">
        <v>113.5</v>
      </c>
      <c r="AA36" t="n">
        <v>93.7</v>
      </c>
      <c r="AB36" t="n">
        <v>113.6</v>
      </c>
      <c r="AC36" t="n">
        <v>126.8</v>
      </c>
      <c r="AD36" t="n">
        <v>119.4</v>
      </c>
      <c r="AE36" t="n">
        <v>112.2</v>
      </c>
      <c r="AF36" t="n">
        <v>133.7</v>
      </c>
    </row>
    <row r="37">
      <c r="A37" t="s">
        <v>31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1357.7</v>
      </c>
      <c r="V37" t="n">
        <v>942.4</v>
      </c>
      <c r="W37" t="n">
        <v>922.7</v>
      </c>
      <c r="X37" t="n">
        <v>938.1</v>
      </c>
      <c r="Y37" t="n">
        <v>1057.4</v>
      </c>
      <c r="Z37" t="n">
        <v>1127.6</v>
      </c>
      <c r="AA37" t="n">
        <v>879.6</v>
      </c>
      <c r="AB37" t="n">
        <v>1058.2</v>
      </c>
      <c r="AC37" t="n">
        <v>948.5</v>
      </c>
      <c r="AD37" t="n">
        <v>804.4</v>
      </c>
      <c r="AE37" t="n">
        <v>1008.2</v>
      </c>
      <c r="AF37" t="n">
        <v>1339.2</v>
      </c>
    </row>
    <row r="38">
      <c r="A38" t="s">
        <v>31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127.8</v>
      </c>
      <c r="V38" t="n">
        <v>128.6</v>
      </c>
      <c r="W38" t="n">
        <v>120.6</v>
      </c>
      <c r="X38" t="n">
        <v>125.6</v>
      </c>
      <c r="Y38" t="n">
        <v>114.7</v>
      </c>
      <c r="Z38" t="n">
        <v>117.2</v>
      </c>
      <c r="AA38" t="n">
        <v>142.8</v>
      </c>
      <c r="AB38" t="n">
        <v>173.7</v>
      </c>
      <c r="AC38" t="n">
        <v>212.2</v>
      </c>
      <c r="AD38" t="n">
        <v>225.8</v>
      </c>
      <c r="AE38" t="n">
        <v>207.2</v>
      </c>
      <c r="AF38" t="n">
        <v>212.8</v>
      </c>
    </row>
    <row r="39">
      <c r="A39" t="s">
        <v>31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458.9</v>
      </c>
      <c r="V39" t="n">
        <v>506.7</v>
      </c>
      <c r="W39" t="n">
        <v>236.8</v>
      </c>
      <c r="X39" t="n">
        <v>520.8</v>
      </c>
      <c r="Y39" t="n">
        <v>-192.7</v>
      </c>
      <c r="Z39" t="n">
        <v>-447.5</v>
      </c>
      <c r="AA39" t="n">
        <v>50.3</v>
      </c>
      <c r="AB39" t="n">
        <v>-80.5</v>
      </c>
      <c r="AC39" t="n">
        <v>-98.7</v>
      </c>
      <c r="AD39" t="n">
        <v>-56.6</v>
      </c>
      <c r="AE39" t="n">
        <v>362.5</v>
      </c>
      <c r="AF39" t="n">
        <v>-42</v>
      </c>
    </row>
    <row r="40">
      <c r="A40" t="s">
        <v>31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7398.8</v>
      </c>
      <c r="V40" t="n">
        <v>6312.5</v>
      </c>
      <c r="W40" t="n">
        <v>5527.1</v>
      </c>
      <c r="X40" t="n">
        <v>4678.6</v>
      </c>
      <c r="Y40" t="n">
        <v>5423.1</v>
      </c>
      <c r="Z40" t="n">
        <v>5922.7</v>
      </c>
      <c r="AA40" t="n">
        <v>6390.7</v>
      </c>
      <c r="AB40" t="n">
        <v>6943</v>
      </c>
      <c r="AC40" t="n">
        <v>8263.5</v>
      </c>
      <c r="AD40" t="n">
        <v>9012.5</v>
      </c>
      <c r="AE40" t="n">
        <v>8491.7</v>
      </c>
      <c r="AF40" t="n">
        <v>10520.5</v>
      </c>
    </row>
    <row r="41">
      <c r="A41" t="s">
        <v>31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31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485.2</v>
      </c>
      <c r="V42" t="n">
        <v>473.3</v>
      </c>
      <c r="W42" t="n">
        <v>326.9</v>
      </c>
      <c r="X42" t="n">
        <v>345.9</v>
      </c>
      <c r="Y42" t="n">
        <v>402.6</v>
      </c>
      <c r="Z42" t="n">
        <v>314.7</v>
      </c>
      <c r="AA42" t="n">
        <v>470.6</v>
      </c>
      <c r="AB42" t="n">
        <v>522.9</v>
      </c>
      <c r="AC42" t="n">
        <v>664.4</v>
      </c>
      <c r="AD42" t="n">
        <v>796.1</v>
      </c>
      <c r="AE42" t="n">
        <v>791.9</v>
      </c>
      <c r="AF42" t="n">
        <v>865.7</v>
      </c>
    </row>
    <row r="43">
      <c r="A43" t="s">
        <v>31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1137.7</v>
      </c>
      <c r="V43" t="n">
        <v>1092.9</v>
      </c>
      <c r="W43" t="n">
        <v>738.1</v>
      </c>
      <c r="X43" t="n">
        <v>744.4</v>
      </c>
      <c r="Y43" t="n">
        <v>1033.4</v>
      </c>
      <c r="Z43" t="n">
        <v>1103.9</v>
      </c>
      <c r="AA43" t="n">
        <v>1618</v>
      </c>
      <c r="AB43" t="n">
        <v>1843</v>
      </c>
      <c r="AC43" t="n">
        <v>2073.8</v>
      </c>
      <c r="AD43" t="n">
        <v>2311.9</v>
      </c>
      <c r="AE43" t="n">
        <v>1830.9</v>
      </c>
      <c r="AF43" t="n">
        <v>2074.5</v>
      </c>
    </row>
    <row r="44">
      <c r="A44" t="s">
        <v>31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17253.7</v>
      </c>
      <c r="V44" t="n">
        <v>16504</v>
      </c>
      <c r="W44" t="n">
        <v>13235.8</v>
      </c>
      <c r="X44" t="n">
        <v>13111.3</v>
      </c>
      <c r="Y44" t="n">
        <v>13636.7</v>
      </c>
      <c r="Z44" t="n">
        <v>14452.6</v>
      </c>
      <c r="AA44" t="n">
        <v>15742.6</v>
      </c>
      <c r="AB44" t="n">
        <v>18136.4</v>
      </c>
      <c r="AC44" t="n">
        <v>19329</v>
      </c>
      <c r="AD44" t="n">
        <v>20878.9</v>
      </c>
      <c r="AE44" t="n">
        <v>20259.5</v>
      </c>
      <c r="AF44" t="n">
        <v>22071.3</v>
      </c>
    </row>
    <row r="45">
      <c r="A45" t="s">
        <v>31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16350.3</v>
      </c>
      <c r="V45" t="n">
        <v>15604.9</v>
      </c>
      <c r="W45" t="n">
        <v>12368.9</v>
      </c>
      <c r="X45" t="n">
        <v>12211.8</v>
      </c>
      <c r="Y45" t="n">
        <v>12682.5</v>
      </c>
      <c r="Z45" t="n">
        <v>13350.1</v>
      </c>
      <c r="AA45" t="n">
        <v>14706.2</v>
      </c>
      <c r="AB45" t="n">
        <v>16999.3</v>
      </c>
      <c r="AC45" t="n">
        <v>18192</v>
      </c>
      <c r="AD45" t="n">
        <v>19724.1</v>
      </c>
      <c r="AE45" t="n">
        <v>19056.1</v>
      </c>
      <c r="AF45" t="n">
        <v>20773.1</v>
      </c>
    </row>
    <row r="46">
      <c r="A46" t="s">
        <v>31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652.5</v>
      </c>
      <c r="V46" t="n">
        <v>619.6</v>
      </c>
      <c r="W46" t="n">
        <v>411.2</v>
      </c>
      <c r="X46" t="n">
        <v>398.5</v>
      </c>
      <c r="Y46" t="n">
        <v>630.8</v>
      </c>
      <c r="Z46" t="n">
        <v>789.2</v>
      </c>
      <c r="AA46" t="n">
        <v>1147.4</v>
      </c>
      <c r="AB46" t="n">
        <v>1320.1</v>
      </c>
      <c r="AC46" t="n">
        <v>1409.4</v>
      </c>
      <c r="AD46" t="n">
        <v>1515.8</v>
      </c>
      <c r="AE46" t="n">
        <v>1039</v>
      </c>
      <c r="AF46" t="n">
        <v>1208.8</v>
      </c>
    </row>
    <row r="47">
      <c r="A47" t="s">
        <v>31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5970.7</v>
      </c>
      <c r="V47" t="n">
        <v>3349.4</v>
      </c>
      <c r="W47" t="n">
        <v>2063.9</v>
      </c>
      <c r="X47" t="n">
        <v>1741.1</v>
      </c>
      <c r="Y47" t="n">
        <v>1444.1</v>
      </c>
      <c r="Z47" t="n">
        <v>1796.1</v>
      </c>
      <c r="AA47" t="n">
        <v>1172.6</v>
      </c>
      <c r="AB47" t="n">
        <v>1656</v>
      </c>
      <c r="AC47" t="n">
        <v>1741.6</v>
      </c>
      <c r="AD47" t="n">
        <v>1859.8</v>
      </c>
      <c r="AE47" t="n">
        <v>2068.9</v>
      </c>
      <c r="AF47" t="n">
        <v>2620.6</v>
      </c>
    </row>
    <row r="48">
      <c r="A48" t="s">
        <v>31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7736.5</v>
      </c>
      <c r="V48" t="n">
        <v>5006.2</v>
      </c>
      <c r="W48" t="n">
        <v>3447.4</v>
      </c>
      <c r="X48" t="n">
        <v>3066.1</v>
      </c>
      <c r="Y48" t="n">
        <v>2585.5</v>
      </c>
      <c r="Z48" t="n">
        <v>3156.2</v>
      </c>
      <c r="AA48" t="n">
        <v>2434.5</v>
      </c>
      <c r="AB48" t="n">
        <v>3126.6</v>
      </c>
      <c r="AC48" t="n">
        <v>3295.7</v>
      </c>
      <c r="AD48" t="n">
        <v>3490.1</v>
      </c>
      <c r="AE48" t="n">
        <v>3913.4</v>
      </c>
      <c r="AF48" t="n">
        <v>4549.8</v>
      </c>
    </row>
    <row r="49">
      <c r="A49" t="s">
        <v>31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290.4</v>
      </c>
      <c r="V49" t="n">
        <v>262.2</v>
      </c>
      <c r="W49" t="n">
        <v>336.3</v>
      </c>
      <c r="X49" t="n">
        <v>240.2</v>
      </c>
      <c r="Y49" t="n">
        <v>258.9</v>
      </c>
      <c r="Z49" t="n">
        <v>301.5</v>
      </c>
      <c r="AA49" t="n">
        <v>212</v>
      </c>
      <c r="AB49" t="n">
        <v>290.6</v>
      </c>
      <c r="AC49" t="n">
        <v>263.7</v>
      </c>
      <c r="AD49" t="n">
        <v>245.9</v>
      </c>
      <c r="AE49" t="n">
        <v>289.6</v>
      </c>
      <c r="AF49" t="n">
        <v>352.8</v>
      </c>
    </row>
    <row r="50">
      <c r="A50" t="s">
        <v>31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1475.6</v>
      </c>
      <c r="V50" t="n">
        <v>1394.9</v>
      </c>
      <c r="W50" t="n">
        <v>1047.2</v>
      </c>
      <c r="X50" t="n">
        <v>1084.9</v>
      </c>
      <c r="Y50" t="n">
        <v>882.3</v>
      </c>
      <c r="Z50" t="n">
        <v>1058.8</v>
      </c>
      <c r="AA50" t="n">
        <v>1049.9</v>
      </c>
      <c r="AB50" t="n">
        <v>1179.9</v>
      </c>
      <c r="AC50" t="n">
        <v>1290.7</v>
      </c>
      <c r="AD50" t="n">
        <v>1384.6</v>
      </c>
      <c r="AE50" t="n">
        <v>1555.1</v>
      </c>
      <c r="AF50" t="n">
        <v>1576.3</v>
      </c>
    </row>
    <row r="51">
      <c r="A51" t="s">
        <v>31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940.2</v>
      </c>
      <c r="V51" t="n">
        <v>812.9</v>
      </c>
      <c r="W51" t="n">
        <v>703.6</v>
      </c>
      <c r="X51" t="n">
        <v>620.8</v>
      </c>
      <c r="Y51" t="n">
        <v>663.6</v>
      </c>
      <c r="Z51" t="n">
        <v>813.9</v>
      </c>
      <c r="AA51" t="n">
        <v>811.7</v>
      </c>
      <c r="AB51" t="n">
        <v>868</v>
      </c>
      <c r="AC51" t="n">
        <v>939.9</v>
      </c>
      <c r="AD51" t="n">
        <v>1029.6</v>
      </c>
      <c r="AE51" t="n">
        <v>1150.8</v>
      </c>
      <c r="AF51" t="n">
        <v>1144.8</v>
      </c>
    </row>
    <row r="52">
      <c r="A52" t="s">
        <v>31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535.4</v>
      </c>
      <c r="V52" t="n">
        <v>582</v>
      </c>
      <c r="W52" t="n">
        <v>343.7</v>
      </c>
      <c r="X52" t="n">
        <v>464.1</v>
      </c>
      <c r="Y52" t="n">
        <v>218.7</v>
      </c>
      <c r="Z52" t="n">
        <v>244.8</v>
      </c>
      <c r="AA52" t="n">
        <v>238.1</v>
      </c>
      <c r="AB52" t="n">
        <v>311.9</v>
      </c>
      <c r="AC52" t="n">
        <v>350.7</v>
      </c>
      <c r="AD52" t="n">
        <v>355</v>
      </c>
      <c r="AE52" t="n">
        <v>404.4</v>
      </c>
      <c r="AF52" t="n">
        <v>431.5</v>
      </c>
    </row>
    <row r="53">
      <c r="A53" t="s">
        <v>31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365.5</v>
      </c>
      <c r="V53" t="n">
        <v>309.3</v>
      </c>
      <c r="W53" t="n">
        <v>260.9</v>
      </c>
      <c r="X53" t="n">
        <v>225.7</v>
      </c>
      <c r="Y53" t="n">
        <v>275.6</v>
      </c>
      <c r="Z53" t="n">
        <v>306.6</v>
      </c>
      <c r="AA53" t="n">
        <v>377.8</v>
      </c>
      <c r="AB53" t="n">
        <v>369.3</v>
      </c>
      <c r="AC53" t="n">
        <v>487.8</v>
      </c>
      <c r="AD53" t="n">
        <v>550</v>
      </c>
      <c r="AE53" t="n">
        <v>530.3</v>
      </c>
      <c r="AF53" t="n">
        <v>488.8</v>
      </c>
    </row>
    <row r="54">
      <c r="A54" t="s">
        <v>31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467.8</v>
      </c>
      <c r="V54" t="n">
        <v>413.5</v>
      </c>
      <c r="W54" t="n">
        <v>394.9</v>
      </c>
      <c r="X54" t="n">
        <v>308.2</v>
      </c>
      <c r="Y54" t="n">
        <v>469.5</v>
      </c>
      <c r="Z54" t="n">
        <v>508.8</v>
      </c>
      <c r="AA54" t="n">
        <v>568.3</v>
      </c>
      <c r="AB54" t="n">
        <v>542.6</v>
      </c>
      <c r="AC54" t="n">
        <v>693</v>
      </c>
      <c r="AD54" t="n">
        <v>718.3</v>
      </c>
      <c r="AE54" t="n">
        <v>697</v>
      </c>
      <c r="AF54" t="n">
        <v>720.2</v>
      </c>
    </row>
    <row r="55">
      <c r="A55" t="s">
        <v>31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102.3</v>
      </c>
      <c r="V55" t="n">
        <v>104.2</v>
      </c>
      <c r="W55" t="n">
        <v>134</v>
      </c>
      <c r="X55" t="n">
        <v>82.5</v>
      </c>
      <c r="Y55" t="n">
        <v>193.9</v>
      </c>
      <c r="Z55" t="n">
        <v>202.2</v>
      </c>
      <c r="AA55" t="n">
        <v>190.5</v>
      </c>
      <c r="AB55" t="n">
        <v>173.3</v>
      </c>
      <c r="AC55" t="n">
        <v>205.2</v>
      </c>
      <c r="AD55" t="n">
        <v>168.3</v>
      </c>
      <c r="AE55" t="n">
        <v>166.7</v>
      </c>
      <c r="AF55" t="n">
        <v>231.4</v>
      </c>
    </row>
    <row r="56">
      <c r="A56" t="s">
        <v>31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31</v>
      </c>
      <c r="B57" t="s">
        <v>482</v>
      </c>
      <c r="C57" t="s">
        <v>360</v>
      </c>
      <c r="D57" t="s">
        <v>483</v>
      </c>
      <c r="E57" t="s">
        <v>361</v>
      </c>
      <c r="F57" t="n">
        <v>19711.9</v>
      </c>
      <c r="G57" t="n">
        <v>21343.5</v>
      </c>
      <c r="H57" t="n">
        <v>25323.5</v>
      </c>
      <c r="I57" t="n">
        <v>28887.6</v>
      </c>
      <c r="J57" t="n">
        <v>31170.1</v>
      </c>
      <c r="K57" t="n">
        <v>33863.1</v>
      </c>
      <c r="L57" t="n">
        <v>34907.7</v>
      </c>
      <c r="M57" t="n">
        <v>34371.5</v>
      </c>
      <c r="N57" t="n">
        <v>32179</v>
      </c>
      <c r="O57" t="n">
        <v>33016.4</v>
      </c>
      <c r="P57" t="n">
        <v>33857.5</v>
      </c>
      <c r="Q57" t="n">
        <v>34162.3</v>
      </c>
      <c r="R57" t="n">
        <v>35669.8</v>
      </c>
      <c r="S57" t="n">
        <v>36305.4</v>
      </c>
      <c r="T57" t="n">
        <v>32491.2</v>
      </c>
      <c r="U57" t="n">
        <v>32389.2</v>
      </c>
      <c r="V57" t="n">
        <v>27822.9</v>
      </c>
      <c r="W57" t="n">
        <v>22210.4</v>
      </c>
      <c r="X57" t="n">
        <v>20856.1</v>
      </c>
      <c r="Y57" t="n">
        <v>21645.1</v>
      </c>
      <c r="Z57" t="n">
        <v>23531.7</v>
      </c>
      <c r="AA57" t="n">
        <v>24567.8</v>
      </c>
      <c r="AB57" t="n">
        <v>28205.9</v>
      </c>
      <c r="AC57" t="n">
        <v>30888.5</v>
      </c>
      <c r="AD57" t="n">
        <v>33381.7</v>
      </c>
      <c r="AE57" t="n">
        <v>32664.7</v>
      </c>
      <c r="AF57" t="n">
        <v>37141.7</v>
      </c>
    </row>
    <row r="58">
      <c r="A58" t="s">
        <v>31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32389.2</v>
      </c>
      <c r="V58" t="n">
        <v>27822.9</v>
      </c>
      <c r="W58" t="n">
        <v>22210.4</v>
      </c>
      <c r="X58" t="n">
        <v>20856.1</v>
      </c>
      <c r="Y58" t="n">
        <v>21645.1</v>
      </c>
      <c r="Z58" t="n">
        <v>23531.7</v>
      </c>
      <c r="AA58" t="n">
        <v>24567.8</v>
      </c>
      <c r="AB58" t="n">
        <v>28205.9</v>
      </c>
      <c r="AC58" t="n">
        <v>30888.5</v>
      </c>
      <c r="AD58" t="n">
        <v>33381.7</v>
      </c>
      <c r="AE58" t="n">
        <v>32664.7</v>
      </c>
      <c r="AF58" t="n">
        <v>37141.7</v>
      </c>
    </row>
    <row r="59">
      <c r="A59" t="s">
        <v>31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33</v>
      </c>
      <c r="B2" t="s">
        <v>295</v>
      </c>
      <c r="C2" t="s">
        <v>360</v>
      </c>
      <c r="D2" t="s">
        <v>297</v>
      </c>
      <c r="E2" t="s">
        <v>361</v>
      </c>
      <c r="F2" t="n">
        <v>4308.97892486022</v>
      </c>
      <c r="G2" t="n">
        <v>4370.16747294041</v>
      </c>
      <c r="H2" t="n">
        <v>3960.16679926557</v>
      </c>
      <c r="I2" t="n">
        <v>3985.1207020295</v>
      </c>
      <c r="J2" t="n">
        <v>3978.95349996326</v>
      </c>
      <c r="K2" t="n">
        <v>4039.43902177241</v>
      </c>
      <c r="L2" t="n">
        <v>4065.8013172692</v>
      </c>
      <c r="M2" t="n">
        <v>3927.01044173576</v>
      </c>
      <c r="N2" t="n">
        <v>3920.19534337326</v>
      </c>
      <c r="O2" t="n">
        <v>4010.46638271603</v>
      </c>
      <c r="P2" t="n">
        <v>3702.97765940445</v>
      </c>
      <c r="Q2" t="n">
        <v>3796.12375232724</v>
      </c>
      <c r="R2" t="n">
        <v>3566.90736311559</v>
      </c>
      <c r="S2" t="n">
        <v>3580.60477809842</v>
      </c>
      <c r="T2" t="n">
        <v>3481.44303122679</v>
      </c>
      <c r="U2" t="n">
        <v>3551.52120233301</v>
      </c>
      <c r="V2" t="n">
        <v>3307.90141825022</v>
      </c>
      <c r="W2" t="n">
        <v>3302.95415836748</v>
      </c>
      <c r="X2" t="n">
        <v>3546.11945155049</v>
      </c>
      <c r="Y2" t="n">
        <v>3492.72985406525</v>
      </c>
      <c r="Z2" t="n">
        <v>3619.79623287106</v>
      </c>
      <c r="AA2" t="n">
        <v>3663.12789674749</v>
      </c>
      <c r="AB2" t="n">
        <v>3920.70465512814</v>
      </c>
      <c r="AC2" t="n">
        <v>4015.63753170266</v>
      </c>
      <c r="AD2" t="n">
        <v>4383.31640187828</v>
      </c>
      <c r="AE2" t="n">
        <v>4388.11426082665</v>
      </c>
      <c r="AF2" t="n">
        <v>4766.99552951143</v>
      </c>
    </row>
    <row r="3">
      <c r="A3" t="s">
        <v>33</v>
      </c>
      <c r="B3" t="s">
        <v>374</v>
      </c>
      <c r="C3" t="s">
        <v>360</v>
      </c>
      <c r="D3" t="s">
        <v>375</v>
      </c>
      <c r="E3" t="s">
        <v>361</v>
      </c>
      <c r="F3" t="n">
        <v>567.178838507287</v>
      </c>
      <c r="G3" t="n">
        <v>503.465688512853</v>
      </c>
      <c r="H3" t="n">
        <v>590.966098509354</v>
      </c>
      <c r="I3" t="n">
        <v>614.119950446343</v>
      </c>
      <c r="J3" t="n">
        <v>621.17375701806</v>
      </c>
      <c r="K3" t="n">
        <v>651.498195018137</v>
      </c>
      <c r="L3" t="n">
        <v>674.492571766468</v>
      </c>
      <c r="M3" t="n">
        <v>605.018753859536</v>
      </c>
      <c r="N3" t="n">
        <v>560.803138166821</v>
      </c>
      <c r="O3" t="n">
        <v>633.853550682227</v>
      </c>
      <c r="P3" t="n">
        <v>684.59634722978</v>
      </c>
      <c r="Q3" t="n">
        <v>830.521341088413</v>
      </c>
      <c r="R3" t="n">
        <v>833.498092464239</v>
      </c>
      <c r="S3" t="n">
        <v>638.789038662305</v>
      </c>
      <c r="T3" t="n">
        <v>673.517709247745</v>
      </c>
      <c r="U3" t="n">
        <v>742.437013002874</v>
      </c>
      <c r="V3" t="n">
        <v>678.209505257592</v>
      </c>
      <c r="W3" t="n">
        <v>661.273978396535</v>
      </c>
      <c r="X3" t="n">
        <v>592.841940596668</v>
      </c>
      <c r="Y3" t="n">
        <v>551.869624653463</v>
      </c>
      <c r="Z3" t="n">
        <v>524.604972670203</v>
      </c>
      <c r="AA3" t="n">
        <v>558.391828136867</v>
      </c>
      <c r="AB3" t="n">
        <v>632.366067986375</v>
      </c>
      <c r="AC3" t="n">
        <v>628.968170225618</v>
      </c>
      <c r="AD3" t="n">
        <v>599.725070949294</v>
      </c>
      <c r="AE3" t="n">
        <v>565.673863752681</v>
      </c>
      <c r="AF3" t="n">
        <v>794.847480136758</v>
      </c>
    </row>
    <row r="4">
      <c r="A4" t="s">
        <v>33</v>
      </c>
      <c r="B4" t="s">
        <v>376</v>
      </c>
      <c r="C4" t="s">
        <v>360</v>
      </c>
      <c r="D4" t="s">
        <v>377</v>
      </c>
      <c r="E4" t="s">
        <v>361</v>
      </c>
      <c r="F4" t="n">
        <v>15281.4428353508</v>
      </c>
      <c r="G4" t="n">
        <v>16801.8793508498</v>
      </c>
      <c r="H4" t="n">
        <v>18157.2510239656</v>
      </c>
      <c r="I4" t="n">
        <v>19112.5599938609</v>
      </c>
      <c r="J4" t="n">
        <v>20040.9133414845</v>
      </c>
      <c r="K4" t="n">
        <v>20752.7189359662</v>
      </c>
      <c r="L4" t="n">
        <v>21430.1796413504</v>
      </c>
      <c r="M4" t="n">
        <v>21751.7600144426</v>
      </c>
      <c r="N4" t="n">
        <v>21222.6603603172</v>
      </c>
      <c r="O4" t="n">
        <v>21404.3836029285</v>
      </c>
      <c r="P4" t="n">
        <v>21442.1689372257</v>
      </c>
      <c r="Q4" t="n">
        <v>22103.9384623306</v>
      </c>
      <c r="R4" t="n">
        <v>23193.8472010668</v>
      </c>
      <c r="S4" t="n">
        <v>23072.4144707871</v>
      </c>
      <c r="T4" t="n">
        <v>21092.2157678738</v>
      </c>
      <c r="U4" t="n">
        <v>22474.2961058633</v>
      </c>
      <c r="V4" t="n">
        <v>21586.3501398001</v>
      </c>
      <c r="W4" t="n">
        <v>20708.2360510842</v>
      </c>
      <c r="X4" t="n">
        <v>21260.8602464261</v>
      </c>
      <c r="Y4" t="n">
        <v>22068.2524997365</v>
      </c>
      <c r="Z4" t="n">
        <v>23574.9124662752</v>
      </c>
      <c r="AA4" t="n">
        <v>24464.0765445938</v>
      </c>
      <c r="AB4" t="n">
        <v>25992.5164633921</v>
      </c>
      <c r="AC4" t="n">
        <v>27057.7604923552</v>
      </c>
      <c r="AD4" t="n">
        <v>27498.1885044647</v>
      </c>
      <c r="AE4" t="n">
        <v>26273.9088960072</v>
      </c>
      <c r="AF4" t="n">
        <v>29128.2241678665</v>
      </c>
    </row>
    <row r="5">
      <c r="A5" t="s">
        <v>33</v>
      </c>
      <c r="B5" t="s">
        <v>378</v>
      </c>
      <c r="C5" t="s">
        <v>360</v>
      </c>
      <c r="D5" t="s">
        <v>379</v>
      </c>
      <c r="E5" t="s">
        <v>361</v>
      </c>
      <c r="F5" t="n">
        <v>1879.20209898318</v>
      </c>
      <c r="G5" t="n">
        <v>2141.14440852359</v>
      </c>
      <c r="H5" t="n">
        <v>2220.47189151576</v>
      </c>
      <c r="I5" t="n">
        <v>2485.82215807318</v>
      </c>
      <c r="J5" t="n">
        <v>2817.09403754945</v>
      </c>
      <c r="K5" t="n">
        <v>2770.48734882981</v>
      </c>
      <c r="L5" t="n">
        <v>3044.53199881477</v>
      </c>
      <c r="M5" t="n">
        <v>3260.41301183191</v>
      </c>
      <c r="N5" t="n">
        <v>3372.00056356765</v>
      </c>
      <c r="O5" t="n">
        <v>3453.67270471907</v>
      </c>
      <c r="P5" t="n">
        <v>3530.26437581606</v>
      </c>
      <c r="Q5" t="n">
        <v>3601.09954758911</v>
      </c>
      <c r="R5" t="n">
        <v>3635.43575464313</v>
      </c>
      <c r="S5" t="n">
        <v>3797.87271763095</v>
      </c>
      <c r="T5" t="n">
        <v>3933.19409233603</v>
      </c>
      <c r="U5" t="n">
        <v>3965.45395962354</v>
      </c>
      <c r="V5" t="n">
        <v>3797.57094081325</v>
      </c>
      <c r="W5" t="n">
        <v>3725.74694468939</v>
      </c>
      <c r="X5" t="n">
        <v>3886.26661035068</v>
      </c>
      <c r="Y5" t="n">
        <v>4142.93888688905</v>
      </c>
      <c r="Z5" t="n">
        <v>4269.26439258968</v>
      </c>
      <c r="AA5" t="n">
        <v>4540.66990451637</v>
      </c>
      <c r="AB5" t="n">
        <v>4558.65370263306</v>
      </c>
      <c r="AC5" t="n">
        <v>4719.11077200127</v>
      </c>
      <c r="AD5" t="n">
        <v>4798.46625262173</v>
      </c>
      <c r="AE5" t="n">
        <v>4663.08447794558</v>
      </c>
      <c r="AF5" t="n">
        <v>4847.69976079034</v>
      </c>
    </row>
    <row r="6">
      <c r="A6" t="s">
        <v>33</v>
      </c>
      <c r="B6" t="s">
        <v>380</v>
      </c>
      <c r="C6" t="s">
        <v>360</v>
      </c>
      <c r="D6" t="s">
        <v>381</v>
      </c>
      <c r="E6" t="s">
        <v>361</v>
      </c>
      <c r="F6" t="n">
        <v>3713.39134257681</v>
      </c>
      <c r="G6" t="n">
        <v>3937.41315290285</v>
      </c>
      <c r="H6" t="n">
        <v>4035.98708287359</v>
      </c>
      <c r="I6" t="n">
        <v>4033.35247537845</v>
      </c>
      <c r="J6" t="n">
        <v>4151.85180802071</v>
      </c>
      <c r="K6" t="n">
        <v>4054.29503267321</v>
      </c>
      <c r="L6" t="n">
        <v>4122.81422794791</v>
      </c>
      <c r="M6" t="n">
        <v>4235.98317018138</v>
      </c>
      <c r="N6" t="n">
        <v>4100.59672023548</v>
      </c>
      <c r="O6" t="n">
        <v>3914.50162050599</v>
      </c>
      <c r="P6" t="n">
        <v>3627.2154915322</v>
      </c>
      <c r="Q6" t="n">
        <v>3655.49488317534</v>
      </c>
      <c r="R6" t="n">
        <v>3798.64148293753</v>
      </c>
      <c r="S6" t="n">
        <v>3692.94898120876</v>
      </c>
      <c r="T6" t="n">
        <v>3500.73671654747</v>
      </c>
      <c r="U6" t="n">
        <v>3548.92627242509</v>
      </c>
      <c r="V6" t="n">
        <v>3567.3045777873</v>
      </c>
      <c r="W6" t="n">
        <v>3557.29137491947</v>
      </c>
      <c r="X6" t="n">
        <v>3749.0658376185</v>
      </c>
      <c r="Y6" t="n">
        <v>3961.54798023498</v>
      </c>
      <c r="Z6" t="n">
        <v>4143.4282567016</v>
      </c>
      <c r="AA6" t="n">
        <v>4320.2993518378</v>
      </c>
      <c r="AB6" t="n">
        <v>4375.30896991501</v>
      </c>
      <c r="AC6" t="n">
        <v>4420.84576002309</v>
      </c>
      <c r="AD6" t="n">
        <v>4279.66771054612</v>
      </c>
      <c r="AE6" t="n">
        <v>4066.11133177762</v>
      </c>
      <c r="AF6" t="n">
        <v>4347.26229742531</v>
      </c>
    </row>
    <row r="7">
      <c r="A7" t="s">
        <v>33</v>
      </c>
      <c r="B7" t="s">
        <v>382</v>
      </c>
      <c r="C7" t="s">
        <v>360</v>
      </c>
      <c r="D7" t="s">
        <v>383</v>
      </c>
      <c r="E7" t="s">
        <v>361</v>
      </c>
      <c r="F7" t="n">
        <v>1958.48158975406</v>
      </c>
      <c r="G7" t="n">
        <v>1925.79067898929</v>
      </c>
      <c r="H7" t="n">
        <v>2127.03207838272</v>
      </c>
      <c r="I7" t="n">
        <v>2302.24205151963</v>
      </c>
      <c r="J7" t="n">
        <v>2338.19060171714</v>
      </c>
      <c r="K7" t="n">
        <v>2683.27363554067</v>
      </c>
      <c r="L7" t="n">
        <v>2594.39150794384</v>
      </c>
      <c r="M7" t="n">
        <v>2547.54062209866</v>
      </c>
      <c r="N7" t="n">
        <v>2438.47307383385</v>
      </c>
      <c r="O7" t="n">
        <v>2366.15383749155</v>
      </c>
      <c r="P7" t="n">
        <v>2490.14550267561</v>
      </c>
      <c r="Q7" t="n">
        <v>2683.96557216188</v>
      </c>
      <c r="R7" t="n">
        <v>2797.64241555965</v>
      </c>
      <c r="S7" t="n">
        <v>2538.08961057637</v>
      </c>
      <c r="T7" t="n">
        <v>2230.82237283168</v>
      </c>
      <c r="U7" t="n">
        <v>2598.18780836677</v>
      </c>
      <c r="V7" t="n">
        <v>2408.18022372084</v>
      </c>
      <c r="W7" t="n">
        <v>2228.11575430877</v>
      </c>
      <c r="X7" t="n">
        <v>2278.06134793347</v>
      </c>
      <c r="Y7" t="n">
        <v>2301.05506379519</v>
      </c>
      <c r="Z7" t="n">
        <v>2566.69436950785</v>
      </c>
      <c r="AA7" t="n">
        <v>2552.14922871292</v>
      </c>
      <c r="AB7" t="n">
        <v>2578.1738616189</v>
      </c>
      <c r="AC7" t="n">
        <v>2854.1833785438</v>
      </c>
      <c r="AD7" t="n">
        <v>2840.14201490214</v>
      </c>
      <c r="AE7" t="n">
        <v>2628.99268013952</v>
      </c>
      <c r="AF7" t="n">
        <v>2843.44707758283</v>
      </c>
    </row>
    <row r="8">
      <c r="A8" t="s">
        <v>33</v>
      </c>
      <c r="B8" t="s">
        <v>384</v>
      </c>
      <c r="C8" t="s">
        <v>360</v>
      </c>
      <c r="D8" t="s">
        <v>385</v>
      </c>
      <c r="E8" t="s">
        <v>361</v>
      </c>
      <c r="F8" t="n">
        <v>98.7495141278125</v>
      </c>
      <c r="G8" t="n">
        <v>137.77701783709</v>
      </c>
      <c r="H8" t="n">
        <v>179.906563084718</v>
      </c>
      <c r="I8" t="n">
        <v>241.963509558415</v>
      </c>
      <c r="J8" t="n">
        <v>170.227188388135</v>
      </c>
      <c r="K8" t="n">
        <v>227.747040914593</v>
      </c>
      <c r="L8" t="n">
        <v>223.602426464228</v>
      </c>
      <c r="M8" t="n">
        <v>178.747615387907</v>
      </c>
      <c r="N8" t="n">
        <v>206.391926080004</v>
      </c>
      <c r="O8" t="n">
        <v>342.776834427917</v>
      </c>
      <c r="P8" t="n">
        <v>584.589897589123</v>
      </c>
      <c r="Q8" t="n">
        <v>671.428495418459</v>
      </c>
      <c r="R8" t="n">
        <v>591.639387246785</v>
      </c>
      <c r="S8" t="n">
        <v>710.412164364155</v>
      </c>
      <c r="T8" t="n">
        <v>193.970726004154</v>
      </c>
      <c r="U8" t="n">
        <v>479.523315250579</v>
      </c>
      <c r="V8" t="n">
        <v>372.3570784398</v>
      </c>
      <c r="W8" t="n">
        <v>301.77061247014</v>
      </c>
      <c r="X8" t="n">
        <v>250.805291464153</v>
      </c>
      <c r="Y8" t="n">
        <v>238.474819287158</v>
      </c>
      <c r="Z8" t="n">
        <v>629.492255855789</v>
      </c>
      <c r="AA8" t="n">
        <v>452.790893276478</v>
      </c>
      <c r="AB8" t="n">
        <v>852.819977547952</v>
      </c>
      <c r="AC8" t="n">
        <v>582.972225463452</v>
      </c>
      <c r="AD8" t="n">
        <v>447.929741789029</v>
      </c>
      <c r="AE8" t="n">
        <v>-39.578054891731</v>
      </c>
      <c r="AF8" t="n">
        <v>189.186273820627</v>
      </c>
    </row>
    <row r="9">
      <c r="A9" t="s">
        <v>33</v>
      </c>
      <c r="B9" t="s">
        <v>386</v>
      </c>
      <c r="C9" t="s">
        <v>360</v>
      </c>
      <c r="D9" t="s">
        <v>387</v>
      </c>
      <c r="E9" t="s">
        <v>361</v>
      </c>
      <c r="F9" t="n">
        <v>766.506321956227</v>
      </c>
      <c r="G9" t="n">
        <v>775.835654125946</v>
      </c>
      <c r="H9" t="n">
        <v>836.37565105223</v>
      </c>
      <c r="I9" t="n">
        <v>743.724116701862</v>
      </c>
      <c r="J9" t="n">
        <v>718.964134939481</v>
      </c>
      <c r="K9" t="n">
        <v>748.5837288295</v>
      </c>
      <c r="L9" t="n">
        <v>754.484553639373</v>
      </c>
      <c r="M9" t="n">
        <v>768.446015226311</v>
      </c>
      <c r="N9" t="n">
        <v>782.335181034532</v>
      </c>
      <c r="O9" t="n">
        <v>836.360482736114</v>
      </c>
      <c r="P9" t="n">
        <v>835.955955762776</v>
      </c>
      <c r="Q9" t="n">
        <v>827.481762945762</v>
      </c>
      <c r="R9" t="n">
        <v>926.457503047443</v>
      </c>
      <c r="S9" t="n">
        <v>813.193336941277</v>
      </c>
      <c r="T9" t="n">
        <v>742.736871393685</v>
      </c>
      <c r="U9" t="n">
        <v>878.308381598071</v>
      </c>
      <c r="V9" t="n">
        <v>882.22579146448</v>
      </c>
      <c r="W9" t="n">
        <v>736.358432608395</v>
      </c>
      <c r="X9" t="n">
        <v>770.084076326878</v>
      </c>
      <c r="Y9" t="n">
        <v>763.750196366059</v>
      </c>
      <c r="Z9" t="n">
        <v>939.723789054438</v>
      </c>
      <c r="AA9" t="n">
        <v>1016.53221907384</v>
      </c>
      <c r="AB9" t="n">
        <v>1013.11230235557</v>
      </c>
      <c r="AC9" t="n">
        <v>903.802792292394</v>
      </c>
      <c r="AD9" t="n">
        <v>956.054416771907</v>
      </c>
      <c r="AE9" t="n">
        <v>1043.27316939114</v>
      </c>
      <c r="AF9" t="n">
        <v>1284.6961965582</v>
      </c>
    </row>
    <row r="10">
      <c r="A10" t="s">
        <v>33</v>
      </c>
      <c r="B10" t="s">
        <v>388</v>
      </c>
      <c r="C10" t="s">
        <v>360</v>
      </c>
      <c r="D10" t="s">
        <v>389</v>
      </c>
      <c r="E10" t="s">
        <v>361</v>
      </c>
      <c r="F10" t="n">
        <v>1139.47877502155</v>
      </c>
      <c r="G10" t="n">
        <v>1152.83986498815</v>
      </c>
      <c r="H10" t="n">
        <v>1245.0731922349</v>
      </c>
      <c r="I10" t="n">
        <v>1119.74659381819</v>
      </c>
      <c r="J10" t="n">
        <v>1084.53625907921</v>
      </c>
      <c r="K10" t="n">
        <v>1141.78856054301</v>
      </c>
      <c r="L10" t="n">
        <v>1165.35698403026</v>
      </c>
      <c r="M10" t="n">
        <v>1210.9219070658</v>
      </c>
      <c r="N10" t="n">
        <v>1199.81655527197</v>
      </c>
      <c r="O10" t="n">
        <v>1261.82625664944</v>
      </c>
      <c r="P10" t="n">
        <v>1276.33599566284</v>
      </c>
      <c r="Q10" t="n">
        <v>1250.68839376754</v>
      </c>
      <c r="R10" t="n">
        <v>1428.8229805491</v>
      </c>
      <c r="S10" t="n">
        <v>1315.23328243332</v>
      </c>
      <c r="T10" t="n">
        <v>1272.22187083392</v>
      </c>
      <c r="U10" t="n">
        <v>1370.47171682009</v>
      </c>
      <c r="V10" t="n">
        <v>1374.03979348611</v>
      </c>
      <c r="W10" t="n">
        <v>1231.97041721456</v>
      </c>
      <c r="X10" t="n">
        <v>1300.32182206241</v>
      </c>
      <c r="Y10" t="n">
        <v>1255.24493591076</v>
      </c>
      <c r="Z10" t="n">
        <v>1486.29428499673</v>
      </c>
      <c r="AA10" t="n">
        <v>1570.80518384568</v>
      </c>
      <c r="AB10" t="n">
        <v>1639.76600947607</v>
      </c>
      <c r="AC10" t="n">
        <v>1545.38949681287</v>
      </c>
      <c r="AD10" t="n">
        <v>1618.17254998743</v>
      </c>
      <c r="AE10" t="n">
        <v>1833.46403408984</v>
      </c>
      <c r="AF10" t="n">
        <v>2116.5375013191</v>
      </c>
    </row>
    <row r="11">
      <c r="A11" t="s">
        <v>33</v>
      </c>
      <c r="B11" t="s">
        <v>390</v>
      </c>
      <c r="C11" t="s">
        <v>360</v>
      </c>
      <c r="D11" t="s">
        <v>391</v>
      </c>
      <c r="E11" t="s">
        <v>361</v>
      </c>
      <c r="F11" t="n">
        <v>372.972453065327</v>
      </c>
      <c r="G11" t="n">
        <v>377.0042108622</v>
      </c>
      <c r="H11" t="n">
        <v>408.697541182665</v>
      </c>
      <c r="I11" t="n">
        <v>376.022477116326</v>
      </c>
      <c r="J11" t="n">
        <v>365.572124139726</v>
      </c>
      <c r="K11" t="n">
        <v>393.204831713512</v>
      </c>
      <c r="L11" t="n">
        <v>410.872430390885</v>
      </c>
      <c r="M11" t="n">
        <v>442.475891839493</v>
      </c>
      <c r="N11" t="n">
        <v>417.481374237442</v>
      </c>
      <c r="O11" t="n">
        <v>425.465773913322</v>
      </c>
      <c r="P11" t="n">
        <v>440.380039900066</v>
      </c>
      <c r="Q11" t="n">
        <v>423.206630821777</v>
      </c>
      <c r="R11" t="n">
        <v>502.365477501658</v>
      </c>
      <c r="S11" t="n">
        <v>502.039945492039</v>
      </c>
      <c r="T11" t="n">
        <v>529.484999440234</v>
      </c>
      <c r="U11" t="n">
        <v>492.163335222018</v>
      </c>
      <c r="V11" t="n">
        <v>491.81400202163</v>
      </c>
      <c r="W11" t="n">
        <v>495.611984606162</v>
      </c>
      <c r="X11" t="n">
        <v>530.237745735532</v>
      </c>
      <c r="Y11" t="n">
        <v>491.494739544699</v>
      </c>
      <c r="Z11" t="n">
        <v>546.570495942291</v>
      </c>
      <c r="AA11" t="n">
        <v>554.272964771836</v>
      </c>
      <c r="AB11" t="n">
        <v>626.65370712049</v>
      </c>
      <c r="AC11" t="n">
        <v>641.586704520477</v>
      </c>
      <c r="AD11" t="n">
        <v>662.11813321552</v>
      </c>
      <c r="AE11" t="n">
        <v>790.190864698699</v>
      </c>
      <c r="AF11" t="n">
        <v>831.8413047609</v>
      </c>
    </row>
    <row r="12">
      <c r="A12" t="s">
        <v>33</v>
      </c>
      <c r="B12" t="s">
        <v>392</v>
      </c>
      <c r="C12" t="s">
        <v>360</v>
      </c>
      <c r="D12" t="s">
        <v>393</v>
      </c>
      <c r="E12" t="s">
        <v>361</v>
      </c>
      <c r="F12" t="n">
        <v>1937.62421106525</v>
      </c>
      <c r="G12" t="n">
        <v>2079.41946134445</v>
      </c>
      <c r="H12" t="n">
        <v>2306.07259238436</v>
      </c>
      <c r="I12" t="n">
        <v>2517.54008473334</v>
      </c>
      <c r="J12" t="n">
        <v>2659.65140424918</v>
      </c>
      <c r="K12" t="n">
        <v>2658.89632277107</v>
      </c>
      <c r="L12" t="n">
        <v>2722.46842559401</v>
      </c>
      <c r="M12" t="n">
        <v>2764.82745351986</v>
      </c>
      <c r="N12" t="n">
        <v>2632.12445960697</v>
      </c>
      <c r="O12" t="n">
        <v>2660.97456092159</v>
      </c>
      <c r="P12" t="n">
        <v>2628.16334063569</v>
      </c>
      <c r="Q12" t="n">
        <v>2654.34033208081</v>
      </c>
      <c r="R12" t="n">
        <v>2808.90460615308</v>
      </c>
      <c r="S12" t="n">
        <v>2754.66428129621</v>
      </c>
      <c r="T12" t="n">
        <v>2643.6781889158</v>
      </c>
      <c r="U12" t="n">
        <v>2652.27077842803</v>
      </c>
      <c r="V12" t="n">
        <v>2546.07736751242</v>
      </c>
      <c r="W12" t="n">
        <v>2412.24622093155</v>
      </c>
      <c r="X12" t="n">
        <v>2403.18608247164</v>
      </c>
      <c r="Y12" t="n">
        <v>2440.64368197903</v>
      </c>
      <c r="Z12" t="n">
        <v>2604.26725556992</v>
      </c>
      <c r="AA12" t="n">
        <v>2687.61869769305</v>
      </c>
      <c r="AB12" t="n">
        <v>2870.92533792214</v>
      </c>
      <c r="AC12" t="n">
        <v>3026.23455483222</v>
      </c>
      <c r="AD12" t="n">
        <v>3239.50945804317</v>
      </c>
      <c r="AE12" t="n">
        <v>3343.5378658196</v>
      </c>
      <c r="AF12" t="n">
        <v>3608.46191293653</v>
      </c>
    </row>
    <row r="13">
      <c r="A13" t="s">
        <v>33</v>
      </c>
      <c r="B13" t="s">
        <v>394</v>
      </c>
      <c r="C13" t="s">
        <v>360</v>
      </c>
      <c r="D13" t="s">
        <v>395</v>
      </c>
      <c r="E13" t="s">
        <v>361</v>
      </c>
      <c r="F13" t="n">
        <v>1449.06380415298</v>
      </c>
      <c r="G13" t="n">
        <v>1470.04941307914</v>
      </c>
      <c r="H13" t="n">
        <v>1624.4378556347</v>
      </c>
      <c r="I13" t="n">
        <v>1750.62412576645</v>
      </c>
      <c r="J13" t="n">
        <v>1870.42089020974</v>
      </c>
      <c r="K13" t="n">
        <v>1996.72742843676</v>
      </c>
      <c r="L13" t="n">
        <v>2035.11429265755</v>
      </c>
      <c r="M13" t="n">
        <v>2103.49599074423</v>
      </c>
      <c r="N13" t="n">
        <v>2048.75743588398</v>
      </c>
      <c r="O13" t="n">
        <v>2206.43908513269</v>
      </c>
      <c r="P13" t="n">
        <v>2215.29258012186</v>
      </c>
      <c r="Q13" t="n">
        <v>2415.9584925401</v>
      </c>
      <c r="R13" t="n">
        <v>2611.81725899247</v>
      </c>
      <c r="S13" t="n">
        <v>2782.15217260419</v>
      </c>
      <c r="T13" t="n">
        <v>2357.39645790542</v>
      </c>
      <c r="U13" t="n">
        <v>2495.47895835991</v>
      </c>
      <c r="V13" t="n">
        <v>2403.0949126839</v>
      </c>
      <c r="W13" t="n">
        <v>2326.76548819933</v>
      </c>
      <c r="X13" t="n">
        <v>2362.81797809249</v>
      </c>
      <c r="Y13" t="n">
        <v>2504.74720308544</v>
      </c>
      <c r="Z13" t="n">
        <v>2453.39301928365</v>
      </c>
      <c r="AA13" t="n">
        <v>2705.69533033147</v>
      </c>
      <c r="AB13" t="n">
        <v>2998.57465835286</v>
      </c>
      <c r="AC13" t="n">
        <v>3190.60766049655</v>
      </c>
      <c r="AD13" t="n">
        <v>3267.79877418184</v>
      </c>
      <c r="AE13" t="n">
        <v>3184.13363513643</v>
      </c>
      <c r="AF13" t="n">
        <v>3801.74481502859</v>
      </c>
    </row>
    <row r="14">
      <c r="A14" t="s">
        <v>33</v>
      </c>
      <c r="B14" t="s">
        <v>396</v>
      </c>
      <c r="C14" t="s">
        <v>360</v>
      </c>
      <c r="D14" t="s">
        <v>397</v>
      </c>
      <c r="E14" t="s">
        <v>361</v>
      </c>
      <c r="F14" t="n">
        <v>502.24330368327</v>
      </c>
      <c r="G14" t="n">
        <v>572.675540737749</v>
      </c>
      <c r="H14" t="n">
        <v>643.993023682617</v>
      </c>
      <c r="I14" t="n">
        <v>682.488488196283</v>
      </c>
      <c r="J14" t="n">
        <v>710.257562369302</v>
      </c>
      <c r="K14" t="n">
        <v>741.532013138696</v>
      </c>
      <c r="L14" t="n">
        <v>776.375677485763</v>
      </c>
      <c r="M14" t="n">
        <v>669.636752342184</v>
      </c>
      <c r="N14" t="n">
        <v>670.936128209568</v>
      </c>
      <c r="O14" t="n">
        <v>699.052434106622</v>
      </c>
      <c r="P14" t="n">
        <v>741.529494915437</v>
      </c>
      <c r="Q14" t="n">
        <v>756.670345555777</v>
      </c>
      <c r="R14" t="n">
        <v>825.655980528289</v>
      </c>
      <c r="S14" t="n">
        <v>732.196211146992</v>
      </c>
      <c r="T14" t="n">
        <v>476.118093136215</v>
      </c>
      <c r="U14" t="n">
        <v>602.514606558834</v>
      </c>
      <c r="V14" t="n">
        <v>481.279006586342</v>
      </c>
      <c r="W14" t="n">
        <v>427.480987816824</v>
      </c>
      <c r="X14" t="n">
        <v>452.78161146878</v>
      </c>
      <c r="Y14" t="n">
        <v>434.042602342355</v>
      </c>
      <c r="Z14" t="n">
        <v>446.782844647581</v>
      </c>
      <c r="AA14" t="n">
        <v>526.490145854176</v>
      </c>
      <c r="AB14" t="n">
        <v>552.06628888959</v>
      </c>
      <c r="AC14" t="n">
        <v>604.511126037074</v>
      </c>
      <c r="AD14" t="n">
        <v>559.474858431656</v>
      </c>
      <c r="AE14" t="n">
        <v>495.213048880318</v>
      </c>
      <c r="AF14" t="n">
        <v>537.432657208939</v>
      </c>
    </row>
    <row r="15">
      <c r="A15" t="s">
        <v>33</v>
      </c>
      <c r="B15" t="s">
        <v>398</v>
      </c>
      <c r="C15" t="s">
        <v>360</v>
      </c>
      <c r="D15" t="s">
        <v>399</v>
      </c>
      <c r="E15" t="s">
        <v>361</v>
      </c>
      <c r="F15" t="n">
        <v>1007.3006973175</v>
      </c>
      <c r="G15" t="n">
        <v>1132.6938406014</v>
      </c>
      <c r="H15" t="n">
        <v>1267.55448480509</v>
      </c>
      <c r="I15" t="n">
        <v>1338.99486922214</v>
      </c>
      <c r="J15" t="n">
        <v>1417.80100852445</v>
      </c>
      <c r="K15" t="n">
        <v>1481.45927347041</v>
      </c>
      <c r="L15" t="n">
        <v>1539.6841898972</v>
      </c>
      <c r="M15" t="n">
        <v>1404.67652044462</v>
      </c>
      <c r="N15" t="n">
        <v>1347.43094166851</v>
      </c>
      <c r="O15" t="n">
        <v>1351.94229541044</v>
      </c>
      <c r="P15" t="n">
        <v>1390.72108783408</v>
      </c>
      <c r="Q15" t="n">
        <v>1409.75329092311</v>
      </c>
      <c r="R15" t="n">
        <v>1505.73737368158</v>
      </c>
      <c r="S15" t="n">
        <v>1445.38059309317</v>
      </c>
      <c r="T15" t="n">
        <v>1157.5873772674</v>
      </c>
      <c r="U15" t="n">
        <v>1326.18334699178</v>
      </c>
      <c r="V15" t="n">
        <v>1139.2688382916</v>
      </c>
      <c r="W15" t="n">
        <v>1036.73718012672</v>
      </c>
      <c r="X15" t="n">
        <v>1086.98424561829</v>
      </c>
      <c r="Y15" t="n">
        <v>1070.66791176743</v>
      </c>
      <c r="Z15" t="n">
        <v>1093.71043404241</v>
      </c>
      <c r="AA15" t="n">
        <v>1181.19934102438</v>
      </c>
      <c r="AB15" t="n">
        <v>1256.46973368634</v>
      </c>
      <c r="AC15" t="n">
        <v>1310.95697797074</v>
      </c>
      <c r="AD15" t="n">
        <v>1309.42918086999</v>
      </c>
      <c r="AE15" t="n">
        <v>1212.37112189748</v>
      </c>
      <c r="AF15" t="n">
        <v>1348.15610780607</v>
      </c>
    </row>
    <row r="16">
      <c r="A16" t="s">
        <v>33</v>
      </c>
      <c r="B16" t="s">
        <v>400</v>
      </c>
      <c r="C16" t="s">
        <v>360</v>
      </c>
      <c r="D16" t="s">
        <v>401</v>
      </c>
      <c r="E16" t="s">
        <v>361</v>
      </c>
      <c r="F16" t="n">
        <v>505.057393634231</v>
      </c>
      <c r="G16" t="n">
        <v>560.018299863649</v>
      </c>
      <c r="H16" t="n">
        <v>623.561461122475</v>
      </c>
      <c r="I16" t="n">
        <v>656.506381025855</v>
      </c>
      <c r="J16" t="n">
        <v>707.543446155147</v>
      </c>
      <c r="K16" t="n">
        <v>739.927260331713</v>
      </c>
      <c r="L16" t="n">
        <v>763.308512411438</v>
      </c>
      <c r="M16" t="n">
        <v>735.039768102439</v>
      </c>
      <c r="N16" t="n">
        <v>676.494813458938</v>
      </c>
      <c r="O16" t="n">
        <v>652.889861303816</v>
      </c>
      <c r="P16" t="n">
        <v>649.19159291864</v>
      </c>
      <c r="Q16" t="n">
        <v>653.082945367338</v>
      </c>
      <c r="R16" t="n">
        <v>680.081393153288</v>
      </c>
      <c r="S16" t="n">
        <v>713.184381946176</v>
      </c>
      <c r="T16" t="n">
        <v>681.469284131188</v>
      </c>
      <c r="U16" t="n">
        <v>723.668740432946</v>
      </c>
      <c r="V16" t="n">
        <v>657.989831705263</v>
      </c>
      <c r="W16" t="n">
        <v>609.256192309897</v>
      </c>
      <c r="X16" t="n">
        <v>634.202634149511</v>
      </c>
      <c r="Y16" t="n">
        <v>636.625309425071</v>
      </c>
      <c r="Z16" t="n">
        <v>646.927589394834</v>
      </c>
      <c r="AA16" t="n">
        <v>654.709195170207</v>
      </c>
      <c r="AB16" t="n">
        <v>704.403444796748</v>
      </c>
      <c r="AC16" t="n">
        <v>706.445851933671</v>
      </c>
      <c r="AD16" t="n">
        <v>749.954322438334</v>
      </c>
      <c r="AE16" t="n">
        <v>717.158073017167</v>
      </c>
      <c r="AF16" t="n">
        <v>810.723450597132</v>
      </c>
    </row>
    <row r="17">
      <c r="A17" t="s">
        <v>33</v>
      </c>
      <c r="B17" t="s">
        <v>402</v>
      </c>
      <c r="C17" t="s">
        <v>360</v>
      </c>
      <c r="D17" t="s">
        <v>403</v>
      </c>
      <c r="E17" t="s">
        <v>361</v>
      </c>
      <c r="F17" t="n">
        <v>403.965400510739</v>
      </c>
      <c r="G17" t="n">
        <v>446.920324178816</v>
      </c>
      <c r="H17" t="n">
        <v>499.729156671251</v>
      </c>
      <c r="I17" t="n">
        <v>520.825934323446</v>
      </c>
      <c r="J17" t="n">
        <v>611.033859848483</v>
      </c>
      <c r="K17" t="n">
        <v>655.437505728243</v>
      </c>
      <c r="L17" t="n">
        <v>657.326778431195</v>
      </c>
      <c r="M17" t="n">
        <v>702.5611962518</v>
      </c>
      <c r="N17" t="n">
        <v>687.696361586505</v>
      </c>
      <c r="O17" t="n">
        <v>675.336376695463</v>
      </c>
      <c r="P17" t="n">
        <v>672.279661166881</v>
      </c>
      <c r="Q17" t="n">
        <v>718.544566707592</v>
      </c>
      <c r="R17" t="n">
        <v>807.577339731496</v>
      </c>
      <c r="S17" t="n">
        <v>841.595708871437</v>
      </c>
      <c r="T17" t="n">
        <v>771.773404045665</v>
      </c>
      <c r="U17" t="n">
        <v>755.976414717729</v>
      </c>
      <c r="V17" t="n">
        <v>696.552848281991</v>
      </c>
      <c r="W17" t="n">
        <v>740.99979883586</v>
      </c>
      <c r="X17" t="n">
        <v>778.407927182354</v>
      </c>
      <c r="Y17" t="n">
        <v>869.597236995922</v>
      </c>
      <c r="Z17" t="n">
        <v>876.366870843789</v>
      </c>
      <c r="AA17" t="n">
        <v>902.426752795205</v>
      </c>
      <c r="AB17" t="n">
        <v>940.185885457204</v>
      </c>
      <c r="AC17" t="n">
        <v>972.199667787024</v>
      </c>
      <c r="AD17" t="n">
        <v>997.099582478262</v>
      </c>
      <c r="AE17" t="n">
        <v>976.182414611284</v>
      </c>
      <c r="AF17" t="n">
        <v>1073.66866445496</v>
      </c>
    </row>
    <row r="18">
      <c r="A18" t="s">
        <v>33</v>
      </c>
      <c r="B18" t="s">
        <v>404</v>
      </c>
      <c r="C18" t="s">
        <v>360</v>
      </c>
      <c r="D18" t="s">
        <v>405</v>
      </c>
      <c r="E18" t="s">
        <v>361</v>
      </c>
      <c r="F18" t="n">
        <v>690.856955141695</v>
      </c>
      <c r="G18" t="n">
        <v>1276.07379905654</v>
      </c>
      <c r="H18" t="n">
        <v>1436.3213644391</v>
      </c>
      <c r="I18" t="n">
        <v>1511.31596758592</v>
      </c>
      <c r="J18" t="n">
        <v>1525.20773257335</v>
      </c>
      <c r="K18" t="n">
        <v>1617.69247487585</v>
      </c>
      <c r="L18" t="n">
        <v>1725.91597468767</v>
      </c>
      <c r="M18" t="n">
        <v>1685.4004491053</v>
      </c>
      <c r="N18" t="n">
        <v>1546.88068424158</v>
      </c>
      <c r="O18" t="n">
        <v>1525.15703243934</v>
      </c>
      <c r="P18" t="n">
        <v>1462.08041984538</v>
      </c>
      <c r="Q18" t="n">
        <v>1482.20132765776</v>
      </c>
      <c r="R18" t="n">
        <v>1547.76655299078</v>
      </c>
      <c r="S18" t="n">
        <v>1425.35555361466</v>
      </c>
      <c r="T18" t="n">
        <v>1206.68776623093</v>
      </c>
      <c r="U18" t="n">
        <v>1443.44371638023</v>
      </c>
      <c r="V18" t="n">
        <v>1478.04493466013</v>
      </c>
      <c r="W18" t="n">
        <v>1411.68272945128</v>
      </c>
      <c r="X18" t="n">
        <v>1443.66536793513</v>
      </c>
      <c r="Y18" t="n">
        <v>1495.06542491306</v>
      </c>
      <c r="Z18" t="n">
        <v>1573.86850509667</v>
      </c>
      <c r="AA18" t="n">
        <v>1637.52291635541</v>
      </c>
      <c r="AB18" t="n">
        <v>1813.97751706997</v>
      </c>
      <c r="AC18" t="n">
        <v>2128.51134065527</v>
      </c>
      <c r="AD18" t="n">
        <v>2228.93080651592</v>
      </c>
      <c r="AE18" t="n">
        <v>2021.18557181979</v>
      </c>
      <c r="AF18" t="n">
        <v>2282.92279301643</v>
      </c>
    </row>
    <row r="19">
      <c r="A19" t="s">
        <v>33</v>
      </c>
      <c r="B19" t="s">
        <v>406</v>
      </c>
      <c r="C19" t="s">
        <v>360</v>
      </c>
      <c r="D19" t="s">
        <v>407</v>
      </c>
      <c r="E19" t="s">
        <v>361</v>
      </c>
      <c r="F19" t="n">
        <v>1003.32844669921</v>
      </c>
      <c r="G19" t="n">
        <v>1101.7573893485</v>
      </c>
      <c r="H19" t="n">
        <v>1214.66476193939</v>
      </c>
      <c r="I19" t="n">
        <v>1290.13222388169</v>
      </c>
      <c r="J19" t="n">
        <v>1394.89855132464</v>
      </c>
      <c r="K19" t="n">
        <v>1464.91431218257</v>
      </c>
      <c r="L19" t="n">
        <v>1598.97283488178</v>
      </c>
      <c r="M19" t="n">
        <v>1657.19207781108</v>
      </c>
      <c r="N19" t="n">
        <v>1642.49163834069</v>
      </c>
      <c r="O19" t="n">
        <v>1645.602998535</v>
      </c>
      <c r="P19" t="n">
        <v>1565.08058434597</v>
      </c>
      <c r="Q19" t="n">
        <v>1560.4635603089</v>
      </c>
      <c r="R19" t="n">
        <v>1659.86204858121</v>
      </c>
      <c r="S19" t="n">
        <v>1768.70940509386</v>
      </c>
      <c r="T19" t="n">
        <v>1824.14679495536</v>
      </c>
      <c r="U19" t="n">
        <v>1838.37981849955</v>
      </c>
      <c r="V19" t="n">
        <v>1803.85862412278</v>
      </c>
      <c r="W19" t="n">
        <v>1734.90952993715</v>
      </c>
      <c r="X19" t="n">
        <v>1721.27773569694</v>
      </c>
      <c r="Y19" t="n">
        <v>1788.2693548785</v>
      </c>
      <c r="Z19" t="n">
        <v>1878.13282178716</v>
      </c>
      <c r="AA19" t="n">
        <v>1912.89894420508</v>
      </c>
      <c r="AB19" t="n">
        <v>2107.66080971259</v>
      </c>
      <c r="AC19" t="n">
        <v>2306.74865776888</v>
      </c>
      <c r="AD19" t="n">
        <v>2471.04243252908</v>
      </c>
      <c r="AE19" t="n">
        <v>2384.42381766183</v>
      </c>
      <c r="AF19" t="n">
        <v>2669.13696368572</v>
      </c>
    </row>
    <row r="20">
      <c r="A20" t="s">
        <v>33</v>
      </c>
      <c r="B20" t="s">
        <v>408</v>
      </c>
      <c r="C20" t="s">
        <v>360</v>
      </c>
      <c r="D20" t="s">
        <v>409</v>
      </c>
      <c r="E20" t="s">
        <v>361</v>
      </c>
      <c r="F20" t="n">
        <v>1831.76186993389</v>
      </c>
      <c r="G20" t="n">
        <v>1961.74745055867</v>
      </c>
      <c r="H20" t="n">
        <v>1978.67918708352</v>
      </c>
      <c r="I20" t="n">
        <v>2203.3032750701</v>
      </c>
      <c r="J20" t="n">
        <v>2231.625989408</v>
      </c>
      <c r="K20" t="n">
        <v>2204.61917937182</v>
      </c>
      <c r="L20" t="n">
        <v>2315.72337691856</v>
      </c>
      <c r="M20" t="n">
        <v>2471.52188152597</v>
      </c>
      <c r="N20" t="n">
        <v>2781.19456940222</v>
      </c>
      <c r="O20" t="n">
        <v>2916.08856730219</v>
      </c>
      <c r="P20" t="n">
        <v>2730.58489888434</v>
      </c>
      <c r="Q20" t="n">
        <v>2959.76795444371</v>
      </c>
      <c r="R20" t="n">
        <v>3314.25516251364</v>
      </c>
      <c r="S20" t="n">
        <v>2842.53982497259</v>
      </c>
      <c r="T20" t="n">
        <v>3562.32172728009</v>
      </c>
      <c r="U20" t="n">
        <v>3512.99369046876</v>
      </c>
      <c r="V20" t="n">
        <v>3368.59051901573</v>
      </c>
      <c r="W20" t="n">
        <v>3537.73243279648</v>
      </c>
      <c r="X20" t="n">
        <v>3568.24601742098</v>
      </c>
      <c r="Y20" t="n">
        <v>3967.01885823373</v>
      </c>
      <c r="Z20" t="n">
        <v>4690.31793068468</v>
      </c>
      <c r="AA20" t="n">
        <v>4788.24178093879</v>
      </c>
      <c r="AB20" t="n">
        <v>4264.38001923974</v>
      </c>
      <c r="AC20" t="n">
        <v>4773.23658404402</v>
      </c>
      <c r="AD20" t="n">
        <v>4540.60252307035</v>
      </c>
      <c r="AE20" t="n">
        <v>4093.84537535141</v>
      </c>
      <c r="AF20" t="n">
        <v>3586.68576635031</v>
      </c>
    </row>
    <row r="21">
      <c r="A21" t="s">
        <v>33</v>
      </c>
      <c r="B21" t="s">
        <v>410</v>
      </c>
      <c r="C21" t="s">
        <v>360</v>
      </c>
      <c r="D21" t="s">
        <v>411</v>
      </c>
      <c r="E21" t="s">
        <v>361</v>
      </c>
      <c r="F21" t="n">
        <v>2341.11889082904</v>
      </c>
      <c r="G21" t="n">
        <v>2517.46910242688</v>
      </c>
      <c r="H21" t="n">
        <v>2578.55516178625</v>
      </c>
      <c r="I21" t="n">
        <v>2855.81510227904</v>
      </c>
      <c r="J21" t="n">
        <v>2960.07256797612</v>
      </c>
      <c r="K21" t="n">
        <v>3001.37886026731</v>
      </c>
      <c r="L21" t="n">
        <v>3138.49693821585</v>
      </c>
      <c r="M21" t="n">
        <v>3371.78150041383</v>
      </c>
      <c r="N21" t="n">
        <v>3860.0859231466</v>
      </c>
      <c r="O21" t="n">
        <v>4104.16417420177</v>
      </c>
      <c r="P21" t="n">
        <v>4009.42445604023</v>
      </c>
      <c r="Q21" t="n">
        <v>4389.52239785491</v>
      </c>
      <c r="R21" t="n">
        <v>4810.53192291122</v>
      </c>
      <c r="S21" t="n">
        <v>4379.32587994943</v>
      </c>
      <c r="T21" t="n">
        <v>5180.48190911657</v>
      </c>
      <c r="U21" t="n">
        <v>5351.89248967179</v>
      </c>
      <c r="V21" t="n">
        <v>5272.5157080726</v>
      </c>
      <c r="W21" t="n">
        <v>5440.48118128648</v>
      </c>
      <c r="X21" t="n">
        <v>5436.69551112928</v>
      </c>
      <c r="Y21" t="n">
        <v>5811.41305574158</v>
      </c>
      <c r="Z21" t="n">
        <v>6506.13955061695</v>
      </c>
      <c r="AA21" t="n">
        <v>6606.43848415064</v>
      </c>
      <c r="AB21" t="n">
        <v>6049.49706878987</v>
      </c>
      <c r="AC21" t="n">
        <v>6549.4276502689</v>
      </c>
      <c r="AD21" t="n">
        <v>6400.49655769698</v>
      </c>
      <c r="AE21" t="n">
        <v>6053.9468239034</v>
      </c>
      <c r="AF21" t="n">
        <v>5681.5896141411</v>
      </c>
    </row>
    <row r="22">
      <c r="A22" t="s">
        <v>33</v>
      </c>
      <c r="B22" t="s">
        <v>412</v>
      </c>
      <c r="C22" t="s">
        <v>360</v>
      </c>
      <c r="D22" t="s">
        <v>413</v>
      </c>
      <c r="E22" t="s">
        <v>361</v>
      </c>
      <c r="F22" t="n">
        <v>509.35702089515</v>
      </c>
      <c r="G22" t="n">
        <v>555.72165186821</v>
      </c>
      <c r="H22" t="n">
        <v>599.875974702729</v>
      </c>
      <c r="I22" t="n">
        <v>652.511827208935</v>
      </c>
      <c r="J22" t="n">
        <v>728.446578568129</v>
      </c>
      <c r="K22" t="n">
        <v>796.759680895492</v>
      </c>
      <c r="L22" t="n">
        <v>822.773561297294</v>
      </c>
      <c r="M22" t="n">
        <v>900.259618887858</v>
      </c>
      <c r="N22" t="n">
        <v>1078.89135374438</v>
      </c>
      <c r="O22" t="n">
        <v>1188.07560689959</v>
      </c>
      <c r="P22" t="n">
        <v>1278.83955715589</v>
      </c>
      <c r="Q22" t="n">
        <v>1429.7544434112</v>
      </c>
      <c r="R22" t="n">
        <v>1496.27676039758</v>
      </c>
      <c r="S22" t="n">
        <v>1536.78605497684</v>
      </c>
      <c r="T22" t="n">
        <v>1618.16018183648</v>
      </c>
      <c r="U22" t="n">
        <v>1838.89879920303</v>
      </c>
      <c r="V22" t="n">
        <v>1903.92518905687</v>
      </c>
      <c r="W22" t="n">
        <v>1902.74874849001</v>
      </c>
      <c r="X22" t="n">
        <v>1868.4494937083</v>
      </c>
      <c r="Y22" t="n">
        <v>1844.39419750786</v>
      </c>
      <c r="Z22" t="n">
        <v>1815.82161993227</v>
      </c>
      <c r="AA22" t="n">
        <v>1818.19670321185</v>
      </c>
      <c r="AB22" t="n">
        <v>1785.11704955012</v>
      </c>
      <c r="AC22" t="n">
        <v>1776.19106622488</v>
      </c>
      <c r="AD22" t="n">
        <v>1859.89403462664</v>
      </c>
      <c r="AE22" t="n">
        <v>1960.10144855199</v>
      </c>
      <c r="AF22" t="n">
        <v>2094.90384779079</v>
      </c>
    </row>
    <row r="23">
      <c r="A23" t="s">
        <v>33</v>
      </c>
      <c r="B23" t="s">
        <v>414</v>
      </c>
      <c r="C23" t="s">
        <v>360</v>
      </c>
      <c r="D23" t="s">
        <v>415</v>
      </c>
      <c r="E23" t="s">
        <v>361</v>
      </c>
      <c r="F23" t="n">
        <v>5467.89021109351</v>
      </c>
      <c r="G23" t="n">
        <v>5850.01004244207</v>
      </c>
      <c r="H23" t="n">
        <v>6815.6459435457</v>
      </c>
      <c r="I23" t="n">
        <v>7591.32829412351</v>
      </c>
      <c r="J23" t="n">
        <v>8191.81449383483</v>
      </c>
      <c r="K23" t="n">
        <v>9258.44395952945</v>
      </c>
      <c r="L23" t="n">
        <v>9907.3079488494</v>
      </c>
      <c r="M23" t="n">
        <v>10202.5543900552</v>
      </c>
      <c r="N23" t="n">
        <v>9870.24999232767</v>
      </c>
      <c r="O23" t="n">
        <v>10201.7519254989</v>
      </c>
      <c r="P23" t="n">
        <v>10305.0486688995</v>
      </c>
      <c r="Q23" t="n">
        <v>10467.0691836789</v>
      </c>
      <c r="R23" t="n">
        <v>11143.5127418716</v>
      </c>
      <c r="S23" t="n">
        <v>11401.498703764</v>
      </c>
      <c r="T23" t="n">
        <v>10597.4895096988</v>
      </c>
      <c r="U23" t="n">
        <v>10067.4153411795</v>
      </c>
      <c r="V23" t="n">
        <v>9242.80606034572</v>
      </c>
      <c r="W23" t="n">
        <v>7766.68915240434</v>
      </c>
      <c r="X23" t="n">
        <v>7291.91399030484</v>
      </c>
      <c r="Y23" t="n">
        <v>6796.54444204894</v>
      </c>
      <c r="Z23" t="n">
        <v>6880.64424920674</v>
      </c>
      <c r="AA23" t="n">
        <v>6969.968853193</v>
      </c>
      <c r="AB23" t="n">
        <v>7381.00705862256</v>
      </c>
      <c r="AC23" t="n">
        <v>8025.62449647989</v>
      </c>
      <c r="AD23" t="n">
        <v>8713.79684007766</v>
      </c>
      <c r="AE23" t="n">
        <v>8884.00383469393</v>
      </c>
      <c r="AF23" t="n">
        <v>9347.08106911295</v>
      </c>
    </row>
    <row r="24">
      <c r="A24" t="s">
        <v>33</v>
      </c>
      <c r="B24" t="s">
        <v>416</v>
      </c>
      <c r="C24" t="s">
        <v>360</v>
      </c>
      <c r="D24" t="s">
        <v>417</v>
      </c>
      <c r="E24" t="s">
        <v>361</v>
      </c>
      <c r="F24" t="n">
        <v>12988.2637891146</v>
      </c>
      <c r="G24" t="n">
        <v>13493.2778959334</v>
      </c>
      <c r="H24" t="n">
        <v>14824.4685755325</v>
      </c>
      <c r="I24" t="n">
        <v>15836.7840008631</v>
      </c>
      <c r="J24" t="n">
        <v>16393.1147501032</v>
      </c>
      <c r="K24" t="n">
        <v>17674.8728786692</v>
      </c>
      <c r="L24" t="n">
        <v>18769.6595096659</v>
      </c>
      <c r="M24" t="n">
        <v>19504.5945411284</v>
      </c>
      <c r="N24" t="n">
        <v>19621.8107241157</v>
      </c>
      <c r="O24" t="n">
        <v>20331.7734658494</v>
      </c>
      <c r="P24" t="n">
        <v>20600.2029742839</v>
      </c>
      <c r="Q24" t="n">
        <v>21234.0096606371</v>
      </c>
      <c r="R24" t="n">
        <v>22376.8708250858</v>
      </c>
      <c r="S24" t="n">
        <v>22955.7374255653</v>
      </c>
      <c r="T24" t="n">
        <v>23170.0576493278</v>
      </c>
      <c r="U24" t="n">
        <v>23272.8964657932</v>
      </c>
      <c r="V24" t="n">
        <v>23722.6490375412</v>
      </c>
      <c r="W24" t="n">
        <v>23499.1267097312</v>
      </c>
      <c r="X24" t="n">
        <v>24089.2366726853</v>
      </c>
      <c r="Y24" t="n">
        <v>24414.8567965753</v>
      </c>
      <c r="Z24" t="n">
        <v>25125.2019161181</v>
      </c>
      <c r="AA24" t="n">
        <v>25754.7101512519</v>
      </c>
      <c r="AB24" t="n">
        <v>25871.7776930075</v>
      </c>
      <c r="AC24" t="n">
        <v>26348.6260492707</v>
      </c>
      <c r="AD24" t="n">
        <v>27179.9458662825</v>
      </c>
      <c r="AE24" t="n">
        <v>25584.1752194658</v>
      </c>
      <c r="AF24" t="n">
        <v>26635.5350685995</v>
      </c>
    </row>
    <row r="25">
      <c r="A25" t="s">
        <v>33</v>
      </c>
      <c r="B25" t="s">
        <v>418</v>
      </c>
      <c r="C25" t="s">
        <v>360</v>
      </c>
      <c r="D25" t="s">
        <v>419</v>
      </c>
      <c r="E25" t="s">
        <v>361</v>
      </c>
      <c r="F25" t="n">
        <v>1385.94711009811</v>
      </c>
      <c r="G25" t="n">
        <v>1414.43611469494</v>
      </c>
      <c r="H25" t="n">
        <v>1576.69553042153</v>
      </c>
      <c r="I25" t="n">
        <v>1668.34604189873</v>
      </c>
      <c r="J25" t="n">
        <v>1720.90239531435</v>
      </c>
      <c r="K25" t="n">
        <v>1865.95278930938</v>
      </c>
      <c r="L25" t="n">
        <v>1991.21845602136</v>
      </c>
      <c r="M25" t="n">
        <v>2091.0823352741</v>
      </c>
      <c r="N25" t="n">
        <v>2109.01228511367</v>
      </c>
      <c r="O25" t="n">
        <v>2167.98318338577</v>
      </c>
      <c r="P25" t="n">
        <v>2201.52266130627</v>
      </c>
      <c r="Q25" t="n">
        <v>2282.0132453949</v>
      </c>
      <c r="R25" t="n">
        <v>2408.93118955324</v>
      </c>
      <c r="S25" t="n">
        <v>2468.87580208153</v>
      </c>
      <c r="T25" t="n">
        <v>2549.54079988512</v>
      </c>
      <c r="U25" t="n">
        <v>2555.51988610634</v>
      </c>
      <c r="V25" t="n">
        <v>2242.8492237724</v>
      </c>
      <c r="W25" t="n">
        <v>2198.96559123149</v>
      </c>
      <c r="X25" t="n">
        <v>2187.6302552924</v>
      </c>
      <c r="Y25" t="n">
        <v>2244.60342713223</v>
      </c>
      <c r="Z25" t="n">
        <v>2460.7617512555</v>
      </c>
      <c r="AA25" t="n">
        <v>2559.73726168478</v>
      </c>
      <c r="AB25" t="n">
        <v>2641.21067196151</v>
      </c>
      <c r="AC25" t="n">
        <v>2836.82425464885</v>
      </c>
      <c r="AD25" t="n">
        <v>2912.0228731149</v>
      </c>
      <c r="AE25" t="n">
        <v>2618.0081306186</v>
      </c>
      <c r="AF25" t="n">
        <v>2800.86397709825</v>
      </c>
    </row>
    <row r="26">
      <c r="A26" t="s">
        <v>33</v>
      </c>
      <c r="B26" t="s">
        <v>420</v>
      </c>
      <c r="C26" t="s">
        <v>360</v>
      </c>
      <c r="D26" t="s">
        <v>421</v>
      </c>
      <c r="E26" t="s">
        <v>361</v>
      </c>
      <c r="F26" t="n">
        <v>6567.77262988672</v>
      </c>
      <c r="G26" t="n">
        <v>6832.27610362413</v>
      </c>
      <c r="H26" t="n">
        <v>7499.04571037862</v>
      </c>
      <c r="I26" t="n">
        <v>8015.3902607437</v>
      </c>
      <c r="J26" t="n">
        <v>8296.99522267286</v>
      </c>
      <c r="K26" t="n">
        <v>8940.2597869387</v>
      </c>
      <c r="L26" t="n">
        <v>9490.53432468968</v>
      </c>
      <c r="M26" t="n">
        <v>9856.56275880771</v>
      </c>
      <c r="N26" t="n">
        <v>9918.29353163323</v>
      </c>
      <c r="O26" t="n">
        <v>10284.6281510636</v>
      </c>
      <c r="P26" t="n">
        <v>10419.1471724666</v>
      </c>
      <c r="Q26" t="n">
        <v>10732.921114584</v>
      </c>
      <c r="R26" t="n">
        <v>11306.8983743273</v>
      </c>
      <c r="S26" t="n">
        <v>11598.9782501326</v>
      </c>
      <c r="T26" t="n">
        <v>11690.5324122362</v>
      </c>
      <c r="U26" t="n">
        <v>11732.4887580838</v>
      </c>
      <c r="V26" t="n">
        <v>12209.5427125627</v>
      </c>
      <c r="W26" t="n">
        <v>12130.8601066883</v>
      </c>
      <c r="X26" t="n">
        <v>12561.2444562986</v>
      </c>
      <c r="Y26" t="n">
        <v>12657.1083802913</v>
      </c>
      <c r="Z26" t="n">
        <v>12643.0482465425</v>
      </c>
      <c r="AA26" t="n">
        <v>13309.6549769371</v>
      </c>
      <c r="AB26" t="n">
        <v>13231.1728075679</v>
      </c>
      <c r="AC26" t="n">
        <v>13274.2778789603</v>
      </c>
      <c r="AD26" t="n">
        <v>13159.6214048828</v>
      </c>
      <c r="AE26" t="n">
        <v>12802.70864554</v>
      </c>
      <c r="AF26" t="n">
        <v>12959.1637338674</v>
      </c>
    </row>
    <row r="27">
      <c r="A27" t="s">
        <v>33</v>
      </c>
      <c r="B27" t="s">
        <v>422</v>
      </c>
      <c r="C27" t="s">
        <v>360</v>
      </c>
      <c r="D27" t="s">
        <v>423</v>
      </c>
      <c r="E27" t="s">
        <v>361</v>
      </c>
      <c r="F27" t="n">
        <v>5034.54404912972</v>
      </c>
      <c r="G27" t="n">
        <v>5246.5656776143</v>
      </c>
      <c r="H27" t="n">
        <v>5748.72733473234</v>
      </c>
      <c r="I27" t="n">
        <v>6153.04769822063</v>
      </c>
      <c r="J27" t="n">
        <v>6375.21713211601</v>
      </c>
      <c r="K27" t="n">
        <v>6868.6603024211</v>
      </c>
      <c r="L27" t="n">
        <v>7287.90672895482</v>
      </c>
      <c r="M27" t="n">
        <v>7556.94944704656</v>
      </c>
      <c r="N27" t="n">
        <v>7594.50490736878</v>
      </c>
      <c r="O27" t="n">
        <v>7879.16213140008</v>
      </c>
      <c r="P27" t="n">
        <v>7979.53314051099</v>
      </c>
      <c r="Q27" t="n">
        <v>8219.07530065825</v>
      </c>
      <c r="R27" t="n">
        <v>8661.04126120528</v>
      </c>
      <c r="S27" t="n">
        <v>8887.88337335118</v>
      </c>
      <c r="T27" t="n">
        <v>8929.9844372065</v>
      </c>
      <c r="U27" t="n">
        <v>8984.88782160314</v>
      </c>
      <c r="V27" t="n">
        <v>9270.25710120607</v>
      </c>
      <c r="W27" t="n">
        <v>9169.30101181143</v>
      </c>
      <c r="X27" t="n">
        <v>9340.36196109434</v>
      </c>
      <c r="Y27" t="n">
        <v>9513.14498915178</v>
      </c>
      <c r="Z27" t="n">
        <v>10021.3919183201</v>
      </c>
      <c r="AA27" t="n">
        <v>9885.31791263</v>
      </c>
      <c r="AB27" t="n">
        <v>9999.39421347803</v>
      </c>
      <c r="AC27" t="n">
        <v>10237.5239156616</v>
      </c>
      <c r="AD27" t="n">
        <v>11108.3015882847</v>
      </c>
      <c r="AE27" t="n">
        <v>10163.4584433072</v>
      </c>
      <c r="AF27" t="n">
        <v>10875.5073576339</v>
      </c>
    </row>
    <row r="28">
      <c r="A28" t="s">
        <v>33</v>
      </c>
      <c r="B28" t="s">
        <v>424</v>
      </c>
      <c r="C28" t="s">
        <v>360</v>
      </c>
      <c r="D28" t="s">
        <v>425</v>
      </c>
      <c r="E28" t="s">
        <v>361</v>
      </c>
      <c r="F28" t="n">
        <v>3211.7944351285</v>
      </c>
      <c r="G28" t="n">
        <v>3451.38433826656</v>
      </c>
      <c r="H28" t="n">
        <v>3799.76524177455</v>
      </c>
      <c r="I28" t="n">
        <v>4171.55978958046</v>
      </c>
      <c r="J28" t="n">
        <v>4576.16186385045</v>
      </c>
      <c r="K28" t="n">
        <v>4963.07675512398</v>
      </c>
      <c r="L28" t="n">
        <v>5221.63934128929</v>
      </c>
      <c r="M28" t="n">
        <v>5418.61297955906</v>
      </c>
      <c r="N28" t="n">
        <v>5612.09572010792</v>
      </c>
      <c r="O28" t="n">
        <v>5839.52889792736</v>
      </c>
      <c r="P28" t="n">
        <v>6011.62796117574</v>
      </c>
      <c r="Q28" t="n">
        <v>6490.80998473289</v>
      </c>
      <c r="R28" t="n">
        <v>7338.60979938656</v>
      </c>
      <c r="S28" t="n">
        <v>7382.84411646708</v>
      </c>
      <c r="T28" t="n">
        <v>7559.88915854655</v>
      </c>
      <c r="U28" t="n">
        <v>8054.30743754153</v>
      </c>
      <c r="V28" t="n">
        <v>7733.88863953146</v>
      </c>
      <c r="W28" t="n">
        <v>7444.9969569301</v>
      </c>
      <c r="X28" t="n">
        <v>7703.1040979578</v>
      </c>
      <c r="Y28" t="n">
        <v>7632.66204570078</v>
      </c>
      <c r="Z28" t="n">
        <v>8164.90273357008</v>
      </c>
      <c r="AA28" t="n">
        <v>8288.41992035587</v>
      </c>
      <c r="AB28" t="n">
        <v>9015.04032982249</v>
      </c>
      <c r="AC28" t="n">
        <v>9414.77188426107</v>
      </c>
      <c r="AD28" t="n">
        <v>10069.058089062</v>
      </c>
      <c r="AE28" t="n">
        <v>7567.64469499839</v>
      </c>
      <c r="AF28" t="n">
        <v>8358.78456828256</v>
      </c>
    </row>
    <row r="29">
      <c r="A29" t="s">
        <v>33</v>
      </c>
      <c r="B29" t="s">
        <v>426</v>
      </c>
      <c r="C29" t="s">
        <v>360</v>
      </c>
      <c r="D29" t="s">
        <v>427</v>
      </c>
      <c r="E29" t="s">
        <v>361</v>
      </c>
      <c r="F29" t="n">
        <v>1331.20964309032</v>
      </c>
      <c r="G29" t="n">
        <v>1431.23523311387</v>
      </c>
      <c r="H29" t="n">
        <v>1576.34698835979</v>
      </c>
      <c r="I29" t="n">
        <v>1731.6086366664</v>
      </c>
      <c r="J29" t="n">
        <v>1898.47724023616</v>
      </c>
      <c r="K29" t="n">
        <v>2060.18184240587</v>
      </c>
      <c r="L29" t="n">
        <v>2168.36361017268</v>
      </c>
      <c r="M29" t="n">
        <v>2250.48106550771</v>
      </c>
      <c r="N29" t="n">
        <v>2330.0423315986</v>
      </c>
      <c r="O29" t="n">
        <v>2428.45612186051</v>
      </c>
      <c r="P29" t="n">
        <v>2501.74957447362</v>
      </c>
      <c r="Q29" t="n">
        <v>2702.05828466954</v>
      </c>
      <c r="R29" t="n">
        <v>3051.67896745976</v>
      </c>
      <c r="S29" t="n">
        <v>3069.65768710697</v>
      </c>
      <c r="T29" t="n">
        <v>3133.58883025326</v>
      </c>
      <c r="U29" t="n">
        <v>3344.99271121593</v>
      </c>
      <c r="V29" t="n">
        <v>3209.8218909883</v>
      </c>
      <c r="W29" t="n">
        <v>2885.65222198415</v>
      </c>
      <c r="X29" t="n">
        <v>3007.63343460091</v>
      </c>
      <c r="Y29" t="n">
        <v>3013.478340655</v>
      </c>
      <c r="Z29" t="n">
        <v>3277.30839520463</v>
      </c>
      <c r="AA29" t="n">
        <v>3328.69841999064</v>
      </c>
      <c r="AB29" t="n">
        <v>3592.266747902</v>
      </c>
      <c r="AC29" t="n">
        <v>3782.66241555326</v>
      </c>
      <c r="AD29" t="n">
        <v>4051.29632667741</v>
      </c>
      <c r="AE29" t="n">
        <v>3856.73697260002</v>
      </c>
      <c r="AF29" t="n">
        <v>3914.39640522403</v>
      </c>
    </row>
    <row r="30">
      <c r="A30" t="s">
        <v>33</v>
      </c>
      <c r="B30" t="s">
        <v>428</v>
      </c>
      <c r="C30" t="s">
        <v>360</v>
      </c>
      <c r="D30" t="s">
        <v>429</v>
      </c>
      <c r="E30" t="s">
        <v>361</v>
      </c>
      <c r="F30" t="n">
        <v>54.8705186586173</v>
      </c>
      <c r="G30" t="n">
        <v>57.2852147251488</v>
      </c>
      <c r="H30" t="n">
        <v>62.6956981998567</v>
      </c>
      <c r="I30" t="n">
        <v>68.040370165108</v>
      </c>
      <c r="J30" t="n">
        <v>76.4088993026783</v>
      </c>
      <c r="K30" t="n">
        <v>80.008128228171</v>
      </c>
      <c r="L30" t="n">
        <v>83.4077814910891</v>
      </c>
      <c r="M30" t="n">
        <v>86.2944249194541</v>
      </c>
      <c r="N30" t="n">
        <v>88.0603636126719</v>
      </c>
      <c r="O30" t="n">
        <v>88.2781702448618</v>
      </c>
      <c r="P30" t="n">
        <v>85.8864048136615</v>
      </c>
      <c r="Q30" t="n">
        <v>92.5900728791394</v>
      </c>
      <c r="R30" t="n">
        <v>106.024419504355</v>
      </c>
      <c r="S30" t="n">
        <v>100.267567472139</v>
      </c>
      <c r="T30" t="n">
        <v>113.300011427596</v>
      </c>
      <c r="U30" t="n">
        <v>118.086043552084</v>
      </c>
      <c r="V30" t="n">
        <v>120.845706676295</v>
      </c>
      <c r="W30" t="n">
        <v>110.179316724921</v>
      </c>
      <c r="X30" t="n">
        <v>125.146999813892</v>
      </c>
      <c r="Y30" t="n">
        <v>146.31631030168</v>
      </c>
      <c r="Z30" t="n">
        <v>145.846634018065</v>
      </c>
      <c r="AA30" t="n">
        <v>141.733109910399</v>
      </c>
      <c r="AB30" t="n">
        <v>144.337787713104</v>
      </c>
      <c r="AC30" t="n">
        <v>136.662508620649</v>
      </c>
      <c r="AD30" t="n">
        <v>178.285582722266</v>
      </c>
      <c r="AE30" t="n">
        <v>148.141947958545</v>
      </c>
      <c r="AF30" t="n">
        <v>198.065845824042</v>
      </c>
    </row>
    <row r="31">
      <c r="A31" t="s">
        <v>33</v>
      </c>
      <c r="B31" t="s">
        <v>430</v>
      </c>
      <c r="C31" t="s">
        <v>360</v>
      </c>
      <c r="D31" t="s">
        <v>431</v>
      </c>
      <c r="E31" t="s">
        <v>361</v>
      </c>
      <c r="F31" t="n">
        <v>453.123550678237</v>
      </c>
      <c r="G31" t="n">
        <v>476.454968747794</v>
      </c>
      <c r="H31" t="n">
        <v>522.581912563455</v>
      </c>
      <c r="I31" t="n">
        <v>568.39750942698</v>
      </c>
      <c r="J31" t="n">
        <v>634.632477414669</v>
      </c>
      <c r="K31" t="n">
        <v>670.138125463791</v>
      </c>
      <c r="L31" t="n">
        <v>700.107744248074</v>
      </c>
      <c r="M31" t="n">
        <v>725.223629178659</v>
      </c>
      <c r="N31" t="n">
        <v>742.220930569689</v>
      </c>
      <c r="O31" t="n">
        <v>752.150053977522</v>
      </c>
      <c r="P31" t="n">
        <v>743.830437190251</v>
      </c>
      <c r="Q31" t="n">
        <v>803.081469457181</v>
      </c>
      <c r="R31" t="n">
        <v>914.814576558814</v>
      </c>
      <c r="S31" t="n">
        <v>880.124229651253</v>
      </c>
      <c r="T31" t="n">
        <v>967.653478187742</v>
      </c>
      <c r="U31" t="n">
        <v>1014.04214800306</v>
      </c>
      <c r="V31" t="n">
        <v>874.768052537969</v>
      </c>
      <c r="W31" t="n">
        <v>890.993475773418</v>
      </c>
      <c r="X31" t="n">
        <v>1062.1371364462</v>
      </c>
      <c r="Y31" t="n">
        <v>929.956203752983</v>
      </c>
      <c r="Z31" t="n">
        <v>958.54887432503</v>
      </c>
      <c r="AA31" t="n">
        <v>892.82505394904</v>
      </c>
      <c r="AB31" t="n">
        <v>1047.55243837293</v>
      </c>
      <c r="AC31" t="n">
        <v>1096.16277172885</v>
      </c>
      <c r="AD31" t="n">
        <v>1175.38765655831</v>
      </c>
      <c r="AE31" t="n">
        <v>-66.1077485537506</v>
      </c>
      <c r="AF31" t="n">
        <v>241.039367505182</v>
      </c>
    </row>
    <row r="32">
      <c r="A32" t="s">
        <v>33</v>
      </c>
      <c r="B32" t="s">
        <v>432</v>
      </c>
      <c r="C32" t="s">
        <v>360</v>
      </c>
      <c r="D32" t="s">
        <v>433</v>
      </c>
      <c r="E32" t="s">
        <v>361</v>
      </c>
      <c r="F32" t="n">
        <v>1156.08456956239</v>
      </c>
      <c r="G32" t="n">
        <v>1250.8443906984</v>
      </c>
      <c r="H32" t="n">
        <v>1378.32163499407</v>
      </c>
      <c r="I32" t="n">
        <v>1516.77858338018</v>
      </c>
      <c r="J32" t="n">
        <v>1655.26025423822</v>
      </c>
      <c r="K32" t="n">
        <v>1809.89106065735</v>
      </c>
      <c r="L32" t="n">
        <v>1906.99806965892</v>
      </c>
      <c r="M32" t="n">
        <v>1979.33620066731</v>
      </c>
      <c r="N32" t="n">
        <v>2057.8796442186</v>
      </c>
      <c r="O32" t="n">
        <v>2154.48441095114</v>
      </c>
      <c r="P32" t="n">
        <v>2242.20627331035</v>
      </c>
      <c r="Q32" t="n">
        <v>2417.49871418197</v>
      </c>
      <c r="R32" t="n">
        <v>2727.90157226051</v>
      </c>
      <c r="S32" t="n">
        <v>2773.94457084268</v>
      </c>
      <c r="T32" t="n">
        <v>2790.12863647104</v>
      </c>
      <c r="U32" t="n">
        <v>2981.85107372028</v>
      </c>
      <c r="V32" t="n">
        <v>2962.1691741855</v>
      </c>
      <c r="W32" t="n">
        <v>3030.76622127008</v>
      </c>
      <c r="X32" t="n">
        <v>2984.82979552575</v>
      </c>
      <c r="Y32" t="n">
        <v>2989.23755114152</v>
      </c>
      <c r="Z32" t="n">
        <v>3195.65363030512</v>
      </c>
      <c r="AA32" t="n">
        <v>3355.19175346681</v>
      </c>
      <c r="AB32" t="n">
        <v>3678.99283680359</v>
      </c>
      <c r="AC32" t="n">
        <v>3824.95376785755</v>
      </c>
      <c r="AD32" t="n">
        <v>4083.10890073579</v>
      </c>
      <c r="AE32" t="n">
        <v>3078.79074868634</v>
      </c>
      <c r="AF32" t="n">
        <v>3436.56680021296</v>
      </c>
    </row>
    <row r="33">
      <c r="A33" t="s">
        <v>33</v>
      </c>
      <c r="B33" t="s">
        <v>434</v>
      </c>
      <c r="C33" t="s">
        <v>360</v>
      </c>
      <c r="D33" t="s">
        <v>435</v>
      </c>
      <c r="E33" t="s">
        <v>361</v>
      </c>
      <c r="F33" t="n">
        <v>216.506153138941</v>
      </c>
      <c r="G33" t="n">
        <v>235.564530981344</v>
      </c>
      <c r="H33" t="n">
        <v>259.819007657375</v>
      </c>
      <c r="I33" t="n">
        <v>286.734689941799</v>
      </c>
      <c r="J33" t="n">
        <v>311.382992658724</v>
      </c>
      <c r="K33" t="n">
        <v>342.857598368796</v>
      </c>
      <c r="L33" t="n">
        <v>362.762135718529</v>
      </c>
      <c r="M33" t="n">
        <v>377.27765928593</v>
      </c>
      <c r="N33" t="n">
        <v>393.89245010836</v>
      </c>
      <c r="O33" t="n">
        <v>416.160140893328</v>
      </c>
      <c r="P33" t="n">
        <v>437.955271387855</v>
      </c>
      <c r="Q33" t="n">
        <v>475.581443545058</v>
      </c>
      <c r="R33" t="n">
        <v>538.190263603119</v>
      </c>
      <c r="S33" t="n">
        <v>558.850061394037</v>
      </c>
      <c r="T33" t="n">
        <v>555.218202206908</v>
      </c>
      <c r="U33" t="n">
        <v>595.335461050172</v>
      </c>
      <c r="V33" t="n">
        <v>566.283815143388</v>
      </c>
      <c r="W33" t="n">
        <v>527.405721177538</v>
      </c>
      <c r="X33" t="n">
        <v>523.356731571045</v>
      </c>
      <c r="Y33" t="n">
        <v>553.673639849599</v>
      </c>
      <c r="Z33" t="n">
        <v>587.545199717241</v>
      </c>
      <c r="AA33" t="n">
        <v>569.971583038969</v>
      </c>
      <c r="AB33" t="n">
        <v>551.890519030872</v>
      </c>
      <c r="AC33" t="n">
        <v>574.330420500759</v>
      </c>
      <c r="AD33" t="n">
        <v>580.979622368194</v>
      </c>
      <c r="AE33" t="n">
        <v>550.082774307233</v>
      </c>
      <c r="AF33" t="n">
        <v>568.716149516337</v>
      </c>
    </row>
    <row r="34">
      <c r="A34" t="s">
        <v>33</v>
      </c>
      <c r="B34" t="s">
        <v>436</v>
      </c>
      <c r="C34" t="s">
        <v>360</v>
      </c>
      <c r="D34" t="s">
        <v>437</v>
      </c>
      <c r="E34" t="s">
        <v>361</v>
      </c>
      <c r="F34" t="n">
        <v>3205.30461011322</v>
      </c>
      <c r="G34" t="n">
        <v>3316.28640954485</v>
      </c>
      <c r="H34" t="n">
        <v>3772.49893254596</v>
      </c>
      <c r="I34" t="n">
        <v>4339.04779569621</v>
      </c>
      <c r="J34" t="n">
        <v>4716.1183803163</v>
      </c>
      <c r="K34" t="n">
        <v>5204.18724251983</v>
      </c>
      <c r="L34" t="n">
        <v>5469.57765332238</v>
      </c>
      <c r="M34" t="n">
        <v>5934.02296155932</v>
      </c>
      <c r="N34" t="n">
        <v>6115.61588232499</v>
      </c>
      <c r="O34" t="n">
        <v>6548.27993758529</v>
      </c>
      <c r="P34" t="n">
        <v>6867.5629694086</v>
      </c>
      <c r="Q34" t="n">
        <v>7270.09332382263</v>
      </c>
      <c r="R34" t="n">
        <v>7622.65095531342</v>
      </c>
      <c r="S34" t="n">
        <v>7648.7591609031</v>
      </c>
      <c r="T34" t="n">
        <v>7850.52232708731</v>
      </c>
      <c r="U34" t="n">
        <v>8020.73858796373</v>
      </c>
      <c r="V34" t="n">
        <v>7912.43159389893</v>
      </c>
      <c r="W34" t="n">
        <v>7808.30012086981</v>
      </c>
      <c r="X34" t="n">
        <v>7727.19584029911</v>
      </c>
      <c r="Y34" t="n">
        <v>7988.875492738</v>
      </c>
      <c r="Z34" t="n">
        <v>8392.14771685651</v>
      </c>
      <c r="AA34" t="n">
        <v>9058.59084421784</v>
      </c>
      <c r="AB34" t="n">
        <v>10354.4823659746</v>
      </c>
      <c r="AC34" t="n">
        <v>11120.2497400124</v>
      </c>
      <c r="AD34" t="n">
        <v>11746.8373423372</v>
      </c>
      <c r="AE34" t="n">
        <v>6705.12689405953</v>
      </c>
      <c r="AF34" t="n">
        <v>8265.17809301673</v>
      </c>
    </row>
    <row r="35">
      <c r="A35" t="s">
        <v>33</v>
      </c>
      <c r="B35" t="s">
        <v>438</v>
      </c>
      <c r="C35" t="s">
        <v>360</v>
      </c>
      <c r="D35" t="s">
        <v>439</v>
      </c>
      <c r="E35" t="s">
        <v>361</v>
      </c>
      <c r="F35" t="n">
        <v>3095.52666848938</v>
      </c>
      <c r="G35" t="n">
        <v>3305.68357848198</v>
      </c>
      <c r="H35" t="n">
        <v>3632.5572045038</v>
      </c>
      <c r="I35" t="n">
        <v>3895.84407827932</v>
      </c>
      <c r="J35" t="n">
        <v>4299.7060879671</v>
      </c>
      <c r="K35" t="n">
        <v>4717.49259833718</v>
      </c>
      <c r="L35" t="n">
        <v>5165.29496394453</v>
      </c>
      <c r="M35" t="n">
        <v>5533.70373486058</v>
      </c>
      <c r="N35" t="n">
        <v>5694.34919478169</v>
      </c>
      <c r="O35" t="n">
        <v>5993.17903758897</v>
      </c>
      <c r="P35" t="n">
        <v>6185.56846667758</v>
      </c>
      <c r="Q35" t="n">
        <v>6436.17510952765</v>
      </c>
      <c r="R35" t="n">
        <v>6696.1708427647</v>
      </c>
      <c r="S35" t="n">
        <v>6930.15379149843</v>
      </c>
      <c r="T35" t="n">
        <v>6940.27235720152</v>
      </c>
      <c r="U35" t="n">
        <v>6614.98461335638</v>
      </c>
      <c r="V35" t="n">
        <v>6566.76370985757</v>
      </c>
      <c r="W35" t="n">
        <v>6284.79248604715</v>
      </c>
      <c r="X35" t="n">
        <v>6099.41313561358</v>
      </c>
      <c r="Y35" t="n">
        <v>6028.21861890854</v>
      </c>
      <c r="Z35" t="n">
        <v>6199.1292276253</v>
      </c>
      <c r="AA35" t="n">
        <v>6555.21991596131</v>
      </c>
      <c r="AB35" t="n">
        <v>6907.20382486432</v>
      </c>
      <c r="AC35" t="n">
        <v>7417.07340972589</v>
      </c>
      <c r="AD35" t="n">
        <v>8297.81151016595</v>
      </c>
      <c r="AE35" t="n">
        <v>8957.96583066001</v>
      </c>
      <c r="AF35" t="n">
        <v>9857.99202869378</v>
      </c>
    </row>
    <row r="36">
      <c r="A36" t="s">
        <v>33</v>
      </c>
      <c r="B36" t="s">
        <v>440</v>
      </c>
      <c r="C36" t="s">
        <v>360</v>
      </c>
      <c r="D36" t="s">
        <v>441</v>
      </c>
      <c r="E36" t="s">
        <v>361</v>
      </c>
      <c r="F36" t="n">
        <v>637.481235576686</v>
      </c>
      <c r="G36" t="n">
        <v>660.511690502687</v>
      </c>
      <c r="H36" t="n">
        <v>736.445194786361</v>
      </c>
      <c r="I36" t="n">
        <v>775.766413388627</v>
      </c>
      <c r="J36" t="n">
        <v>875.578737089291</v>
      </c>
      <c r="K36" t="n">
        <v>1021.98732002692</v>
      </c>
      <c r="L36" t="n">
        <v>1026.53645233615</v>
      </c>
      <c r="M36" t="n">
        <v>1046.47556872599</v>
      </c>
      <c r="N36" t="n">
        <v>1082.49188849954</v>
      </c>
      <c r="O36" t="n">
        <v>1169.38979773179</v>
      </c>
      <c r="P36" t="n">
        <v>1195.3829088453</v>
      </c>
      <c r="Q36" t="n">
        <v>1292.52047024577</v>
      </c>
      <c r="R36" t="n">
        <v>1337.03870185559</v>
      </c>
      <c r="S36" t="n">
        <v>1361.28549953652</v>
      </c>
      <c r="T36" t="n">
        <v>1365.47619846422</v>
      </c>
      <c r="U36" t="n">
        <v>1332.12280283595</v>
      </c>
      <c r="V36" t="n">
        <v>1237.19596378681</v>
      </c>
      <c r="W36" t="n">
        <v>1067.82499334299</v>
      </c>
      <c r="X36" t="n">
        <v>1053.24553278682</v>
      </c>
      <c r="Y36" t="n">
        <v>1059.22626790615</v>
      </c>
      <c r="Z36" t="n">
        <v>1054.49665480799</v>
      </c>
      <c r="AA36" t="n">
        <v>1088.53447979187</v>
      </c>
      <c r="AB36" t="n">
        <v>1168.42391716636</v>
      </c>
      <c r="AC36" t="n">
        <v>1248.14536252338</v>
      </c>
      <c r="AD36" t="n">
        <v>1327.29108449003</v>
      </c>
      <c r="AE36" t="n">
        <v>1309.68498244664</v>
      </c>
      <c r="AF36" t="n">
        <v>1401.47163760955</v>
      </c>
    </row>
    <row r="37">
      <c r="A37" t="s">
        <v>33</v>
      </c>
      <c r="B37" t="s">
        <v>442</v>
      </c>
      <c r="C37" t="s">
        <v>360</v>
      </c>
      <c r="D37" t="s">
        <v>443</v>
      </c>
      <c r="E37" t="s">
        <v>361</v>
      </c>
      <c r="F37" t="n">
        <v>1905.46565701673</v>
      </c>
      <c r="G37" t="n">
        <v>2059.99273929105</v>
      </c>
      <c r="H37" t="n">
        <v>2250.45670598312</v>
      </c>
      <c r="I37" t="n">
        <v>2397.11869166444</v>
      </c>
      <c r="J37" t="n">
        <v>2595.53885802938</v>
      </c>
      <c r="K37" t="n">
        <v>2799.54139977986</v>
      </c>
      <c r="L37" t="n">
        <v>3174.20011386074</v>
      </c>
      <c r="M37" t="n">
        <v>3381.06155196497</v>
      </c>
      <c r="N37" t="n">
        <v>3455.56342173597</v>
      </c>
      <c r="O37" t="n">
        <v>3600.77379051777</v>
      </c>
      <c r="P37" t="n">
        <v>3671.47567840529</v>
      </c>
      <c r="Q37" t="n">
        <v>3686.86140289347</v>
      </c>
      <c r="R37" t="n">
        <v>3756.49901469787</v>
      </c>
      <c r="S37" t="n">
        <v>3810.83491009604</v>
      </c>
      <c r="T37" t="n">
        <v>3692.6871793302</v>
      </c>
      <c r="U37" t="n">
        <v>3325.55494658467</v>
      </c>
      <c r="V37" t="n">
        <v>3320.35009346748</v>
      </c>
      <c r="W37" t="n">
        <v>3199.54623239218</v>
      </c>
      <c r="X37" t="n">
        <v>2943.21243143392</v>
      </c>
      <c r="Y37" t="n">
        <v>2746.93199403457</v>
      </c>
      <c r="Z37" t="n">
        <v>2843.49645027057</v>
      </c>
      <c r="AA37" t="n">
        <v>2898.54064652192</v>
      </c>
      <c r="AB37" t="n">
        <v>2782.88948125862</v>
      </c>
      <c r="AC37" t="n">
        <v>2681.46063878404</v>
      </c>
      <c r="AD37" t="n">
        <v>2805.15155751126</v>
      </c>
      <c r="AE37" t="n">
        <v>2866.01402100628</v>
      </c>
      <c r="AF37" t="n">
        <v>2926.28698015003</v>
      </c>
    </row>
    <row r="38">
      <c r="A38" t="s">
        <v>33</v>
      </c>
      <c r="B38" t="s">
        <v>444</v>
      </c>
      <c r="C38" t="s">
        <v>360</v>
      </c>
      <c r="D38" t="s">
        <v>445</v>
      </c>
      <c r="E38" t="s">
        <v>361</v>
      </c>
      <c r="F38" t="n">
        <v>552.579775895963</v>
      </c>
      <c r="G38" t="n">
        <v>585.179148688245</v>
      </c>
      <c r="H38" t="n">
        <v>645.655303734322</v>
      </c>
      <c r="I38" t="n">
        <v>722.958973226254</v>
      </c>
      <c r="J38" t="n">
        <v>828.588492848426</v>
      </c>
      <c r="K38" t="n">
        <v>895.963878530396</v>
      </c>
      <c r="L38" t="n">
        <v>964.558397747641</v>
      </c>
      <c r="M38" t="n">
        <v>1106.16661416962</v>
      </c>
      <c r="N38" t="n">
        <v>1156.29388454618</v>
      </c>
      <c r="O38" t="n">
        <v>1223.01544933942</v>
      </c>
      <c r="P38" t="n">
        <v>1318.70987942699</v>
      </c>
      <c r="Q38" t="n">
        <v>1456.79323638841</v>
      </c>
      <c r="R38" t="n">
        <v>1602.63312621125</v>
      </c>
      <c r="S38" t="n">
        <v>1758.03338186586</v>
      </c>
      <c r="T38" t="n">
        <v>1882.10897940709</v>
      </c>
      <c r="U38" t="n">
        <v>1957.30686393577</v>
      </c>
      <c r="V38" t="n">
        <v>2009.21765260328</v>
      </c>
      <c r="W38" t="n">
        <v>2017.42126031198</v>
      </c>
      <c r="X38" t="n">
        <v>2102.95517139285</v>
      </c>
      <c r="Y38" t="n">
        <v>2222.06035696782</v>
      </c>
      <c r="Z38" t="n">
        <v>2301.13612254674</v>
      </c>
      <c r="AA38" t="n">
        <v>2568.14478964752</v>
      </c>
      <c r="AB38" t="n">
        <v>2955.89042643933</v>
      </c>
      <c r="AC38" t="n">
        <v>3487.46740841847</v>
      </c>
      <c r="AD38" t="n">
        <v>4165.36886816466</v>
      </c>
      <c r="AE38" t="n">
        <v>4782.2668272071</v>
      </c>
      <c r="AF38" t="n">
        <v>5530.2334109342</v>
      </c>
    </row>
    <row r="39">
      <c r="A39" t="s">
        <v>33</v>
      </c>
      <c r="B39" t="s">
        <v>446</v>
      </c>
      <c r="C39" t="s">
        <v>360</v>
      </c>
      <c r="D39" t="s">
        <v>447</v>
      </c>
      <c r="E39" t="s">
        <v>361</v>
      </c>
      <c r="F39" t="n">
        <v>5365.16618663474</v>
      </c>
      <c r="G39" t="n">
        <v>5305.80739743537</v>
      </c>
      <c r="H39" t="n">
        <v>6073.86203483577</v>
      </c>
      <c r="I39" t="n">
        <v>6575.4529915312</v>
      </c>
      <c r="J39" t="n">
        <v>7078.16162313607</v>
      </c>
      <c r="K39" t="n">
        <v>7359.70385770066</v>
      </c>
      <c r="L39" t="n">
        <v>8465.22581219861</v>
      </c>
      <c r="M39" t="n">
        <v>8651.79778084621</v>
      </c>
      <c r="N39" t="n">
        <v>9140.95271411505</v>
      </c>
      <c r="O39" t="n">
        <v>9741.00899234284</v>
      </c>
      <c r="P39" t="n">
        <v>10038.6261734281</v>
      </c>
      <c r="Q39" t="n">
        <v>11764.6463013003</v>
      </c>
      <c r="R39" t="n">
        <v>12867.300238417</v>
      </c>
      <c r="S39" t="n">
        <v>13828.5719468362</v>
      </c>
      <c r="T39" t="n">
        <v>12187.0982880557</v>
      </c>
      <c r="U39" t="n">
        <v>11621.9261325116</v>
      </c>
      <c r="V39" t="n">
        <v>11941.5886516176</v>
      </c>
      <c r="W39" t="n">
        <v>10464.2681836888</v>
      </c>
      <c r="X39" t="n">
        <v>9436.36448596053</v>
      </c>
      <c r="Y39" t="n">
        <v>9086.75745591483</v>
      </c>
      <c r="Z39" t="n">
        <v>8994.36860373713</v>
      </c>
      <c r="AA39" t="n">
        <v>9192.23900428204</v>
      </c>
      <c r="AB39" t="n">
        <v>9099.56702472359</v>
      </c>
      <c r="AC39" t="n">
        <v>9489.63565476808</v>
      </c>
      <c r="AD39" t="n">
        <v>10100.2606030391</v>
      </c>
      <c r="AE39" t="n">
        <v>10356.2881707972</v>
      </c>
      <c r="AF39" t="n">
        <v>10830.1447935858</v>
      </c>
    </row>
    <row r="40">
      <c r="A40" t="s">
        <v>33</v>
      </c>
      <c r="B40" t="s">
        <v>448</v>
      </c>
      <c r="C40" t="s">
        <v>360</v>
      </c>
      <c r="D40" t="s">
        <v>449</v>
      </c>
      <c r="E40" t="s">
        <v>361</v>
      </c>
      <c r="F40" t="n">
        <v>6134.09631424585</v>
      </c>
      <c r="G40" t="n">
        <v>6376.67002573765</v>
      </c>
      <c r="H40" t="n">
        <v>6754.87150767274</v>
      </c>
      <c r="I40" t="n">
        <v>7393.62997681729</v>
      </c>
      <c r="J40" t="n">
        <v>8147.56585301517</v>
      </c>
      <c r="K40" t="n">
        <v>8751.72481533956</v>
      </c>
      <c r="L40" t="n">
        <v>8974.94818455686</v>
      </c>
      <c r="M40" t="n">
        <v>9860.44682182909</v>
      </c>
      <c r="N40" t="n">
        <v>10642.7882170708</v>
      </c>
      <c r="O40" t="n">
        <v>11126.7746539038</v>
      </c>
      <c r="P40" t="n">
        <v>12111.7134870293</v>
      </c>
      <c r="Q40" t="n">
        <v>12673.9411852952</v>
      </c>
      <c r="R40" t="n">
        <v>14145.4996791478</v>
      </c>
      <c r="S40" t="n">
        <v>14863.10117314</v>
      </c>
      <c r="T40" t="n">
        <v>15427.9287113781</v>
      </c>
      <c r="U40" t="n">
        <v>16881.2676758324</v>
      </c>
      <c r="V40" t="n">
        <v>16684.981912158</v>
      </c>
      <c r="W40" t="n">
        <v>17496.2700246505</v>
      </c>
      <c r="X40" t="n">
        <v>18707.5091935239</v>
      </c>
      <c r="Y40" t="n">
        <v>18997.3551276359</v>
      </c>
      <c r="Z40" t="n">
        <v>19252.7758993126</v>
      </c>
      <c r="AA40" t="n">
        <v>20357.8275779778</v>
      </c>
      <c r="AB40" t="n">
        <v>21443.143514581</v>
      </c>
      <c r="AC40" t="n">
        <v>22419.1909917302</v>
      </c>
      <c r="AD40" t="n">
        <v>23529.4067834912</v>
      </c>
      <c r="AE40" t="n">
        <v>23849.743149364</v>
      </c>
      <c r="AF40" t="n">
        <v>24729.0455598677</v>
      </c>
    </row>
    <row r="41">
      <c r="A41" t="s">
        <v>33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33</v>
      </c>
      <c r="B42" t="s">
        <v>452</v>
      </c>
      <c r="C42" t="s">
        <v>360</v>
      </c>
      <c r="D42" t="s">
        <v>453</v>
      </c>
      <c r="E42" t="s">
        <v>361</v>
      </c>
      <c r="F42" t="n">
        <v>2961.39725943817</v>
      </c>
      <c r="G42" t="n">
        <v>3162.0392727317</v>
      </c>
      <c r="H42" t="n">
        <v>3432.37563939719</v>
      </c>
      <c r="I42" t="n">
        <v>3863.30295231223</v>
      </c>
      <c r="J42" t="n">
        <v>4408.04315773153</v>
      </c>
      <c r="K42" t="n">
        <v>4779.58326280744</v>
      </c>
      <c r="L42" t="n">
        <v>4960.45059891857</v>
      </c>
      <c r="M42" t="n">
        <v>5002.00882783152</v>
      </c>
      <c r="N42" t="n">
        <v>5249.76290636382</v>
      </c>
      <c r="O42" t="n">
        <v>5486.4308843565</v>
      </c>
      <c r="P42" t="n">
        <v>5861.15727115323</v>
      </c>
      <c r="Q42" t="n">
        <v>5861.00784285425</v>
      </c>
      <c r="R42" t="n">
        <v>6601.56024137361</v>
      </c>
      <c r="S42" t="n">
        <v>7160.1794708797</v>
      </c>
      <c r="T42" t="n">
        <v>7109.07754012217</v>
      </c>
      <c r="U42" t="n">
        <v>7144.40622926966</v>
      </c>
      <c r="V42" t="n">
        <v>6895.66979229106</v>
      </c>
      <c r="W42" t="n">
        <v>6384.18065778621</v>
      </c>
      <c r="X42" t="n">
        <v>6508.01796469062</v>
      </c>
      <c r="Y42" t="n">
        <v>7040.72663469312</v>
      </c>
      <c r="Z42" t="n">
        <v>6984.47089816781</v>
      </c>
      <c r="AA42" t="n">
        <v>7274.6812289135</v>
      </c>
      <c r="AB42" t="n">
        <v>7836.04160367295</v>
      </c>
      <c r="AC42" t="n">
        <v>8768.04817459719</v>
      </c>
      <c r="AD42" t="n">
        <v>9616.36774423187</v>
      </c>
      <c r="AE42" t="n">
        <v>9709.09512155119</v>
      </c>
      <c r="AF42" t="n">
        <v>10516.5673074444</v>
      </c>
    </row>
    <row r="43">
      <c r="A43" t="s">
        <v>33</v>
      </c>
      <c r="B43" t="s">
        <v>454</v>
      </c>
      <c r="C43" t="s">
        <v>360</v>
      </c>
      <c r="D43" t="s">
        <v>455</v>
      </c>
      <c r="E43" t="s">
        <v>361</v>
      </c>
      <c r="F43" t="n">
        <v>5171.99166883505</v>
      </c>
      <c r="G43" t="n">
        <v>5518.93241942243</v>
      </c>
      <c r="H43" t="n">
        <v>6009.67499527027</v>
      </c>
      <c r="I43" t="n">
        <v>6719.14461332271</v>
      </c>
      <c r="J43" t="n">
        <v>7567.69407781827</v>
      </c>
      <c r="K43" t="n">
        <v>8204.90413982153</v>
      </c>
      <c r="L43" t="n">
        <v>8467.61495176177</v>
      </c>
      <c r="M43" t="n">
        <v>8743.99247774669</v>
      </c>
      <c r="N43" t="n">
        <v>9128.47579408531</v>
      </c>
      <c r="O43" t="n">
        <v>9580.84626400744</v>
      </c>
      <c r="P43" t="n">
        <v>10169.60316564</v>
      </c>
      <c r="Q43" t="n">
        <v>10493.8719034897</v>
      </c>
      <c r="R43" t="n">
        <v>11764.6307766266</v>
      </c>
      <c r="S43" t="n">
        <v>12637.3203303653</v>
      </c>
      <c r="T43" t="n">
        <v>12625.3683041124</v>
      </c>
      <c r="U43" t="n">
        <v>12890.4987741206</v>
      </c>
      <c r="V43" t="n">
        <v>12420.7490861906</v>
      </c>
      <c r="W43" t="n">
        <v>11561.999303924</v>
      </c>
      <c r="X43" t="n">
        <v>11681.331519764</v>
      </c>
      <c r="Y43" t="n">
        <v>12518.1970888764</v>
      </c>
      <c r="Z43" t="n">
        <v>12713.4216229488</v>
      </c>
      <c r="AA43" t="n">
        <v>13517.0561383212</v>
      </c>
      <c r="AB43" t="n">
        <v>14818.7134792672</v>
      </c>
      <c r="AC43" t="n">
        <v>16348.1426193043</v>
      </c>
      <c r="AD43" t="n">
        <v>17520.1311241096</v>
      </c>
      <c r="AE43" t="n">
        <v>16743.9036997406</v>
      </c>
      <c r="AF43" t="n">
        <v>18586.0327388373</v>
      </c>
    </row>
    <row r="44">
      <c r="A44" t="s">
        <v>33</v>
      </c>
      <c r="B44" t="s">
        <v>456</v>
      </c>
      <c r="C44" t="s">
        <v>360</v>
      </c>
      <c r="D44" t="s">
        <v>457</v>
      </c>
      <c r="E44" t="s">
        <v>361</v>
      </c>
      <c r="F44" t="n">
        <v>62265.157650204</v>
      </c>
      <c r="G44" t="n">
        <v>65860.3077436702</v>
      </c>
      <c r="H44" t="n">
        <v>71741.8179327731</v>
      </c>
      <c r="I44" t="n">
        <v>77278.8679897034</v>
      </c>
      <c r="J44" t="n">
        <v>82195.561872984</v>
      </c>
      <c r="K44" t="n">
        <v>87962.2550196473</v>
      </c>
      <c r="L44" t="n">
        <v>92949.7109748387</v>
      </c>
      <c r="M44" t="n">
        <v>96034.5712156014</v>
      </c>
      <c r="N44" t="n">
        <v>97269.6146574527</v>
      </c>
      <c r="O44" t="n">
        <v>101071.945194313</v>
      </c>
      <c r="P44" t="n">
        <v>102777.923980126</v>
      </c>
      <c r="Q44" t="n">
        <v>108170.21348483</v>
      </c>
      <c r="R44" t="n">
        <v>115316.313815023</v>
      </c>
      <c r="S44" t="n">
        <v>117860.19503806</v>
      </c>
      <c r="T44" t="n">
        <v>114823.942206169</v>
      </c>
      <c r="U44" t="n">
        <v>116258.785659672</v>
      </c>
      <c r="V44" t="n">
        <v>113959.160039428</v>
      </c>
      <c r="W44" t="n">
        <v>108432.678348392</v>
      </c>
      <c r="X44" t="n">
        <v>108305.535755561</v>
      </c>
      <c r="Y44" t="n">
        <v>109961.623108572</v>
      </c>
      <c r="Z44" t="n">
        <v>114456.607438754</v>
      </c>
      <c r="AA44" t="n">
        <v>118474.406561564</v>
      </c>
      <c r="AB44" t="n">
        <v>124200.633974946</v>
      </c>
      <c r="AC44" t="n">
        <v>130737.627913996</v>
      </c>
      <c r="AD44" t="n">
        <v>137083.764232416</v>
      </c>
      <c r="AE44" t="n">
        <v>125854.865584056</v>
      </c>
      <c r="AF44" t="n">
        <v>136291.252836925</v>
      </c>
    </row>
    <row r="45">
      <c r="A45" t="s">
        <v>33</v>
      </c>
      <c r="B45" t="s">
        <v>458</v>
      </c>
      <c r="C45" t="s">
        <v>360</v>
      </c>
      <c r="D45" t="s">
        <v>459</v>
      </c>
      <c r="E45" t="s">
        <v>361</v>
      </c>
      <c r="F45" t="n">
        <v>57956.1787253438</v>
      </c>
      <c r="G45" t="n">
        <v>61490.1402707298</v>
      </c>
      <c r="H45" t="n">
        <v>67781.6511335075</v>
      </c>
      <c r="I45" t="n">
        <v>73293.7472876739</v>
      </c>
      <c r="J45" t="n">
        <v>78216.6083730208</v>
      </c>
      <c r="K45" t="n">
        <v>83922.8159978749</v>
      </c>
      <c r="L45" t="n">
        <v>88883.9096575695</v>
      </c>
      <c r="M45" t="n">
        <v>92107.5607738656</v>
      </c>
      <c r="N45" t="n">
        <v>93349.4193140795</v>
      </c>
      <c r="O45" t="n">
        <v>97061.4788115968</v>
      </c>
      <c r="P45" t="n">
        <v>99074.9463207212</v>
      </c>
      <c r="Q45" t="n">
        <v>104374.089732503</v>
      </c>
      <c r="R45" t="n">
        <v>111749.406451908</v>
      </c>
      <c r="S45" t="n">
        <v>114279.590259962</v>
      </c>
      <c r="T45" t="n">
        <v>111342.499174942</v>
      </c>
      <c r="U45" t="n">
        <v>112707.264457339</v>
      </c>
      <c r="V45" t="n">
        <v>110651.258621178</v>
      </c>
      <c r="W45" t="n">
        <v>105129.724190025</v>
      </c>
      <c r="X45" t="n">
        <v>104759.416304011</v>
      </c>
      <c r="Y45" t="n">
        <v>106468.893254507</v>
      </c>
      <c r="Z45" t="n">
        <v>110836.811205882</v>
      </c>
      <c r="AA45" t="n">
        <v>114811.278664817</v>
      </c>
      <c r="AB45" t="n">
        <v>120279.929319818</v>
      </c>
      <c r="AC45" t="n">
        <v>126721.990382293</v>
      </c>
      <c r="AD45" t="n">
        <v>132700.447830538</v>
      </c>
      <c r="AE45" t="n">
        <v>121466.751323229</v>
      </c>
      <c r="AF45" t="n">
        <v>131524.257307413</v>
      </c>
    </row>
    <row r="46">
      <c r="A46" t="s">
        <v>33</v>
      </c>
      <c r="B46" t="s">
        <v>460</v>
      </c>
      <c r="C46" t="s">
        <v>360</v>
      </c>
      <c r="D46" t="s">
        <v>461</v>
      </c>
      <c r="E46" t="s">
        <v>361</v>
      </c>
      <c r="F46" t="n">
        <v>2210.59440939688</v>
      </c>
      <c r="G46" t="n">
        <v>2356.89314669073</v>
      </c>
      <c r="H46" t="n">
        <v>2577.29935587309</v>
      </c>
      <c r="I46" t="n">
        <v>2855.84166101048</v>
      </c>
      <c r="J46" t="n">
        <v>3159.65092008674</v>
      </c>
      <c r="K46" t="n">
        <v>3425.32087701409</v>
      </c>
      <c r="L46" t="n">
        <v>3507.1643528432</v>
      </c>
      <c r="M46" t="n">
        <v>3741.98364991517</v>
      </c>
      <c r="N46" t="n">
        <v>3878.7128877215</v>
      </c>
      <c r="O46" t="n">
        <v>4094.41537965094</v>
      </c>
      <c r="P46" t="n">
        <v>4308.44589448678</v>
      </c>
      <c r="Q46" t="n">
        <v>4632.8640606355</v>
      </c>
      <c r="R46" t="n">
        <v>5163.07053525298</v>
      </c>
      <c r="S46" t="n">
        <v>5477.14085948564</v>
      </c>
      <c r="T46" t="n">
        <v>5516.29076399021</v>
      </c>
      <c r="U46" t="n">
        <v>5746.09254485095</v>
      </c>
      <c r="V46" t="n">
        <v>5525.07929389956</v>
      </c>
      <c r="W46" t="n">
        <v>5177.81864613782</v>
      </c>
      <c r="X46" t="n">
        <v>5173.31355507339</v>
      </c>
      <c r="Y46" t="n">
        <v>5477.47045418327</v>
      </c>
      <c r="Z46" t="n">
        <v>5728.95072478103</v>
      </c>
      <c r="AA46" t="n">
        <v>6242.37490940768</v>
      </c>
      <c r="AB46" t="n">
        <v>6982.67187559426</v>
      </c>
      <c r="AC46" t="n">
        <v>7580.09444470708</v>
      </c>
      <c r="AD46" t="n">
        <v>7903.76337987778</v>
      </c>
      <c r="AE46" t="n">
        <v>7034.80857818941</v>
      </c>
      <c r="AF46" t="n">
        <v>8069.46543139289</v>
      </c>
    </row>
    <row r="47">
      <c r="A47" t="s">
        <v>33</v>
      </c>
      <c r="B47" t="s">
        <v>462</v>
      </c>
      <c r="C47" t="s">
        <v>360</v>
      </c>
      <c r="D47" t="s">
        <v>463</v>
      </c>
      <c r="E47" t="s">
        <v>361</v>
      </c>
      <c r="F47" t="n">
        <v>6283.84404021136</v>
      </c>
      <c r="G47" t="n">
        <v>6685.45420666205</v>
      </c>
      <c r="H47" t="n">
        <v>7240.66163786853</v>
      </c>
      <c r="I47" t="n">
        <v>8063.49754108969</v>
      </c>
      <c r="J47" t="n">
        <v>8606.67426795427</v>
      </c>
      <c r="K47" t="n">
        <v>9729.29353465817</v>
      </c>
      <c r="L47" t="n">
        <v>10134.7159560264</v>
      </c>
      <c r="M47" t="n">
        <v>10670.7501351539</v>
      </c>
      <c r="N47" t="n">
        <v>11273.3585760593</v>
      </c>
      <c r="O47" t="n">
        <v>11620.6370121613</v>
      </c>
      <c r="P47" t="n">
        <v>12363.8502206205</v>
      </c>
      <c r="Q47" t="n">
        <v>12581.9757877642</v>
      </c>
      <c r="R47" t="n">
        <v>12842.1534970461</v>
      </c>
      <c r="S47" t="n">
        <v>13243.0429416581</v>
      </c>
      <c r="T47" t="n">
        <v>13904.2798983699</v>
      </c>
      <c r="U47" t="n">
        <v>13325.6288629935</v>
      </c>
      <c r="V47" t="n">
        <v>12646.7821660252</v>
      </c>
      <c r="W47" t="n">
        <v>11324.1007598558</v>
      </c>
      <c r="X47" t="n">
        <v>12178.4216489536</v>
      </c>
      <c r="Y47" t="n">
        <v>11564.9009285758</v>
      </c>
      <c r="Z47" t="n">
        <v>11773.1292661228</v>
      </c>
      <c r="AA47" t="n">
        <v>11910.6955038149</v>
      </c>
      <c r="AB47" t="n">
        <v>12147.8723520985</v>
      </c>
      <c r="AC47" t="n">
        <v>12446.2656495022</v>
      </c>
      <c r="AD47" t="n">
        <v>12931.4174594534</v>
      </c>
      <c r="AE47" t="n">
        <v>13067.9440556299</v>
      </c>
      <c r="AF47" t="n">
        <v>13628.650959061</v>
      </c>
    </row>
    <row r="48">
      <c r="A48" t="s">
        <v>33</v>
      </c>
      <c r="B48" t="s">
        <v>464</v>
      </c>
      <c r="C48" t="s">
        <v>360</v>
      </c>
      <c r="D48" t="s">
        <v>465</v>
      </c>
      <c r="E48" t="s">
        <v>361</v>
      </c>
      <c r="F48" t="n">
        <v>15147.9729597757</v>
      </c>
      <c r="G48" t="n">
        <v>16133.354264774</v>
      </c>
      <c r="H48" t="n">
        <v>17448.5693534433</v>
      </c>
      <c r="I48" t="n">
        <v>19116.8238415359</v>
      </c>
      <c r="J48" t="n">
        <v>20728.0857611573</v>
      </c>
      <c r="K48" t="n">
        <v>23184.4966658176</v>
      </c>
      <c r="L48" t="n">
        <v>25052.7726396297</v>
      </c>
      <c r="M48" t="n">
        <v>26817.1597625023</v>
      </c>
      <c r="N48" t="n">
        <v>28080.9577706012</v>
      </c>
      <c r="O48" t="n">
        <v>29476.9096630538</v>
      </c>
      <c r="P48" t="n">
        <v>31322.1194841284</v>
      </c>
      <c r="Q48" t="n">
        <v>31656.5097385641</v>
      </c>
      <c r="R48" t="n">
        <v>32396.5616023834</v>
      </c>
      <c r="S48" t="n">
        <v>33532.282796429</v>
      </c>
      <c r="T48" t="n">
        <v>34919.8691956022</v>
      </c>
      <c r="U48" t="n">
        <v>34769.8922991163</v>
      </c>
      <c r="V48" t="n">
        <v>32920.6120691572</v>
      </c>
      <c r="W48" t="n">
        <v>30045.3090697664</v>
      </c>
      <c r="X48" t="n">
        <v>31397.050554763</v>
      </c>
      <c r="Y48" t="n">
        <v>30903.7020305338</v>
      </c>
      <c r="Z48" t="n">
        <v>31392.3899820254</v>
      </c>
      <c r="AA48" t="n">
        <v>32165.2766532798</v>
      </c>
      <c r="AB48" t="n">
        <v>33315.1411469248</v>
      </c>
      <c r="AC48" t="n">
        <v>34605.6151126383</v>
      </c>
      <c r="AD48" t="n">
        <v>36093.5427878497</v>
      </c>
      <c r="AE48" t="n">
        <v>36247.9410434052</v>
      </c>
      <c r="AF48" t="n">
        <v>38421.0663043178</v>
      </c>
    </row>
    <row r="49">
      <c r="A49" t="s">
        <v>33</v>
      </c>
      <c r="B49" t="s">
        <v>466</v>
      </c>
      <c r="C49" t="s">
        <v>360</v>
      </c>
      <c r="D49" t="s">
        <v>467</v>
      </c>
      <c r="E49" t="s">
        <v>361</v>
      </c>
      <c r="F49" t="n">
        <v>5099.63376567705</v>
      </c>
      <c r="G49" t="n">
        <v>5384.32077918471</v>
      </c>
      <c r="H49" t="n">
        <v>5897.85170022416</v>
      </c>
      <c r="I49" t="n">
        <v>6362.06393294171</v>
      </c>
      <c r="J49" t="n">
        <v>6891.04201199162</v>
      </c>
      <c r="K49" t="n">
        <v>7642.36324034675</v>
      </c>
      <c r="L49" t="n">
        <v>8214.71982281875</v>
      </c>
      <c r="M49" t="n">
        <v>8931.46277658563</v>
      </c>
      <c r="N49" t="n">
        <v>9219.25141516569</v>
      </c>
      <c r="O49" t="n">
        <v>9634.50852003698</v>
      </c>
      <c r="P49" t="n">
        <v>10179.8464749414</v>
      </c>
      <c r="Q49" t="n">
        <v>10269.06782042</v>
      </c>
      <c r="R49" t="n">
        <v>10147.920159075</v>
      </c>
      <c r="S49" t="n">
        <v>10682.8288932452</v>
      </c>
      <c r="T49" t="n">
        <v>11065.449482121</v>
      </c>
      <c r="U49" t="n">
        <v>11268.1993897438</v>
      </c>
      <c r="V49" t="n">
        <v>10363.0884044329</v>
      </c>
      <c r="W49" t="n">
        <v>9165.98862502265</v>
      </c>
      <c r="X49" t="n">
        <v>9568.2432955322</v>
      </c>
      <c r="Y49" t="n">
        <v>9557.2636797968</v>
      </c>
      <c r="Z49" t="n">
        <v>9510.50860790483</v>
      </c>
      <c r="AA49" t="n">
        <v>9576.21234213421</v>
      </c>
      <c r="AB49" t="n">
        <v>9863.86035125596</v>
      </c>
      <c r="AC49" t="n">
        <v>10126.0066379318</v>
      </c>
      <c r="AD49" t="n">
        <v>10393.1637892877</v>
      </c>
      <c r="AE49" t="n">
        <v>10489.0587307919</v>
      </c>
      <c r="AF49" t="n">
        <v>10748.230196858</v>
      </c>
    </row>
    <row r="50">
      <c r="A50" t="s">
        <v>33</v>
      </c>
      <c r="B50" t="s">
        <v>468</v>
      </c>
      <c r="C50" t="s">
        <v>360</v>
      </c>
      <c r="D50" t="s">
        <v>469</v>
      </c>
      <c r="E50" t="s">
        <v>361</v>
      </c>
      <c r="F50" t="n">
        <v>3764.59515388729</v>
      </c>
      <c r="G50" t="n">
        <v>4063.4792789272</v>
      </c>
      <c r="H50" t="n">
        <v>4310.05601535062</v>
      </c>
      <c r="I50" t="n">
        <v>4691.3623675045</v>
      </c>
      <c r="J50" t="n">
        <v>5230.36948121145</v>
      </c>
      <c r="K50" t="n">
        <v>5812.83989081265</v>
      </c>
      <c r="L50" t="n">
        <v>6703.43686078457</v>
      </c>
      <c r="M50" t="n">
        <v>7214.94685076275</v>
      </c>
      <c r="N50" t="n">
        <v>7588.34777937622</v>
      </c>
      <c r="O50" t="n">
        <v>8221.7641308556</v>
      </c>
      <c r="P50" t="n">
        <v>8778.42278856651</v>
      </c>
      <c r="Q50" t="n">
        <v>8805.46613037993</v>
      </c>
      <c r="R50" t="n">
        <v>9406.38794626231</v>
      </c>
      <c r="S50" t="n">
        <v>9606.41096152563</v>
      </c>
      <c r="T50" t="n">
        <v>9950.23981511134</v>
      </c>
      <c r="U50" t="n">
        <v>10176.164046379</v>
      </c>
      <c r="V50" t="n">
        <v>9910.74149869904</v>
      </c>
      <c r="W50" t="n">
        <v>9555.219684888</v>
      </c>
      <c r="X50" t="n">
        <v>9650.38561027727</v>
      </c>
      <c r="Y50" t="n">
        <v>9781.53742216112</v>
      </c>
      <c r="Z50" t="n">
        <v>10108.7521079977</v>
      </c>
      <c r="AA50" t="n">
        <v>10678.3688073306</v>
      </c>
      <c r="AB50" t="n">
        <v>11303.5084435703</v>
      </c>
      <c r="AC50" t="n">
        <v>12033.4428252043</v>
      </c>
      <c r="AD50" t="n">
        <v>12769.0615391086</v>
      </c>
      <c r="AE50" t="n">
        <v>12691.0382569834</v>
      </c>
      <c r="AF50" t="n">
        <v>14044.2851483987</v>
      </c>
    </row>
    <row r="51">
      <c r="A51" t="s">
        <v>33</v>
      </c>
      <c r="B51" t="s">
        <v>470</v>
      </c>
      <c r="C51" t="s">
        <v>360</v>
      </c>
      <c r="D51" t="s">
        <v>471</v>
      </c>
      <c r="E51" t="s">
        <v>361</v>
      </c>
      <c r="F51" t="n">
        <v>2807.12828918614</v>
      </c>
      <c r="G51" t="n">
        <v>3093.2081833818</v>
      </c>
      <c r="H51" t="n">
        <v>3289.90060568231</v>
      </c>
      <c r="I51" t="n">
        <v>3619.66705918667</v>
      </c>
      <c r="J51" t="n">
        <v>4126.97908223094</v>
      </c>
      <c r="K51" t="n">
        <v>4568.09180862137</v>
      </c>
      <c r="L51" t="n">
        <v>5220.50823254076</v>
      </c>
      <c r="M51" t="n">
        <v>5652.06961640571</v>
      </c>
      <c r="N51" t="n">
        <v>6050.979909804</v>
      </c>
      <c r="O51" t="n">
        <v>6561.95659595977</v>
      </c>
      <c r="P51" t="n">
        <v>7094.47559961836</v>
      </c>
      <c r="Q51" t="n">
        <v>7061.74339385022</v>
      </c>
      <c r="R51" t="n">
        <v>7505.26929450462</v>
      </c>
      <c r="S51" t="n">
        <v>7557.36618517057</v>
      </c>
      <c r="T51" t="n">
        <v>7866.08084736335</v>
      </c>
      <c r="U51" t="n">
        <v>8003.73188511596</v>
      </c>
      <c r="V51" t="n">
        <v>7589.44038571741</v>
      </c>
      <c r="W51" t="n">
        <v>7164.68881778262</v>
      </c>
      <c r="X51" t="n">
        <v>7216.72192222608</v>
      </c>
      <c r="Y51" t="n">
        <v>7327.62375520709</v>
      </c>
      <c r="Z51" t="n">
        <v>7494.29077012369</v>
      </c>
      <c r="AA51" t="n">
        <v>7931.41815989722</v>
      </c>
      <c r="AB51" t="n">
        <v>8388.24756154132</v>
      </c>
      <c r="AC51" t="n">
        <v>8937.52935109592</v>
      </c>
      <c r="AD51" t="n">
        <v>9581.04453984716</v>
      </c>
      <c r="AE51" t="n">
        <v>9499.18876599324</v>
      </c>
      <c r="AF51" t="n">
        <v>10806.4020656157</v>
      </c>
    </row>
    <row r="52">
      <c r="A52" t="s">
        <v>33</v>
      </c>
      <c r="B52" t="s">
        <v>472</v>
      </c>
      <c r="C52" t="s">
        <v>360</v>
      </c>
      <c r="D52" t="s">
        <v>473</v>
      </c>
      <c r="E52" t="s">
        <v>361</v>
      </c>
      <c r="F52" t="n">
        <v>957.466864701147</v>
      </c>
      <c r="G52" t="n">
        <v>970.271095545397</v>
      </c>
      <c r="H52" t="n">
        <v>1020.15540966831</v>
      </c>
      <c r="I52" t="n">
        <v>1071.69530831783</v>
      </c>
      <c r="J52" t="n">
        <v>1103.39039898051</v>
      </c>
      <c r="K52" t="n">
        <v>1244.74808219128</v>
      </c>
      <c r="L52" t="n">
        <v>1482.92862824382</v>
      </c>
      <c r="M52" t="n">
        <v>1562.87723435704</v>
      </c>
      <c r="N52" t="n">
        <v>1537.36786957223</v>
      </c>
      <c r="O52" t="n">
        <v>1659.80753489583</v>
      </c>
      <c r="P52" t="n">
        <v>1683.94718894815</v>
      </c>
      <c r="Q52" t="n">
        <v>1743.72273652972</v>
      </c>
      <c r="R52" t="n">
        <v>1901.11865175769</v>
      </c>
      <c r="S52" t="n">
        <v>2049.04477635506</v>
      </c>
      <c r="T52" t="n">
        <v>2084.15896774799</v>
      </c>
      <c r="U52" t="n">
        <v>2172.43216126308</v>
      </c>
      <c r="V52" t="n">
        <v>2321.30111298163</v>
      </c>
      <c r="W52" t="n">
        <v>2390.53086710538</v>
      </c>
      <c r="X52" t="n">
        <v>2433.66368805118</v>
      </c>
      <c r="Y52" t="n">
        <v>2453.91366695403</v>
      </c>
      <c r="Z52" t="n">
        <v>2614.46133787406</v>
      </c>
      <c r="AA52" t="n">
        <v>2746.95064743342</v>
      </c>
      <c r="AB52" t="n">
        <v>2915.26088202902</v>
      </c>
      <c r="AC52" t="n">
        <v>3095.91347410837</v>
      </c>
      <c r="AD52" t="n">
        <v>3188.01699926147</v>
      </c>
      <c r="AE52" t="n">
        <v>3191.84949099015</v>
      </c>
      <c r="AF52" t="n">
        <v>3237.88308278304</v>
      </c>
    </row>
    <row r="53">
      <c r="A53" t="s">
        <v>33</v>
      </c>
      <c r="B53" t="s">
        <v>474</v>
      </c>
      <c r="C53" t="s">
        <v>360</v>
      </c>
      <c r="D53" t="s">
        <v>475</v>
      </c>
      <c r="E53" t="s">
        <v>361</v>
      </c>
      <c r="F53" t="n">
        <v>544.324753488604</v>
      </c>
      <c r="G53" t="n">
        <v>614.161579865972</v>
      </c>
      <c r="H53" t="n">
        <v>679.312930104084</v>
      </c>
      <c r="I53" t="n">
        <v>708.239435257627</v>
      </c>
      <c r="J53" t="n">
        <v>803.909116216547</v>
      </c>
      <c r="K53" t="n">
        <v>953.28218429835</v>
      </c>
      <c r="L53" t="n">
        <v>978.535535014066</v>
      </c>
      <c r="M53" t="n">
        <v>1050.3429329339</v>
      </c>
      <c r="N53" t="n">
        <v>1094.6844339518</v>
      </c>
      <c r="O53" t="n">
        <v>1176.53298764639</v>
      </c>
      <c r="P53" t="n">
        <v>1177.05798681176</v>
      </c>
      <c r="Q53" t="n">
        <v>1211.70449702731</v>
      </c>
      <c r="R53" t="n">
        <v>1251.35776930556</v>
      </c>
      <c r="S53" t="n">
        <v>1339.38251485553</v>
      </c>
      <c r="T53" t="n">
        <v>1368.75182855756</v>
      </c>
      <c r="U53" t="n">
        <v>1402.76311498697</v>
      </c>
      <c r="V53" t="n">
        <v>1376.06996868486</v>
      </c>
      <c r="W53" t="n">
        <v>1213.12189758607</v>
      </c>
      <c r="X53" t="n">
        <v>1163.46762362443</v>
      </c>
      <c r="Y53" t="n">
        <v>1255.73740303621</v>
      </c>
      <c r="Z53" t="n">
        <v>1391.79669740668</v>
      </c>
      <c r="AA53" t="n">
        <v>1466.29760606073</v>
      </c>
      <c r="AB53" t="n">
        <v>1681.69487559631</v>
      </c>
      <c r="AC53" t="n">
        <v>1764.65084301071</v>
      </c>
      <c r="AD53" t="n">
        <v>1915.08861588164</v>
      </c>
      <c r="AE53" t="n">
        <v>1411.81311671531</v>
      </c>
      <c r="AF53" t="n">
        <v>1645.16836436577</v>
      </c>
    </row>
    <row r="54">
      <c r="A54" t="s">
        <v>33</v>
      </c>
      <c r="B54" t="s">
        <v>476</v>
      </c>
      <c r="C54" t="s">
        <v>360</v>
      </c>
      <c r="D54" t="s">
        <v>477</v>
      </c>
      <c r="E54" t="s">
        <v>361</v>
      </c>
      <c r="F54" t="n">
        <v>1260.50059124773</v>
      </c>
      <c r="G54" t="n">
        <v>1425.94404741356</v>
      </c>
      <c r="H54" t="n">
        <v>1526.40592123785</v>
      </c>
      <c r="I54" t="n">
        <v>1582.09067769114</v>
      </c>
      <c r="J54" t="n">
        <v>1771.67742951585</v>
      </c>
      <c r="K54" t="n">
        <v>2134.53857492142</v>
      </c>
      <c r="L54" t="n">
        <v>2174.42032520493</v>
      </c>
      <c r="M54" t="n">
        <v>2389.72163939423</v>
      </c>
      <c r="N54" t="n">
        <v>2522.31987059053</v>
      </c>
      <c r="O54" t="n">
        <v>2682.70896298413</v>
      </c>
      <c r="P54" t="n">
        <v>2760.5162007121</v>
      </c>
      <c r="Q54" t="n">
        <v>2893.43206403928</v>
      </c>
      <c r="R54" t="n">
        <v>3101.78305599988</v>
      </c>
      <c r="S54" t="n">
        <v>3404.17539516337</v>
      </c>
      <c r="T54" t="n">
        <v>3465.58619467391</v>
      </c>
      <c r="U54" t="n">
        <v>3595.87149633463</v>
      </c>
      <c r="V54" t="n">
        <v>3573.30648906483</v>
      </c>
      <c r="W54" t="n">
        <v>3489.56006566191</v>
      </c>
      <c r="X54" t="n">
        <v>3440.4588632737</v>
      </c>
      <c r="Y54" t="n">
        <v>3571.24613361263</v>
      </c>
      <c r="Z54" t="n">
        <v>3761.33814625737</v>
      </c>
      <c r="AA54" t="n">
        <v>3846.16698035215</v>
      </c>
      <c r="AB54" t="n">
        <v>4157.75794336715</v>
      </c>
      <c r="AC54" t="n">
        <v>4321.71021562101</v>
      </c>
      <c r="AD54" t="n">
        <v>4574.19632235322</v>
      </c>
      <c r="AE54" t="n">
        <v>3774.11339515054</v>
      </c>
      <c r="AF54" t="n">
        <v>4038.84768514028</v>
      </c>
    </row>
    <row r="55">
      <c r="A55" t="s">
        <v>33</v>
      </c>
      <c r="B55" t="s">
        <v>478</v>
      </c>
      <c r="C55" t="s">
        <v>360</v>
      </c>
      <c r="D55" t="s">
        <v>479</v>
      </c>
      <c r="E55" t="s">
        <v>361</v>
      </c>
      <c r="F55" t="n">
        <v>716.175837759122</v>
      </c>
      <c r="G55" t="n">
        <v>811.782467547593</v>
      </c>
      <c r="H55" t="n">
        <v>847.092991133764</v>
      </c>
      <c r="I55" t="n">
        <v>873.851242433517</v>
      </c>
      <c r="J55" t="n">
        <v>967.768313299306</v>
      </c>
      <c r="K55" t="n">
        <v>1181.25639062307</v>
      </c>
      <c r="L55" t="n">
        <v>1195.88479019086</v>
      </c>
      <c r="M55" t="n">
        <v>1339.37870646033</v>
      </c>
      <c r="N55" t="n">
        <v>1427.63543663873</v>
      </c>
      <c r="O55" t="n">
        <v>1506.17597533775</v>
      </c>
      <c r="P55" t="n">
        <v>1583.45821390034</v>
      </c>
      <c r="Q55" t="n">
        <v>1681.72756701197</v>
      </c>
      <c r="R55" t="n">
        <v>1850.42528669432</v>
      </c>
      <c r="S55" t="n">
        <v>2064.79288030784</v>
      </c>
      <c r="T55" t="n">
        <v>2096.83436611635</v>
      </c>
      <c r="U55" t="n">
        <v>2193.10838134766</v>
      </c>
      <c r="V55" t="n">
        <v>2197.23652037997</v>
      </c>
      <c r="W55" t="n">
        <v>2276.43816807584</v>
      </c>
      <c r="X55" t="n">
        <v>2276.99123964927</v>
      </c>
      <c r="Y55" t="n">
        <v>2315.50873057642</v>
      </c>
      <c r="Z55" t="n">
        <v>2369.54144885068</v>
      </c>
      <c r="AA55" t="n">
        <v>2379.86937429142</v>
      </c>
      <c r="AB55" t="n">
        <v>2476.06306777084</v>
      </c>
      <c r="AC55" t="n">
        <v>2557.0593726103</v>
      </c>
      <c r="AD55" t="n">
        <v>2659.10770647158</v>
      </c>
      <c r="AE55" t="n">
        <v>2362.30027843523</v>
      </c>
      <c r="AF55" t="n">
        <v>2393.67932077451</v>
      </c>
    </row>
    <row r="56">
      <c r="A56" t="s">
        <v>33</v>
      </c>
      <c r="B56" t="s">
        <v>480</v>
      </c>
      <c r="C56" t="s">
        <v>360</v>
      </c>
      <c r="D56" t="s">
        <v>481</v>
      </c>
      <c r="E56" t="s">
        <v>361</v>
      </c>
      <c r="F56" t="n">
        <v>494.4</v>
      </c>
      <c r="G56" t="n">
        <v>568.4</v>
      </c>
      <c r="H56" t="n">
        <v>633.2</v>
      </c>
      <c r="I56" t="n">
        <v>645.7</v>
      </c>
      <c r="J56" t="n">
        <v>677.8</v>
      </c>
      <c r="K56" t="n">
        <v>726.6</v>
      </c>
      <c r="L56" t="n">
        <v>767.1</v>
      </c>
      <c r="M56" t="n">
        <v>838.2</v>
      </c>
      <c r="N56" t="n">
        <v>877.4</v>
      </c>
      <c r="O56" t="n">
        <v>883.6</v>
      </c>
      <c r="P56" t="n">
        <v>927.4</v>
      </c>
      <c r="Q56" t="n">
        <v>962.6</v>
      </c>
      <c r="R56" t="n">
        <v>1077.4</v>
      </c>
      <c r="S56" t="n">
        <v>1155.7</v>
      </c>
      <c r="T56" t="n">
        <v>1209.6</v>
      </c>
      <c r="U56" t="n">
        <v>1232</v>
      </c>
      <c r="V56" t="n">
        <v>1200.6</v>
      </c>
      <c r="W56" t="n">
        <v>1150.6</v>
      </c>
      <c r="X56" t="n">
        <v>1106</v>
      </c>
      <c r="Y56" t="n">
        <v>1112.7</v>
      </c>
      <c r="Z56" t="n">
        <v>1085.2</v>
      </c>
      <c r="AA56" t="n">
        <v>1096.4</v>
      </c>
      <c r="AB56" t="n">
        <v>1095.4</v>
      </c>
      <c r="AC56" t="n">
        <v>1120.3</v>
      </c>
      <c r="AD56" t="n">
        <v>1169.3</v>
      </c>
      <c r="AE56" t="n">
        <v>1106.3</v>
      </c>
      <c r="AF56" t="n">
        <v>1033.3</v>
      </c>
    </row>
    <row r="57">
      <c r="A57" t="s">
        <v>33</v>
      </c>
      <c r="B57" t="s">
        <v>482</v>
      </c>
      <c r="C57" t="s">
        <v>360</v>
      </c>
      <c r="D57" t="s">
        <v>483</v>
      </c>
      <c r="E57" t="s">
        <v>361</v>
      </c>
      <c r="F57" t="n">
        <v>84041.7269242255</v>
      </c>
      <c r="G57" t="n">
        <v>88938.6320341818</v>
      </c>
      <c r="H57" t="n">
        <v>96578.4587938891</v>
      </c>
      <c r="I57" t="n">
        <v>104435.121808057</v>
      </c>
      <c r="J57" t="n">
        <v>111749.013487157</v>
      </c>
      <c r="K57" t="n">
        <v>120625.076500804</v>
      </c>
      <c r="L57" t="n">
        <v>127744.631799025</v>
      </c>
      <c r="M57" t="n">
        <v>133550.377799933</v>
      </c>
      <c r="N57" t="n">
        <v>136870.760645125</v>
      </c>
      <c r="O57" t="n">
        <v>142559.22951127</v>
      </c>
      <c r="P57" t="n">
        <v>147139.156951283</v>
      </c>
      <c r="Q57" t="n">
        <v>153463.264408689</v>
      </c>
      <c r="R57" t="n">
        <v>162935.675096554</v>
      </c>
      <c r="S57" t="n">
        <v>167411.279007629</v>
      </c>
      <c r="T57" t="n">
        <v>166381.440113149</v>
      </c>
      <c r="U57" t="n">
        <v>169142.045634621</v>
      </c>
      <c r="V57" t="n">
        <v>164765.354020744</v>
      </c>
      <c r="W57" t="n">
        <v>157124.857442809</v>
      </c>
      <c r="X57" t="n">
        <v>159516.095503848</v>
      </c>
      <c r="Y57" t="n">
        <v>160975.380266742</v>
      </c>
      <c r="Z57" t="n">
        <v>166186.973320091</v>
      </c>
      <c r="AA57" t="n">
        <v>172093.910792822</v>
      </c>
      <c r="AB57" t="n">
        <v>180054.418636452</v>
      </c>
      <c r="AC57" t="n">
        <v>188882.834018364</v>
      </c>
      <c r="AD57" t="n">
        <v>197876.113803757</v>
      </c>
      <c r="AE57" t="n">
        <v>187058.949776825</v>
      </c>
      <c r="AF57" t="n">
        <v>200474.76470111</v>
      </c>
    </row>
    <row r="58">
      <c r="A58" t="s">
        <v>33</v>
      </c>
      <c r="B58" t="s">
        <v>484</v>
      </c>
      <c r="C58" t="s">
        <v>360</v>
      </c>
      <c r="D58" t="s">
        <v>485</v>
      </c>
      <c r="E58" t="s">
        <v>361</v>
      </c>
      <c r="F58" t="n">
        <v>83547.3269242255</v>
      </c>
      <c r="G58" t="n">
        <v>88370.2320341818</v>
      </c>
      <c r="H58" t="n">
        <v>95945.2587938891</v>
      </c>
      <c r="I58" t="n">
        <v>103789.421808057</v>
      </c>
      <c r="J58" t="n">
        <v>111071.213487157</v>
      </c>
      <c r="K58" t="n">
        <v>119898.476500804</v>
      </c>
      <c r="L58" t="n">
        <v>126977.531799025</v>
      </c>
      <c r="M58" t="n">
        <v>132712.177799933</v>
      </c>
      <c r="N58" t="n">
        <v>135993.360645125</v>
      </c>
      <c r="O58" t="n">
        <v>141675.62951127</v>
      </c>
      <c r="P58" t="n">
        <v>146211.756951283</v>
      </c>
      <c r="Q58" t="n">
        <v>152500.664408689</v>
      </c>
      <c r="R58" t="n">
        <v>161858.275096554</v>
      </c>
      <c r="S58" t="n">
        <v>166255.579007629</v>
      </c>
      <c r="T58" t="n">
        <v>165171.840113149</v>
      </c>
      <c r="U58" t="n">
        <v>167910.045634621</v>
      </c>
      <c r="V58" t="n">
        <v>163564.754020744</v>
      </c>
      <c r="W58" t="n">
        <v>155974.257442809</v>
      </c>
      <c r="X58" t="n">
        <v>158410.095503848</v>
      </c>
      <c r="Y58" t="n">
        <v>159862.680266742</v>
      </c>
      <c r="Z58" t="n">
        <v>165101.773320091</v>
      </c>
      <c r="AA58" t="n">
        <v>170997.510792822</v>
      </c>
      <c r="AB58" t="n">
        <v>178959.018636452</v>
      </c>
      <c r="AC58" t="n">
        <v>187762.534018364</v>
      </c>
      <c r="AD58" t="n">
        <v>196706.813803757</v>
      </c>
      <c r="AE58" t="n">
        <v>185952.649776825</v>
      </c>
      <c r="AF58" t="n">
        <v>199441.46470111</v>
      </c>
    </row>
    <row r="59">
      <c r="A59" t="s">
        <v>33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35</v>
      </c>
      <c r="B2" t="s">
        <v>295</v>
      </c>
      <c r="C2" t="s">
        <v>360</v>
      </c>
      <c r="D2" t="s">
        <v>297</v>
      </c>
      <c r="E2" t="s">
        <v>361</v>
      </c>
      <c r="F2" t="n">
        <v>4273.8</v>
      </c>
      <c r="G2" t="n">
        <v>4331.4</v>
      </c>
      <c r="H2" t="n">
        <v>3920.4</v>
      </c>
      <c r="I2" t="n">
        <v>3943.8</v>
      </c>
      <c r="J2" t="n">
        <v>3934</v>
      </c>
      <c r="K2" t="n">
        <v>3993.4</v>
      </c>
      <c r="L2" t="n">
        <v>4020</v>
      </c>
      <c r="M2" t="n">
        <v>3881.6</v>
      </c>
      <c r="N2" t="n">
        <v>3872.5</v>
      </c>
      <c r="O2" t="n">
        <v>3961.7</v>
      </c>
      <c r="P2" t="n">
        <v>3652.3</v>
      </c>
      <c r="Q2" t="n">
        <v>3746.1</v>
      </c>
      <c r="R2" t="n">
        <v>3506.4</v>
      </c>
      <c r="S2" t="n">
        <v>3517.2</v>
      </c>
      <c r="T2" t="n">
        <v>3421.7</v>
      </c>
      <c r="U2" t="n">
        <v>3489.9</v>
      </c>
      <c r="V2" t="n">
        <v>3241.5</v>
      </c>
      <c r="W2" t="n">
        <v>3236</v>
      </c>
      <c r="X2" t="n">
        <v>3485</v>
      </c>
      <c r="Y2" t="n">
        <v>3423.2</v>
      </c>
      <c r="Z2" t="n">
        <v>3543.7</v>
      </c>
      <c r="AA2" t="n">
        <v>3582.9</v>
      </c>
      <c r="AB2" t="n">
        <v>3839.2</v>
      </c>
      <c r="AC2" t="n">
        <v>3932.2</v>
      </c>
      <c r="AD2" t="n">
        <v>4289.6</v>
      </c>
      <c r="AE2" t="n">
        <v>4303.9</v>
      </c>
      <c r="AF2" t="n">
        <v>4680.7</v>
      </c>
    </row>
    <row r="3">
      <c r="A3" t="s">
        <v>35</v>
      </c>
      <c r="B3" t="s">
        <v>374</v>
      </c>
      <c r="C3" t="s">
        <v>360</v>
      </c>
      <c r="D3" t="s">
        <v>375</v>
      </c>
      <c r="E3" t="s">
        <v>361</v>
      </c>
      <c r="F3" t="n">
        <v>551.2</v>
      </c>
      <c r="G3" t="n">
        <v>486.8</v>
      </c>
      <c r="H3" t="n">
        <v>571.7</v>
      </c>
      <c r="I3" t="n">
        <v>594.2</v>
      </c>
      <c r="J3" t="n">
        <v>600.2</v>
      </c>
      <c r="K3" t="n">
        <v>628.8</v>
      </c>
      <c r="L3" t="n">
        <v>649.7</v>
      </c>
      <c r="M3" t="n">
        <v>579.5</v>
      </c>
      <c r="N3" t="n">
        <v>535.9</v>
      </c>
      <c r="O3" t="n">
        <v>608.8</v>
      </c>
      <c r="P3" t="n">
        <v>658</v>
      </c>
      <c r="Q3" t="n">
        <v>803.2</v>
      </c>
      <c r="R3" t="n">
        <v>804.1</v>
      </c>
      <c r="S3" t="n">
        <v>608</v>
      </c>
      <c r="T3" t="n">
        <v>646.1</v>
      </c>
      <c r="U3" t="n">
        <v>714</v>
      </c>
      <c r="V3" t="n">
        <v>650.1</v>
      </c>
      <c r="W3" t="n">
        <v>635.7</v>
      </c>
      <c r="X3" t="n">
        <v>569.9</v>
      </c>
      <c r="Y3" t="n">
        <v>529.7</v>
      </c>
      <c r="Z3" t="n">
        <v>500.5</v>
      </c>
      <c r="AA3" t="n">
        <v>533.4</v>
      </c>
      <c r="AB3" t="n">
        <v>603.9</v>
      </c>
      <c r="AC3" t="n">
        <v>593.1</v>
      </c>
      <c r="AD3" t="n">
        <v>561.6</v>
      </c>
      <c r="AE3" t="n">
        <v>524.8</v>
      </c>
      <c r="AF3" t="n">
        <v>752.7</v>
      </c>
    </row>
    <row r="4">
      <c r="A4" t="s">
        <v>35</v>
      </c>
      <c r="B4" t="s">
        <v>376</v>
      </c>
      <c r="C4" t="s">
        <v>360</v>
      </c>
      <c r="D4" t="s">
        <v>377</v>
      </c>
      <c r="E4" t="s">
        <v>361</v>
      </c>
      <c r="F4" t="n">
        <v>14189.7</v>
      </c>
      <c r="G4" t="n">
        <v>15639.6</v>
      </c>
      <c r="H4" t="n">
        <v>16914.2</v>
      </c>
      <c r="I4" t="n">
        <v>17814.5</v>
      </c>
      <c r="J4" t="n">
        <v>18694</v>
      </c>
      <c r="K4" t="n">
        <v>19325.5</v>
      </c>
      <c r="L4" t="n">
        <v>19928.9</v>
      </c>
      <c r="M4" t="n">
        <v>20235.1</v>
      </c>
      <c r="N4" t="n">
        <v>19684.5</v>
      </c>
      <c r="O4" t="n">
        <v>19872.6</v>
      </c>
      <c r="P4" t="n">
        <v>19925</v>
      </c>
      <c r="Q4" t="n">
        <v>20521.8</v>
      </c>
      <c r="R4" t="n">
        <v>21485.4</v>
      </c>
      <c r="S4" t="n">
        <v>21316</v>
      </c>
      <c r="T4" t="n">
        <v>19529.3</v>
      </c>
      <c r="U4" t="n">
        <v>20837.1</v>
      </c>
      <c r="V4" t="n">
        <v>19974.8</v>
      </c>
      <c r="W4" t="n">
        <v>19171.7</v>
      </c>
      <c r="X4" t="n">
        <v>19738.9</v>
      </c>
      <c r="Y4" t="n">
        <v>20507.9</v>
      </c>
      <c r="Z4" t="n">
        <v>21978</v>
      </c>
      <c r="AA4" t="n">
        <v>22819.5</v>
      </c>
      <c r="AB4" t="n">
        <v>24303.7</v>
      </c>
      <c r="AC4" t="n">
        <v>25260</v>
      </c>
      <c r="AD4" t="n">
        <v>25605.2</v>
      </c>
      <c r="AE4" t="n">
        <v>24305</v>
      </c>
      <c r="AF4" t="n">
        <v>26938.2</v>
      </c>
    </row>
    <row r="5">
      <c r="A5" t="s">
        <v>35</v>
      </c>
      <c r="B5" t="s">
        <v>378</v>
      </c>
      <c r="C5" t="s">
        <v>360</v>
      </c>
      <c r="D5" t="s">
        <v>379</v>
      </c>
      <c r="E5" t="s">
        <v>361</v>
      </c>
      <c r="F5" t="n">
        <v>1629.6</v>
      </c>
      <c r="G5" t="n">
        <v>1877</v>
      </c>
      <c r="H5" t="n">
        <v>1949.1</v>
      </c>
      <c r="I5" t="n">
        <v>2205</v>
      </c>
      <c r="J5" t="n">
        <v>2527.8</v>
      </c>
      <c r="K5" t="n">
        <v>2466.4</v>
      </c>
      <c r="L5" t="n">
        <v>2708.9</v>
      </c>
      <c r="M5" t="n">
        <v>2916</v>
      </c>
      <c r="N5" t="n">
        <v>3010.4</v>
      </c>
      <c r="O5" t="n">
        <v>3093.4</v>
      </c>
      <c r="P5" t="n">
        <v>3182.4</v>
      </c>
      <c r="Q5" t="n">
        <v>3239.1</v>
      </c>
      <c r="R5" t="n">
        <v>3221.4</v>
      </c>
      <c r="S5" t="n">
        <v>3358.9</v>
      </c>
      <c r="T5" t="n">
        <v>3543.3</v>
      </c>
      <c r="U5" t="n">
        <v>3567.8</v>
      </c>
      <c r="V5" t="n">
        <v>3418.1</v>
      </c>
      <c r="W5" t="n">
        <v>3354.5</v>
      </c>
      <c r="X5" t="n">
        <v>3508.5</v>
      </c>
      <c r="Y5" t="n">
        <v>3743.7</v>
      </c>
      <c r="Z5" t="n">
        <v>3854.2</v>
      </c>
      <c r="AA5" t="n">
        <v>4082.9</v>
      </c>
      <c r="AB5" t="n">
        <v>4095.9</v>
      </c>
      <c r="AC5" t="n">
        <v>4235</v>
      </c>
      <c r="AD5" t="n">
        <v>4283.5</v>
      </c>
      <c r="AE5" t="n">
        <v>4163.9</v>
      </c>
      <c r="AF5" t="n">
        <v>4320.2</v>
      </c>
    </row>
    <row r="6">
      <c r="A6" t="s">
        <v>35</v>
      </c>
      <c r="B6" t="s">
        <v>380</v>
      </c>
      <c r="C6" t="s">
        <v>360</v>
      </c>
      <c r="D6" t="s">
        <v>381</v>
      </c>
      <c r="E6" t="s">
        <v>361</v>
      </c>
      <c r="F6" t="n">
        <v>3509.7</v>
      </c>
      <c r="G6" t="n">
        <v>3723.3</v>
      </c>
      <c r="H6" t="n">
        <v>3809</v>
      </c>
      <c r="I6" t="n">
        <v>3795.8</v>
      </c>
      <c r="J6" t="n">
        <v>3913.1</v>
      </c>
      <c r="K6" t="n">
        <v>3812.2</v>
      </c>
      <c r="L6" t="n">
        <v>3873.2</v>
      </c>
      <c r="M6" t="n">
        <v>3987.2</v>
      </c>
      <c r="N6" t="n">
        <v>3863.4</v>
      </c>
      <c r="O6" t="n">
        <v>3685.1</v>
      </c>
      <c r="P6" t="n">
        <v>3414.6</v>
      </c>
      <c r="Q6" t="n">
        <v>3445</v>
      </c>
      <c r="R6" t="n">
        <v>3585.2</v>
      </c>
      <c r="S6" t="n">
        <v>3489</v>
      </c>
      <c r="T6" t="n">
        <v>3317.9</v>
      </c>
      <c r="U6" t="n">
        <v>3363.4</v>
      </c>
      <c r="V6" t="n">
        <v>3384.3</v>
      </c>
      <c r="W6" t="n">
        <v>3374.5</v>
      </c>
      <c r="X6" t="n">
        <v>3563.5</v>
      </c>
      <c r="Y6" t="n">
        <v>3765.1</v>
      </c>
      <c r="Z6" t="n">
        <v>3940</v>
      </c>
      <c r="AA6" t="n">
        <v>4110.7</v>
      </c>
      <c r="AB6" t="n">
        <v>4159.1</v>
      </c>
      <c r="AC6" t="n">
        <v>4195.8</v>
      </c>
      <c r="AD6" t="n">
        <v>4047.3</v>
      </c>
      <c r="AE6" t="n">
        <v>3819.4</v>
      </c>
      <c r="AF6" t="n">
        <v>4066.8</v>
      </c>
    </row>
    <row r="7">
      <c r="A7" t="s">
        <v>35</v>
      </c>
      <c r="B7" t="s">
        <v>382</v>
      </c>
      <c r="C7" t="s">
        <v>360</v>
      </c>
      <c r="D7" t="s">
        <v>383</v>
      </c>
      <c r="E7" t="s">
        <v>361</v>
      </c>
      <c r="F7" t="n">
        <v>1864.3</v>
      </c>
      <c r="G7" t="n">
        <v>1827.4</v>
      </c>
      <c r="H7" t="n">
        <v>2020.8</v>
      </c>
      <c r="I7" t="n">
        <v>2186.8</v>
      </c>
      <c r="J7" t="n">
        <v>2218.2</v>
      </c>
      <c r="K7" t="n">
        <v>2554.3</v>
      </c>
      <c r="L7" t="n">
        <v>2462.7</v>
      </c>
      <c r="M7" t="n">
        <v>2415.9</v>
      </c>
      <c r="N7" t="n">
        <v>2303.1</v>
      </c>
      <c r="O7" t="n">
        <v>2229.6</v>
      </c>
      <c r="P7" t="n">
        <v>2353</v>
      </c>
      <c r="Q7" t="n">
        <v>2542.3</v>
      </c>
      <c r="R7" t="n">
        <v>2649.2</v>
      </c>
      <c r="S7" t="n">
        <v>2390.5</v>
      </c>
      <c r="T7" t="n">
        <v>2097.2</v>
      </c>
      <c r="U7" t="n">
        <v>2457.6</v>
      </c>
      <c r="V7" t="n">
        <v>2273</v>
      </c>
      <c r="W7" t="n">
        <v>2097.8</v>
      </c>
      <c r="X7" t="n">
        <v>2152.9</v>
      </c>
      <c r="Y7" t="n">
        <v>2174.8</v>
      </c>
      <c r="Z7" t="n">
        <v>2436.3</v>
      </c>
      <c r="AA7" t="n">
        <v>2423.6</v>
      </c>
      <c r="AB7" t="n">
        <v>2445.1</v>
      </c>
      <c r="AC7" t="n">
        <v>2714.6</v>
      </c>
      <c r="AD7" t="n">
        <v>2693.2</v>
      </c>
      <c r="AE7" t="n">
        <v>2470.5</v>
      </c>
      <c r="AF7" t="n">
        <v>2667.6</v>
      </c>
    </row>
    <row r="8">
      <c r="A8" t="s">
        <v>35</v>
      </c>
      <c r="B8" t="s">
        <v>384</v>
      </c>
      <c r="C8" t="s">
        <v>360</v>
      </c>
      <c r="D8" t="s">
        <v>385</v>
      </c>
      <c r="E8" t="s">
        <v>361</v>
      </c>
      <c r="F8" t="n">
        <v>84.2</v>
      </c>
      <c r="G8" t="n">
        <v>122.9</v>
      </c>
      <c r="H8" t="n">
        <v>164.5</v>
      </c>
      <c r="I8" t="n">
        <v>230.7</v>
      </c>
      <c r="J8" t="n">
        <v>155.9</v>
      </c>
      <c r="K8" t="n">
        <v>206.3</v>
      </c>
      <c r="L8" t="n">
        <v>202.1</v>
      </c>
      <c r="M8" t="n">
        <v>158.1</v>
      </c>
      <c r="N8" t="n">
        <v>182.8</v>
      </c>
      <c r="O8" t="n">
        <v>315</v>
      </c>
      <c r="P8" t="n">
        <v>545.9</v>
      </c>
      <c r="Q8" t="n">
        <v>624.7</v>
      </c>
      <c r="R8" t="n">
        <v>545</v>
      </c>
      <c r="S8" t="n">
        <v>652.5</v>
      </c>
      <c r="T8" t="n">
        <v>158.2</v>
      </c>
      <c r="U8" t="n">
        <v>430.8</v>
      </c>
      <c r="V8" t="n">
        <v>309.8</v>
      </c>
      <c r="W8" t="n">
        <v>255.5</v>
      </c>
      <c r="X8" t="n">
        <v>201.2</v>
      </c>
      <c r="Y8" t="n">
        <v>188</v>
      </c>
      <c r="Z8" t="n">
        <v>589.3</v>
      </c>
      <c r="AA8" t="n">
        <v>415.1</v>
      </c>
      <c r="AB8" t="n">
        <v>823.7</v>
      </c>
      <c r="AC8" t="n">
        <v>554.6</v>
      </c>
      <c r="AD8" t="n">
        <v>420.6</v>
      </c>
      <c r="AE8" t="n">
        <v>-63.1</v>
      </c>
      <c r="AF8" t="n">
        <v>162.9</v>
      </c>
    </row>
    <row r="9">
      <c r="A9" t="s">
        <v>35</v>
      </c>
      <c r="B9" t="s">
        <v>386</v>
      </c>
      <c r="C9" t="s">
        <v>360</v>
      </c>
      <c r="D9" t="s">
        <v>387</v>
      </c>
      <c r="E9" t="s">
        <v>361</v>
      </c>
      <c r="F9" t="n">
        <v>716.8</v>
      </c>
      <c r="G9" t="n">
        <v>725.5</v>
      </c>
      <c r="H9" t="n">
        <v>781.2</v>
      </c>
      <c r="I9" t="n">
        <v>689.7</v>
      </c>
      <c r="J9" t="n">
        <v>665.1</v>
      </c>
      <c r="K9" t="n">
        <v>691.2</v>
      </c>
      <c r="L9" t="n">
        <v>695.8</v>
      </c>
      <c r="M9" t="n">
        <v>706.9</v>
      </c>
      <c r="N9" t="n">
        <v>718.2</v>
      </c>
      <c r="O9" t="n">
        <v>771.1</v>
      </c>
      <c r="P9" t="n">
        <v>771.1</v>
      </c>
      <c r="Q9" t="n">
        <v>760</v>
      </c>
      <c r="R9" t="n">
        <v>851.6</v>
      </c>
      <c r="S9" t="n">
        <v>739.7</v>
      </c>
      <c r="T9" t="n">
        <v>681.8</v>
      </c>
      <c r="U9" t="n">
        <v>805.6</v>
      </c>
      <c r="V9" t="n">
        <v>814</v>
      </c>
      <c r="W9" t="n">
        <v>671.4</v>
      </c>
      <c r="X9" t="n">
        <v>708.7</v>
      </c>
      <c r="Y9" t="n">
        <v>704.4</v>
      </c>
      <c r="Z9" t="n">
        <v>878.7</v>
      </c>
      <c r="AA9" t="n">
        <v>955.5</v>
      </c>
      <c r="AB9" t="n">
        <v>945.8</v>
      </c>
      <c r="AC9" t="n">
        <v>833.2</v>
      </c>
      <c r="AD9" t="n">
        <v>878.4</v>
      </c>
      <c r="AE9" t="n">
        <v>965.8</v>
      </c>
      <c r="AF9" t="n">
        <v>1200.9</v>
      </c>
    </row>
    <row r="10">
      <c r="A10" t="s">
        <v>35</v>
      </c>
      <c r="B10" t="s">
        <v>388</v>
      </c>
      <c r="C10" t="s">
        <v>360</v>
      </c>
      <c r="D10" t="s">
        <v>389</v>
      </c>
      <c r="E10" t="s">
        <v>361</v>
      </c>
      <c r="F10" t="n">
        <v>1044.1</v>
      </c>
      <c r="G10" t="n">
        <v>1055.9</v>
      </c>
      <c r="H10" t="n">
        <v>1138.1</v>
      </c>
      <c r="I10" t="n">
        <v>1015.4</v>
      </c>
      <c r="J10" t="n">
        <v>980.6</v>
      </c>
      <c r="K10" t="n">
        <v>1030.3</v>
      </c>
      <c r="L10" t="n">
        <v>1051.9</v>
      </c>
      <c r="M10" t="n">
        <v>1093.6</v>
      </c>
      <c r="N10" t="n">
        <v>1082.4</v>
      </c>
      <c r="O10" t="n">
        <v>1143.6</v>
      </c>
      <c r="P10" t="n">
        <v>1158.9</v>
      </c>
      <c r="Q10" t="n">
        <v>1126.6</v>
      </c>
      <c r="R10" t="n">
        <v>1288.9</v>
      </c>
      <c r="S10" t="n">
        <v>1179.8</v>
      </c>
      <c r="T10" t="n">
        <v>1149.8</v>
      </c>
      <c r="U10" t="n">
        <v>1233.5</v>
      </c>
      <c r="V10" t="n">
        <v>1242.5</v>
      </c>
      <c r="W10" t="n">
        <v>1120.5</v>
      </c>
      <c r="X10" t="n">
        <v>1195.8</v>
      </c>
      <c r="Y10" t="n">
        <v>1158.5</v>
      </c>
      <c r="Z10" t="n">
        <v>1383.9</v>
      </c>
      <c r="AA10" t="n">
        <v>1471.2</v>
      </c>
      <c r="AB10" t="n">
        <v>1535.8</v>
      </c>
      <c r="AC10" t="n">
        <v>1435</v>
      </c>
      <c r="AD10" t="n">
        <v>1496.6</v>
      </c>
      <c r="AE10" t="n">
        <v>1702.8</v>
      </c>
      <c r="AF10" t="n">
        <v>1973.6</v>
      </c>
    </row>
    <row r="11">
      <c r="A11" t="s">
        <v>35</v>
      </c>
      <c r="B11" t="s">
        <v>390</v>
      </c>
      <c r="C11" t="s">
        <v>360</v>
      </c>
      <c r="D11" t="s">
        <v>391</v>
      </c>
      <c r="E11" t="s">
        <v>361</v>
      </c>
      <c r="F11" t="n">
        <v>327.3</v>
      </c>
      <c r="G11" t="n">
        <v>330.4</v>
      </c>
      <c r="H11" t="n">
        <v>356.9</v>
      </c>
      <c r="I11" t="n">
        <v>325.7</v>
      </c>
      <c r="J11" t="n">
        <v>315.5</v>
      </c>
      <c r="K11" t="n">
        <v>339.1</v>
      </c>
      <c r="L11" t="n">
        <v>356.1</v>
      </c>
      <c r="M11" t="n">
        <v>386.7</v>
      </c>
      <c r="N11" t="n">
        <v>364.2</v>
      </c>
      <c r="O11" t="n">
        <v>372.5</v>
      </c>
      <c r="P11" t="n">
        <v>387.8</v>
      </c>
      <c r="Q11" t="n">
        <v>366.6</v>
      </c>
      <c r="R11" t="n">
        <v>437.3</v>
      </c>
      <c r="S11" t="n">
        <v>440.1</v>
      </c>
      <c r="T11" t="n">
        <v>468</v>
      </c>
      <c r="U11" t="n">
        <v>427.9</v>
      </c>
      <c r="V11" t="n">
        <v>428.5</v>
      </c>
      <c r="W11" t="n">
        <v>449.1</v>
      </c>
      <c r="X11" t="n">
        <v>487.1</v>
      </c>
      <c r="Y11" t="n">
        <v>454.1</v>
      </c>
      <c r="Z11" t="n">
        <v>505.2</v>
      </c>
      <c r="AA11" t="n">
        <v>515.7</v>
      </c>
      <c r="AB11" t="n">
        <v>590</v>
      </c>
      <c r="AC11" t="n">
        <v>601.8</v>
      </c>
      <c r="AD11" t="n">
        <v>618.2</v>
      </c>
      <c r="AE11" t="n">
        <v>737</v>
      </c>
      <c r="AF11" t="n">
        <v>772.7</v>
      </c>
    </row>
    <row r="12">
      <c r="A12" t="s">
        <v>35</v>
      </c>
      <c r="B12" t="s">
        <v>392</v>
      </c>
      <c r="C12" t="s">
        <v>360</v>
      </c>
      <c r="D12" t="s">
        <v>393</v>
      </c>
      <c r="E12" t="s">
        <v>361</v>
      </c>
      <c r="F12" t="n">
        <v>1834</v>
      </c>
      <c r="G12" t="n">
        <v>1967.7</v>
      </c>
      <c r="H12" t="n">
        <v>2186.3</v>
      </c>
      <c r="I12" t="n">
        <v>2389.9</v>
      </c>
      <c r="J12" t="n">
        <v>2523.3</v>
      </c>
      <c r="K12" t="n">
        <v>2510.8</v>
      </c>
      <c r="L12" t="n">
        <v>2567.1</v>
      </c>
      <c r="M12" t="n">
        <v>2605.6</v>
      </c>
      <c r="N12" t="n">
        <v>2469.3</v>
      </c>
      <c r="O12" t="n">
        <v>2497.9</v>
      </c>
      <c r="P12" t="n">
        <v>2461</v>
      </c>
      <c r="Q12" t="n">
        <v>2482.1</v>
      </c>
      <c r="R12" t="n">
        <v>2624.1</v>
      </c>
      <c r="S12" t="n">
        <v>2566.9</v>
      </c>
      <c r="T12" t="n">
        <v>2476.8</v>
      </c>
      <c r="U12" t="n">
        <v>2481</v>
      </c>
      <c r="V12" t="n">
        <v>2378.1</v>
      </c>
      <c r="W12" t="n">
        <v>2259.7</v>
      </c>
      <c r="X12" t="n">
        <v>2257.6</v>
      </c>
      <c r="Y12" t="n">
        <v>2291.7</v>
      </c>
      <c r="Z12" t="n">
        <v>2449.4</v>
      </c>
      <c r="AA12" t="n">
        <v>2531.6</v>
      </c>
      <c r="AB12" t="n">
        <v>2706.7</v>
      </c>
      <c r="AC12" t="n">
        <v>2849.5</v>
      </c>
      <c r="AD12" t="n">
        <v>3053.5</v>
      </c>
      <c r="AE12" t="n">
        <v>3143.9</v>
      </c>
      <c r="AF12" t="n">
        <v>3381.7</v>
      </c>
    </row>
    <row r="13">
      <c r="A13" t="s">
        <v>35</v>
      </c>
      <c r="B13" t="s">
        <v>394</v>
      </c>
      <c r="C13" t="s">
        <v>360</v>
      </c>
      <c r="D13" t="s">
        <v>395</v>
      </c>
      <c r="E13" t="s">
        <v>361</v>
      </c>
      <c r="F13" t="n">
        <v>1368.1</v>
      </c>
      <c r="G13" t="n">
        <v>1384.6</v>
      </c>
      <c r="H13" t="n">
        <v>1529.8</v>
      </c>
      <c r="I13" t="n">
        <v>1649.4</v>
      </c>
      <c r="J13" t="n">
        <v>1763.5</v>
      </c>
      <c r="K13" t="n">
        <v>1881.7</v>
      </c>
      <c r="L13" t="n">
        <v>1914</v>
      </c>
      <c r="M13" t="n">
        <v>1981.6</v>
      </c>
      <c r="N13" t="n">
        <v>1923.2</v>
      </c>
      <c r="O13" t="n">
        <v>2075.4</v>
      </c>
      <c r="P13" t="n">
        <v>2082</v>
      </c>
      <c r="Q13" t="n">
        <v>2273.1</v>
      </c>
      <c r="R13" t="n">
        <v>2452</v>
      </c>
      <c r="S13" t="n">
        <v>2612.3</v>
      </c>
      <c r="T13" t="n">
        <v>2203.5</v>
      </c>
      <c r="U13" t="n">
        <v>2334.4</v>
      </c>
      <c r="V13" t="n">
        <v>2236.3</v>
      </c>
      <c r="W13" t="n">
        <v>2157.5</v>
      </c>
      <c r="X13" t="n">
        <v>2198.5</v>
      </c>
      <c r="Y13" t="n">
        <v>2343.8</v>
      </c>
      <c r="Z13" t="n">
        <v>2297.7</v>
      </c>
      <c r="AA13" t="n">
        <v>2552</v>
      </c>
      <c r="AB13" t="n">
        <v>2834.8</v>
      </c>
      <c r="AC13" t="n">
        <v>3016.3</v>
      </c>
      <c r="AD13" t="n">
        <v>3082</v>
      </c>
      <c r="AE13" t="n">
        <v>2980.2</v>
      </c>
      <c r="AF13" t="n">
        <v>3563.2</v>
      </c>
    </row>
    <row r="14">
      <c r="A14" t="s">
        <v>35</v>
      </c>
      <c r="B14" t="s">
        <v>396</v>
      </c>
      <c r="C14" t="s">
        <v>360</v>
      </c>
      <c r="D14" t="s">
        <v>397</v>
      </c>
      <c r="E14" t="s">
        <v>361</v>
      </c>
      <c r="F14" t="n">
        <v>475.7</v>
      </c>
      <c r="G14" t="n">
        <v>544.1</v>
      </c>
      <c r="H14" t="n">
        <v>612.3</v>
      </c>
      <c r="I14" t="n">
        <v>650</v>
      </c>
      <c r="J14" t="n">
        <v>674.4</v>
      </c>
      <c r="K14" t="n">
        <v>706.8</v>
      </c>
      <c r="L14" t="n">
        <v>738.6</v>
      </c>
      <c r="M14" t="n">
        <v>632.8</v>
      </c>
      <c r="N14" t="n">
        <v>633.2</v>
      </c>
      <c r="O14" t="n">
        <v>662.3</v>
      </c>
      <c r="P14" t="n">
        <v>703.3</v>
      </c>
      <c r="Q14" t="n">
        <v>716.3</v>
      </c>
      <c r="R14" t="n">
        <v>786.5</v>
      </c>
      <c r="S14" t="n">
        <v>696.3</v>
      </c>
      <c r="T14" t="n">
        <v>448.5</v>
      </c>
      <c r="U14" t="n">
        <v>575.9</v>
      </c>
      <c r="V14" t="n">
        <v>452</v>
      </c>
      <c r="W14" t="n">
        <v>399.2</v>
      </c>
      <c r="X14" t="n">
        <v>426.3</v>
      </c>
      <c r="Y14" t="n">
        <v>407</v>
      </c>
      <c r="Z14" t="n">
        <v>418.5</v>
      </c>
      <c r="AA14" t="n">
        <v>496.1</v>
      </c>
      <c r="AB14" t="n">
        <v>519.8</v>
      </c>
      <c r="AC14" t="n">
        <v>570.1</v>
      </c>
      <c r="AD14" t="n">
        <v>527.8</v>
      </c>
      <c r="AE14" t="n">
        <v>459.9</v>
      </c>
      <c r="AF14" t="n">
        <v>497.2</v>
      </c>
    </row>
    <row r="15">
      <c r="A15" t="s">
        <v>35</v>
      </c>
      <c r="B15" t="s">
        <v>398</v>
      </c>
      <c r="C15" t="s">
        <v>360</v>
      </c>
      <c r="D15" t="s">
        <v>399</v>
      </c>
      <c r="E15" t="s">
        <v>361</v>
      </c>
      <c r="F15" t="n">
        <v>949.8</v>
      </c>
      <c r="G15" t="n">
        <v>1071.2</v>
      </c>
      <c r="H15" t="n">
        <v>1199.4</v>
      </c>
      <c r="I15" t="n">
        <v>1269</v>
      </c>
      <c r="J15" t="n">
        <v>1340.6</v>
      </c>
      <c r="K15" t="n">
        <v>1403.1</v>
      </c>
      <c r="L15" t="n">
        <v>1456.4</v>
      </c>
      <c r="M15" t="n">
        <v>1323.9</v>
      </c>
      <c r="N15" t="n">
        <v>1267.4</v>
      </c>
      <c r="O15" t="n">
        <v>1274.3</v>
      </c>
      <c r="P15" t="n">
        <v>1311.7</v>
      </c>
      <c r="Q15" t="n">
        <v>1327.1</v>
      </c>
      <c r="R15" t="n">
        <v>1420.2</v>
      </c>
      <c r="S15" t="n">
        <v>1359.1</v>
      </c>
      <c r="T15" t="n">
        <v>1078.1</v>
      </c>
      <c r="U15" t="n">
        <v>1244.2</v>
      </c>
      <c r="V15" t="n">
        <v>1057.7</v>
      </c>
      <c r="W15" t="n">
        <v>955.7</v>
      </c>
      <c r="X15" t="n">
        <v>1005.7</v>
      </c>
      <c r="Y15" t="n">
        <v>987.8</v>
      </c>
      <c r="Z15" t="n">
        <v>1010.1</v>
      </c>
      <c r="AA15" t="n">
        <v>1096.1</v>
      </c>
      <c r="AB15" t="n">
        <v>1166.3</v>
      </c>
      <c r="AC15" t="n">
        <v>1217.9</v>
      </c>
      <c r="AD15" t="n">
        <v>1217.4</v>
      </c>
      <c r="AE15" t="n">
        <v>1116.1</v>
      </c>
      <c r="AF15" t="n">
        <v>1241.4</v>
      </c>
    </row>
    <row r="16">
      <c r="A16" t="s">
        <v>35</v>
      </c>
      <c r="B16" t="s">
        <v>400</v>
      </c>
      <c r="C16" t="s">
        <v>360</v>
      </c>
      <c r="D16" t="s">
        <v>401</v>
      </c>
      <c r="E16" t="s">
        <v>361</v>
      </c>
      <c r="F16" t="n">
        <v>474.1</v>
      </c>
      <c r="G16" t="n">
        <v>527.1</v>
      </c>
      <c r="H16" t="n">
        <v>587.1</v>
      </c>
      <c r="I16" t="n">
        <v>619</v>
      </c>
      <c r="J16" t="n">
        <v>666.2</v>
      </c>
      <c r="K16" t="n">
        <v>696.3</v>
      </c>
      <c r="L16" t="n">
        <v>717.8</v>
      </c>
      <c r="M16" t="n">
        <v>691.1</v>
      </c>
      <c r="N16" t="n">
        <v>634.2</v>
      </c>
      <c r="O16" t="n">
        <v>612</v>
      </c>
      <c r="P16" t="n">
        <v>608.4</v>
      </c>
      <c r="Q16" t="n">
        <v>610.8</v>
      </c>
      <c r="R16" t="n">
        <v>633.7</v>
      </c>
      <c r="S16" t="n">
        <v>662.8</v>
      </c>
      <c r="T16" t="n">
        <v>629.6</v>
      </c>
      <c r="U16" t="n">
        <v>668.3</v>
      </c>
      <c r="V16" t="n">
        <v>605.7</v>
      </c>
      <c r="W16" t="n">
        <v>556.5</v>
      </c>
      <c r="X16" t="n">
        <v>579.4</v>
      </c>
      <c r="Y16" t="n">
        <v>580.8</v>
      </c>
      <c r="Z16" t="n">
        <v>591.6</v>
      </c>
      <c r="AA16" t="n">
        <v>600</v>
      </c>
      <c r="AB16" t="n">
        <v>646.5</v>
      </c>
      <c r="AC16" t="n">
        <v>647.8</v>
      </c>
      <c r="AD16" t="n">
        <v>689.6</v>
      </c>
      <c r="AE16" t="n">
        <v>656.2</v>
      </c>
      <c r="AF16" t="n">
        <v>744.2</v>
      </c>
    </row>
    <row r="17">
      <c r="A17" t="s">
        <v>35</v>
      </c>
      <c r="B17" t="s">
        <v>402</v>
      </c>
      <c r="C17" t="s">
        <v>360</v>
      </c>
      <c r="D17" t="s">
        <v>403</v>
      </c>
      <c r="E17" t="s">
        <v>361</v>
      </c>
      <c r="F17" t="n">
        <v>375.4</v>
      </c>
      <c r="G17" t="n">
        <v>416.3</v>
      </c>
      <c r="H17" t="n">
        <v>465.7</v>
      </c>
      <c r="I17" t="n">
        <v>485.4</v>
      </c>
      <c r="J17" t="n">
        <v>572.1</v>
      </c>
      <c r="K17" t="n">
        <v>613.8</v>
      </c>
      <c r="L17" t="n">
        <v>614.4</v>
      </c>
      <c r="M17" t="n">
        <v>658.9</v>
      </c>
      <c r="N17" t="n">
        <v>643.4</v>
      </c>
      <c r="O17" t="n">
        <v>630.7</v>
      </c>
      <c r="P17" t="n">
        <v>628.3</v>
      </c>
      <c r="Q17" t="n">
        <v>671.6</v>
      </c>
      <c r="R17" t="n">
        <v>754.1</v>
      </c>
      <c r="S17" t="n">
        <v>786.6</v>
      </c>
      <c r="T17" t="n">
        <v>725.4</v>
      </c>
      <c r="U17" t="n">
        <v>712</v>
      </c>
      <c r="V17" t="n">
        <v>653.6</v>
      </c>
      <c r="W17" t="n">
        <v>701.1</v>
      </c>
      <c r="X17" t="n">
        <v>737.7</v>
      </c>
      <c r="Y17" t="n">
        <v>826.1</v>
      </c>
      <c r="Z17" t="n">
        <v>833.5</v>
      </c>
      <c r="AA17" t="n">
        <v>857.4</v>
      </c>
      <c r="AB17" t="n">
        <v>896.2</v>
      </c>
      <c r="AC17" t="n">
        <v>923.6</v>
      </c>
      <c r="AD17" t="n">
        <v>946.1</v>
      </c>
      <c r="AE17" t="n">
        <v>920.4</v>
      </c>
      <c r="AF17" t="n">
        <v>1008.8</v>
      </c>
    </row>
    <row r="18">
      <c r="A18" t="s">
        <v>35</v>
      </c>
      <c r="B18" t="s">
        <v>404</v>
      </c>
      <c r="C18" t="s">
        <v>360</v>
      </c>
      <c r="D18" t="s">
        <v>405</v>
      </c>
      <c r="E18" t="s">
        <v>361</v>
      </c>
      <c r="F18" t="n">
        <v>604.4</v>
      </c>
      <c r="G18" t="n">
        <v>1177.9</v>
      </c>
      <c r="H18" t="n">
        <v>1331.5</v>
      </c>
      <c r="I18" t="n">
        <v>1398.4</v>
      </c>
      <c r="J18" t="n">
        <v>1410.4</v>
      </c>
      <c r="K18" t="n">
        <v>1494.3</v>
      </c>
      <c r="L18" t="n">
        <v>1597.1</v>
      </c>
      <c r="M18" t="n">
        <v>1557.4</v>
      </c>
      <c r="N18" t="n">
        <v>1420.7</v>
      </c>
      <c r="O18" t="n">
        <v>1406.1</v>
      </c>
      <c r="P18" t="n">
        <v>1344.8</v>
      </c>
      <c r="Q18" t="n">
        <v>1356.5</v>
      </c>
      <c r="R18" t="n">
        <v>1425.1</v>
      </c>
      <c r="S18" t="n">
        <v>1301.9</v>
      </c>
      <c r="T18" t="n">
        <v>1101</v>
      </c>
      <c r="U18" t="n">
        <v>1324.7</v>
      </c>
      <c r="V18" t="n">
        <v>1362.1</v>
      </c>
      <c r="W18" t="n">
        <v>1299</v>
      </c>
      <c r="X18" t="n">
        <v>1334.9</v>
      </c>
      <c r="Y18" t="n">
        <v>1386.3</v>
      </c>
      <c r="Z18" t="n">
        <v>1458.7</v>
      </c>
      <c r="AA18" t="n">
        <v>1518.6</v>
      </c>
      <c r="AB18" t="n">
        <v>1691.4</v>
      </c>
      <c r="AC18" t="n">
        <v>1985.2</v>
      </c>
      <c r="AD18" t="n">
        <v>2076</v>
      </c>
      <c r="AE18" t="n">
        <v>1863.7</v>
      </c>
      <c r="AF18" t="n">
        <v>2105.5</v>
      </c>
    </row>
    <row r="19">
      <c r="A19" t="s">
        <v>35</v>
      </c>
      <c r="B19" t="s">
        <v>406</v>
      </c>
      <c r="C19" t="s">
        <v>360</v>
      </c>
      <c r="D19" t="s">
        <v>407</v>
      </c>
      <c r="E19" t="s">
        <v>361</v>
      </c>
      <c r="F19" t="n">
        <v>926.1</v>
      </c>
      <c r="G19" t="n">
        <v>1015.4</v>
      </c>
      <c r="H19" t="n">
        <v>1120</v>
      </c>
      <c r="I19" t="n">
        <v>1188.7</v>
      </c>
      <c r="J19" t="n">
        <v>1288.5</v>
      </c>
      <c r="K19" t="n">
        <v>1352.3</v>
      </c>
      <c r="L19" t="n">
        <v>1481.1</v>
      </c>
      <c r="M19" t="n">
        <v>1536.9</v>
      </c>
      <c r="N19" t="n">
        <v>1518.4</v>
      </c>
      <c r="O19" t="n">
        <v>1521.5</v>
      </c>
      <c r="P19" t="n">
        <v>1442.4</v>
      </c>
      <c r="Q19" t="n">
        <v>1433.7</v>
      </c>
      <c r="R19" t="n">
        <v>1520.2</v>
      </c>
      <c r="S19" t="n">
        <v>1618.5</v>
      </c>
      <c r="T19" t="n">
        <v>1678.1</v>
      </c>
      <c r="U19" t="n">
        <v>1687.7</v>
      </c>
      <c r="V19" t="n">
        <v>1659.3</v>
      </c>
      <c r="W19" t="n">
        <v>1595.9</v>
      </c>
      <c r="X19" t="n">
        <v>1582.6</v>
      </c>
      <c r="Y19" t="n">
        <v>1642.1</v>
      </c>
      <c r="Z19" t="n">
        <v>1724.9</v>
      </c>
      <c r="AA19" t="n">
        <v>1760.3</v>
      </c>
      <c r="AB19" t="n">
        <v>1948.7</v>
      </c>
      <c r="AC19" t="n">
        <v>2132.5</v>
      </c>
      <c r="AD19" t="n">
        <v>2289</v>
      </c>
      <c r="AE19" t="n">
        <v>2187.2</v>
      </c>
      <c r="AF19" t="n">
        <v>2446.5</v>
      </c>
    </row>
    <row r="20">
      <c r="A20" t="s">
        <v>35</v>
      </c>
      <c r="B20" t="s">
        <v>408</v>
      </c>
      <c r="C20" t="s">
        <v>360</v>
      </c>
      <c r="D20" t="s">
        <v>409</v>
      </c>
      <c r="E20" t="s">
        <v>361</v>
      </c>
      <c r="F20" t="n">
        <v>1771.8</v>
      </c>
      <c r="G20" t="n">
        <v>1903.8</v>
      </c>
      <c r="H20" t="n">
        <v>1918.6</v>
      </c>
      <c r="I20" t="n">
        <v>2142.5</v>
      </c>
      <c r="J20" t="n">
        <v>2159.9</v>
      </c>
      <c r="K20" t="n">
        <v>2119.9</v>
      </c>
      <c r="L20" t="n">
        <v>2222.6</v>
      </c>
      <c r="M20" t="n">
        <v>2375.8</v>
      </c>
      <c r="N20" t="n">
        <v>2681.2</v>
      </c>
      <c r="O20" t="n">
        <v>2810.2</v>
      </c>
      <c r="P20" t="n">
        <v>2599.1</v>
      </c>
      <c r="Q20" t="n">
        <v>2827.9</v>
      </c>
      <c r="R20" t="n">
        <v>3158.3</v>
      </c>
      <c r="S20" t="n">
        <v>2645.8</v>
      </c>
      <c r="T20" t="n">
        <v>3396.2</v>
      </c>
      <c r="U20" t="n">
        <v>3341.3</v>
      </c>
      <c r="V20" t="n">
        <v>3191.6</v>
      </c>
      <c r="W20" t="n">
        <v>3391.5</v>
      </c>
      <c r="X20" t="n">
        <v>3384</v>
      </c>
      <c r="Y20" t="n">
        <v>3790.1</v>
      </c>
      <c r="Z20" t="n">
        <v>4553.2</v>
      </c>
      <c r="AA20" t="n">
        <v>4650.7</v>
      </c>
      <c r="AB20" t="n">
        <v>4121</v>
      </c>
      <c r="AC20" t="n">
        <v>4660.1</v>
      </c>
      <c r="AD20" t="n">
        <v>4426.8</v>
      </c>
      <c r="AE20" t="n">
        <v>3959.1</v>
      </c>
      <c r="AF20" t="n">
        <v>3445.7</v>
      </c>
    </row>
    <row r="21">
      <c r="A21" t="s">
        <v>35</v>
      </c>
      <c r="B21" t="s">
        <v>410</v>
      </c>
      <c r="C21" t="s">
        <v>360</v>
      </c>
      <c r="D21" t="s">
        <v>411</v>
      </c>
      <c r="E21" t="s">
        <v>361</v>
      </c>
      <c r="F21" t="n">
        <v>2241</v>
      </c>
      <c r="G21" t="n">
        <v>2416.7</v>
      </c>
      <c r="H21" t="n">
        <v>2471.8</v>
      </c>
      <c r="I21" t="n">
        <v>2744.9</v>
      </c>
      <c r="J21" t="n">
        <v>2832.3</v>
      </c>
      <c r="K21" t="n">
        <v>2855.1</v>
      </c>
      <c r="L21" t="n">
        <v>2976.2</v>
      </c>
      <c r="M21" t="n">
        <v>3201.9</v>
      </c>
      <c r="N21" t="n">
        <v>3676.4</v>
      </c>
      <c r="O21" t="n">
        <v>3909.1</v>
      </c>
      <c r="P21" t="n">
        <v>3782.6</v>
      </c>
      <c r="Q21" t="n">
        <v>4153</v>
      </c>
      <c r="R21" t="n">
        <v>4539.8</v>
      </c>
      <c r="S21" t="n">
        <v>4059.3</v>
      </c>
      <c r="T21" t="n">
        <v>4889.3</v>
      </c>
      <c r="U21" t="n">
        <v>5056.5</v>
      </c>
      <c r="V21" t="n">
        <v>4976.7</v>
      </c>
      <c r="W21" t="n">
        <v>5187.1</v>
      </c>
      <c r="X21" t="n">
        <v>5147</v>
      </c>
      <c r="Y21" t="n">
        <v>5537.5</v>
      </c>
      <c r="Z21" t="n">
        <v>6273.3</v>
      </c>
      <c r="AA21" t="n">
        <v>6370.9</v>
      </c>
      <c r="AB21" t="n">
        <v>5806.5</v>
      </c>
      <c r="AC21" t="n">
        <v>6338.5</v>
      </c>
      <c r="AD21" t="n">
        <v>6190.2</v>
      </c>
      <c r="AE21" t="n">
        <v>5807.4</v>
      </c>
      <c r="AF21" t="n">
        <v>5424.6</v>
      </c>
    </row>
    <row r="22">
      <c r="A22" t="s">
        <v>35</v>
      </c>
      <c r="B22" t="s">
        <v>412</v>
      </c>
      <c r="C22" t="s">
        <v>360</v>
      </c>
      <c r="D22" t="s">
        <v>413</v>
      </c>
      <c r="E22" t="s">
        <v>361</v>
      </c>
      <c r="F22" t="n">
        <v>469.2</v>
      </c>
      <c r="G22" t="n">
        <v>512.9</v>
      </c>
      <c r="H22" t="n">
        <v>553.2</v>
      </c>
      <c r="I22" t="n">
        <v>602.4</v>
      </c>
      <c r="J22" t="n">
        <v>672.4</v>
      </c>
      <c r="K22" t="n">
        <v>735.2</v>
      </c>
      <c r="L22" t="n">
        <v>753.6</v>
      </c>
      <c r="M22" t="n">
        <v>826.1</v>
      </c>
      <c r="N22" t="n">
        <v>995.2</v>
      </c>
      <c r="O22" t="n">
        <v>1098.9</v>
      </c>
      <c r="P22" t="n">
        <v>1183.5</v>
      </c>
      <c r="Q22" t="n">
        <v>1325.1</v>
      </c>
      <c r="R22" t="n">
        <v>1381.5</v>
      </c>
      <c r="S22" t="n">
        <v>1413.5</v>
      </c>
      <c r="T22" t="n">
        <v>1493.1</v>
      </c>
      <c r="U22" t="n">
        <v>1715.2</v>
      </c>
      <c r="V22" t="n">
        <v>1785.1</v>
      </c>
      <c r="W22" t="n">
        <v>1795.6</v>
      </c>
      <c r="X22" t="n">
        <v>1763</v>
      </c>
      <c r="Y22" t="n">
        <v>1747.4</v>
      </c>
      <c r="Z22" t="n">
        <v>1720.1</v>
      </c>
      <c r="AA22" t="n">
        <v>1720.2</v>
      </c>
      <c r="AB22" t="n">
        <v>1685.5</v>
      </c>
      <c r="AC22" t="n">
        <v>1678.4</v>
      </c>
      <c r="AD22" t="n">
        <v>1763.4</v>
      </c>
      <c r="AE22" t="n">
        <v>1848.3</v>
      </c>
      <c r="AF22" t="n">
        <v>1978.9</v>
      </c>
    </row>
    <row r="23">
      <c r="A23" t="s">
        <v>35</v>
      </c>
      <c r="B23" t="s">
        <v>414</v>
      </c>
      <c r="C23" t="s">
        <v>360</v>
      </c>
      <c r="D23" t="s">
        <v>415</v>
      </c>
      <c r="E23" t="s">
        <v>361</v>
      </c>
      <c r="F23" t="n">
        <v>5109.9</v>
      </c>
      <c r="G23" t="n">
        <v>5459.2</v>
      </c>
      <c r="H23" t="n">
        <v>6357.3</v>
      </c>
      <c r="I23" t="n">
        <v>7059.6</v>
      </c>
      <c r="J23" t="n">
        <v>7616.7</v>
      </c>
      <c r="K23" t="n">
        <v>8602.8</v>
      </c>
      <c r="L23" t="n">
        <v>9226.6</v>
      </c>
      <c r="M23" t="n">
        <v>9479.4</v>
      </c>
      <c r="N23" t="n">
        <v>9157.8</v>
      </c>
      <c r="O23" t="n">
        <v>9465</v>
      </c>
      <c r="P23" t="n">
        <v>9538.3</v>
      </c>
      <c r="Q23" t="n">
        <v>9682.1</v>
      </c>
      <c r="R23" t="n">
        <v>10291.2</v>
      </c>
      <c r="S23" t="n">
        <v>10528.8</v>
      </c>
      <c r="T23" t="n">
        <v>9767.9</v>
      </c>
      <c r="U23" t="n">
        <v>9244.9</v>
      </c>
      <c r="V23" t="n">
        <v>8484.3</v>
      </c>
      <c r="W23" t="n">
        <v>7173.9</v>
      </c>
      <c r="X23" t="n">
        <v>6773</v>
      </c>
      <c r="Y23" t="n">
        <v>6304.4</v>
      </c>
      <c r="Z23" t="n">
        <v>6398.1</v>
      </c>
      <c r="AA23" t="n">
        <v>6523.8</v>
      </c>
      <c r="AB23" t="n">
        <v>6920.3</v>
      </c>
      <c r="AC23" t="n">
        <v>7541.1</v>
      </c>
      <c r="AD23" t="n">
        <v>8151.7</v>
      </c>
      <c r="AE23" t="n">
        <v>8352.2</v>
      </c>
      <c r="AF23" t="n">
        <v>8695.7</v>
      </c>
    </row>
    <row r="24">
      <c r="A24" t="s">
        <v>35</v>
      </c>
      <c r="B24" t="s">
        <v>416</v>
      </c>
      <c r="C24" t="s">
        <v>360</v>
      </c>
      <c r="D24" t="s">
        <v>417</v>
      </c>
      <c r="E24" t="s">
        <v>361</v>
      </c>
      <c r="F24" t="n">
        <v>11691</v>
      </c>
      <c r="G24" t="n">
        <v>12094.5</v>
      </c>
      <c r="H24" t="n">
        <v>13361.2</v>
      </c>
      <c r="I24" t="n">
        <v>14217.7</v>
      </c>
      <c r="J24" t="n">
        <v>14666.8</v>
      </c>
      <c r="K24" t="n">
        <v>15850</v>
      </c>
      <c r="L24" t="n">
        <v>16805.8</v>
      </c>
      <c r="M24" t="n">
        <v>17506.2</v>
      </c>
      <c r="N24" t="n">
        <v>17547.2</v>
      </c>
      <c r="O24" t="n">
        <v>18143.3</v>
      </c>
      <c r="P24" t="n">
        <v>18442.1</v>
      </c>
      <c r="Q24" t="n">
        <v>19017.9</v>
      </c>
      <c r="R24" t="n">
        <v>19978.5</v>
      </c>
      <c r="S24" t="n">
        <v>20486.5</v>
      </c>
      <c r="T24" t="n">
        <v>20904.9</v>
      </c>
      <c r="U24" t="n">
        <v>20985.2</v>
      </c>
      <c r="V24" t="n">
        <v>21664.1</v>
      </c>
      <c r="W24" t="n">
        <v>21635.4</v>
      </c>
      <c r="X24" t="n">
        <v>22266.1</v>
      </c>
      <c r="Y24" t="n">
        <v>22431.1</v>
      </c>
      <c r="Z24" t="n">
        <v>23004.4</v>
      </c>
      <c r="AA24" t="n">
        <v>23554.9</v>
      </c>
      <c r="AB24" t="n">
        <v>23541.3</v>
      </c>
      <c r="AC24" t="n">
        <v>23863.8</v>
      </c>
      <c r="AD24" t="n">
        <v>24675</v>
      </c>
      <c r="AE24" t="n">
        <v>23154.8</v>
      </c>
      <c r="AF24" t="n">
        <v>23942.4</v>
      </c>
    </row>
    <row r="25">
      <c r="A25" t="s">
        <v>35</v>
      </c>
      <c r="B25" t="s">
        <v>418</v>
      </c>
      <c r="C25" t="s">
        <v>360</v>
      </c>
      <c r="D25" t="s">
        <v>419</v>
      </c>
      <c r="E25" t="s">
        <v>361</v>
      </c>
      <c r="F25" t="n">
        <v>1232.1</v>
      </c>
      <c r="G25" t="n">
        <v>1252.8</v>
      </c>
      <c r="H25" t="n">
        <v>1407.3</v>
      </c>
      <c r="I25" t="n">
        <v>1480.6</v>
      </c>
      <c r="J25" t="n">
        <v>1519.3</v>
      </c>
      <c r="K25" t="n">
        <v>1652.2</v>
      </c>
      <c r="L25" t="n">
        <v>1756.8</v>
      </c>
      <c r="M25" t="n">
        <v>1847.4</v>
      </c>
      <c r="N25" t="n">
        <v>1847.5</v>
      </c>
      <c r="O25" t="n">
        <v>1892.5</v>
      </c>
      <c r="P25" t="n">
        <v>1931.2</v>
      </c>
      <c r="Q25" t="n">
        <v>1999.5</v>
      </c>
      <c r="R25" t="n">
        <v>2097</v>
      </c>
      <c r="S25" t="n">
        <v>2144.8</v>
      </c>
      <c r="T25" t="n">
        <v>2246.1</v>
      </c>
      <c r="U25" t="n">
        <v>2245.1</v>
      </c>
      <c r="V25" t="n">
        <v>1952.7</v>
      </c>
      <c r="W25" t="n">
        <v>1943.8</v>
      </c>
      <c r="X25" t="n">
        <v>1936.4</v>
      </c>
      <c r="Y25" t="n">
        <v>1973</v>
      </c>
      <c r="Z25" t="n">
        <v>2162.4</v>
      </c>
      <c r="AA25" t="n">
        <v>2240.5</v>
      </c>
      <c r="AB25" t="n">
        <v>2292.5</v>
      </c>
      <c r="AC25" t="n">
        <v>2467.3</v>
      </c>
      <c r="AD25" t="n">
        <v>2526.6</v>
      </c>
      <c r="AE25" t="n">
        <v>2286.2</v>
      </c>
      <c r="AF25" t="n">
        <v>2432.9</v>
      </c>
    </row>
    <row r="26">
      <c r="A26" t="s">
        <v>35</v>
      </c>
      <c r="B26" t="s">
        <v>420</v>
      </c>
      <c r="C26" t="s">
        <v>360</v>
      </c>
      <c r="D26" t="s">
        <v>421</v>
      </c>
      <c r="E26" t="s">
        <v>361</v>
      </c>
      <c r="F26" t="n">
        <v>5894.6</v>
      </c>
      <c r="G26" t="n">
        <v>6101.8</v>
      </c>
      <c r="H26" t="n">
        <v>6736.9</v>
      </c>
      <c r="I26" t="n">
        <v>7171.6</v>
      </c>
      <c r="J26" t="n">
        <v>7399.5</v>
      </c>
      <c r="K26" t="n">
        <v>7994.7</v>
      </c>
      <c r="L26" t="n">
        <v>8475.9</v>
      </c>
      <c r="M26" t="n">
        <v>8826.2</v>
      </c>
      <c r="N26" t="n">
        <v>8847.6</v>
      </c>
      <c r="O26" t="n">
        <v>9151.2</v>
      </c>
      <c r="P26" t="n">
        <v>9300.6</v>
      </c>
      <c r="Q26" t="n">
        <v>9589.6</v>
      </c>
      <c r="R26" t="n">
        <v>10074.6</v>
      </c>
      <c r="S26" t="n">
        <v>10331.7</v>
      </c>
      <c r="T26" t="n">
        <v>10532.9</v>
      </c>
      <c r="U26" t="n">
        <v>10563.2</v>
      </c>
      <c r="V26" t="n">
        <v>11150.5</v>
      </c>
      <c r="W26" t="n">
        <v>11193.3</v>
      </c>
      <c r="X26" t="n">
        <v>11647.4</v>
      </c>
      <c r="Y26" t="n">
        <v>11654.4</v>
      </c>
      <c r="Z26" t="n">
        <v>11587</v>
      </c>
      <c r="AA26" t="n">
        <v>12213.5</v>
      </c>
      <c r="AB26" t="n">
        <v>12091.5</v>
      </c>
      <c r="AC26" t="n">
        <v>12105.1</v>
      </c>
      <c r="AD26" t="n">
        <v>11989.6</v>
      </c>
      <c r="AE26" t="n">
        <v>11633.6</v>
      </c>
      <c r="AF26" t="n">
        <v>11675.4</v>
      </c>
    </row>
    <row r="27">
      <c r="A27" t="s">
        <v>35</v>
      </c>
      <c r="B27" t="s">
        <v>422</v>
      </c>
      <c r="C27" t="s">
        <v>360</v>
      </c>
      <c r="D27" t="s">
        <v>423</v>
      </c>
      <c r="E27" t="s">
        <v>361</v>
      </c>
      <c r="F27" t="n">
        <v>4564.3</v>
      </c>
      <c r="G27" t="n">
        <v>4739.9</v>
      </c>
      <c r="H27" t="n">
        <v>5217</v>
      </c>
      <c r="I27" t="n">
        <v>5565.5</v>
      </c>
      <c r="J27" t="n">
        <v>5748</v>
      </c>
      <c r="K27" t="n">
        <v>6203.1</v>
      </c>
      <c r="L27" t="n">
        <v>6573.1</v>
      </c>
      <c r="M27" t="n">
        <v>6832.6</v>
      </c>
      <c r="N27" t="n">
        <v>6852.1</v>
      </c>
      <c r="O27" t="n">
        <v>7099.6</v>
      </c>
      <c r="P27" t="n">
        <v>7210.3</v>
      </c>
      <c r="Q27" t="n">
        <v>7428.8</v>
      </c>
      <c r="R27" t="n">
        <v>7806.9</v>
      </c>
      <c r="S27" t="n">
        <v>8010</v>
      </c>
      <c r="T27" t="n">
        <v>8125.9</v>
      </c>
      <c r="U27" t="n">
        <v>8176.9</v>
      </c>
      <c r="V27" t="n">
        <v>8560.9</v>
      </c>
      <c r="W27" t="n">
        <v>8498.3</v>
      </c>
      <c r="X27" t="n">
        <v>8682.3</v>
      </c>
      <c r="Y27" t="n">
        <v>8803.7</v>
      </c>
      <c r="Z27" t="n">
        <v>9255</v>
      </c>
      <c r="AA27" t="n">
        <v>9100.9</v>
      </c>
      <c r="AB27" t="n">
        <v>9157.3</v>
      </c>
      <c r="AC27" t="n">
        <v>9291.4</v>
      </c>
      <c r="AD27" t="n">
        <v>10158.8</v>
      </c>
      <c r="AE27" t="n">
        <v>9235</v>
      </c>
      <c r="AF27" t="n">
        <v>9834.1</v>
      </c>
    </row>
    <row r="28">
      <c r="A28" t="s">
        <v>35</v>
      </c>
      <c r="B28" t="s">
        <v>424</v>
      </c>
      <c r="C28" t="s">
        <v>360</v>
      </c>
      <c r="D28" t="s">
        <v>425</v>
      </c>
      <c r="E28" t="s">
        <v>361</v>
      </c>
      <c r="F28" t="n">
        <v>3016.6</v>
      </c>
      <c r="G28" t="n">
        <v>3235.4</v>
      </c>
      <c r="H28" t="n">
        <v>3562.7</v>
      </c>
      <c r="I28" t="n">
        <v>3908.4</v>
      </c>
      <c r="J28" t="n">
        <v>4295.4</v>
      </c>
      <c r="K28" t="n">
        <v>4647.5</v>
      </c>
      <c r="L28" t="n">
        <v>4882.6</v>
      </c>
      <c r="M28" t="n">
        <v>5063</v>
      </c>
      <c r="N28" t="n">
        <v>5236.1</v>
      </c>
      <c r="O28" t="n">
        <v>5436.2</v>
      </c>
      <c r="P28" t="n">
        <v>5574.3</v>
      </c>
      <c r="Q28" t="n">
        <v>6026</v>
      </c>
      <c r="R28" t="n">
        <v>6816.9</v>
      </c>
      <c r="S28" t="n">
        <v>6808.8</v>
      </c>
      <c r="T28" t="n">
        <v>6996.8</v>
      </c>
      <c r="U28" t="n">
        <v>7446.8</v>
      </c>
      <c r="V28" t="n">
        <v>7173.1</v>
      </c>
      <c r="W28" t="n">
        <v>6951.1</v>
      </c>
      <c r="X28" t="n">
        <v>7211.1</v>
      </c>
      <c r="Y28" t="n">
        <v>7152.2</v>
      </c>
      <c r="Z28" t="n">
        <v>7666.6</v>
      </c>
      <c r="AA28" t="n">
        <v>7768.9</v>
      </c>
      <c r="AB28" t="n">
        <v>8454.1</v>
      </c>
      <c r="AC28" t="n">
        <v>8786</v>
      </c>
      <c r="AD28" t="n">
        <v>9452</v>
      </c>
      <c r="AE28" t="n">
        <v>6989.5</v>
      </c>
      <c r="AF28" t="n">
        <v>7775.4</v>
      </c>
    </row>
    <row r="29">
      <c r="A29" t="s">
        <v>35</v>
      </c>
      <c r="B29" t="s">
        <v>426</v>
      </c>
      <c r="C29" t="s">
        <v>360</v>
      </c>
      <c r="D29" t="s">
        <v>427</v>
      </c>
      <c r="E29" t="s">
        <v>361</v>
      </c>
      <c r="F29" t="n">
        <v>1274.2</v>
      </c>
      <c r="G29" t="n">
        <v>1369.1</v>
      </c>
      <c r="H29" t="n">
        <v>1508.1</v>
      </c>
      <c r="I29" t="n">
        <v>1655.7</v>
      </c>
      <c r="J29" t="n">
        <v>1817</v>
      </c>
      <c r="K29" t="n">
        <v>1970.2</v>
      </c>
      <c r="L29" t="n">
        <v>2071.1</v>
      </c>
      <c r="M29" t="n">
        <v>2148</v>
      </c>
      <c r="N29" t="n">
        <v>2223.7</v>
      </c>
      <c r="O29" t="n">
        <v>2313.5</v>
      </c>
      <c r="P29" t="n">
        <v>2379.5</v>
      </c>
      <c r="Q29" t="n">
        <v>2572.1</v>
      </c>
      <c r="R29" t="n">
        <v>2907.8</v>
      </c>
      <c r="S29" t="n">
        <v>2913.7</v>
      </c>
      <c r="T29" t="n">
        <v>2977.7</v>
      </c>
      <c r="U29" t="n">
        <v>3167.8</v>
      </c>
      <c r="V29" t="n">
        <v>3040.2</v>
      </c>
      <c r="W29" t="n">
        <v>2723.6</v>
      </c>
      <c r="X29" t="n">
        <v>2840.2</v>
      </c>
      <c r="Y29" t="n">
        <v>2852.9</v>
      </c>
      <c r="Z29" t="n">
        <v>3100.4</v>
      </c>
      <c r="AA29" t="n">
        <v>3140.9</v>
      </c>
      <c r="AB29" t="n">
        <v>3380.4</v>
      </c>
      <c r="AC29" t="n">
        <v>3536.8</v>
      </c>
      <c r="AD29" t="n">
        <v>3814.2</v>
      </c>
      <c r="AE29" t="n">
        <v>3619.1</v>
      </c>
      <c r="AF29" t="n">
        <v>3673.3</v>
      </c>
    </row>
    <row r="30">
      <c r="A30" t="s">
        <v>35</v>
      </c>
      <c r="B30" t="s">
        <v>428</v>
      </c>
      <c r="C30" t="s">
        <v>360</v>
      </c>
      <c r="D30" t="s">
        <v>429</v>
      </c>
      <c r="E30" t="s">
        <v>361</v>
      </c>
      <c r="F30" t="n">
        <v>50.5</v>
      </c>
      <c r="G30" t="n">
        <v>52.4</v>
      </c>
      <c r="H30" t="n">
        <v>57.3</v>
      </c>
      <c r="I30" t="n">
        <v>62</v>
      </c>
      <c r="J30" t="n">
        <v>70</v>
      </c>
      <c r="K30" t="n">
        <v>72.7</v>
      </c>
      <c r="L30" t="n">
        <v>75.5</v>
      </c>
      <c r="M30" t="n">
        <v>78</v>
      </c>
      <c r="N30" t="n">
        <v>79.1</v>
      </c>
      <c r="O30" t="n">
        <v>78.7</v>
      </c>
      <c r="P30" t="n">
        <v>75.5</v>
      </c>
      <c r="Q30" t="n">
        <v>81.7</v>
      </c>
      <c r="R30" t="n">
        <v>93.8</v>
      </c>
      <c r="S30" t="n">
        <v>87.1</v>
      </c>
      <c r="T30" t="n">
        <v>101.2</v>
      </c>
      <c r="U30" t="n">
        <v>105.4</v>
      </c>
      <c r="V30" t="n">
        <v>108.3</v>
      </c>
      <c r="W30" t="n">
        <v>99.2</v>
      </c>
      <c r="X30" t="n">
        <v>113.1</v>
      </c>
      <c r="Y30" t="n">
        <v>132.7</v>
      </c>
      <c r="Z30" t="n">
        <v>132.5</v>
      </c>
      <c r="AA30" t="n">
        <v>129.2</v>
      </c>
      <c r="AB30" t="n">
        <v>131</v>
      </c>
      <c r="AC30" t="n">
        <v>120.1</v>
      </c>
      <c r="AD30" t="n">
        <v>155.7</v>
      </c>
      <c r="AE30" t="n">
        <v>125.3</v>
      </c>
      <c r="AF30" t="n">
        <v>173.6</v>
      </c>
    </row>
    <row r="31">
      <c r="A31" t="s">
        <v>35</v>
      </c>
      <c r="B31" t="s">
        <v>430</v>
      </c>
      <c r="C31" t="s">
        <v>360</v>
      </c>
      <c r="D31" t="s">
        <v>431</v>
      </c>
      <c r="E31" t="s">
        <v>361</v>
      </c>
      <c r="F31" t="n">
        <v>428.4</v>
      </c>
      <c r="G31" t="n">
        <v>449.2</v>
      </c>
      <c r="H31" t="n">
        <v>492.7</v>
      </c>
      <c r="I31" t="n">
        <v>535.2</v>
      </c>
      <c r="J31" t="n">
        <v>599.2</v>
      </c>
      <c r="K31" t="n">
        <v>630.7</v>
      </c>
      <c r="L31" t="n">
        <v>657.5</v>
      </c>
      <c r="M31" t="n">
        <v>680.4</v>
      </c>
      <c r="N31" t="n">
        <v>694.4</v>
      </c>
      <c r="O31" t="n">
        <v>701.5</v>
      </c>
      <c r="P31" t="n">
        <v>689.6</v>
      </c>
      <c r="Q31" t="n">
        <v>746.4</v>
      </c>
      <c r="R31" t="n">
        <v>852.2</v>
      </c>
      <c r="S31" t="n">
        <v>813.2</v>
      </c>
      <c r="T31" t="n">
        <v>902.7</v>
      </c>
      <c r="U31" t="n">
        <v>946.9</v>
      </c>
      <c r="V31" t="n">
        <v>812.4</v>
      </c>
      <c r="W31" t="n">
        <v>833.2</v>
      </c>
      <c r="X31" t="n">
        <v>1002.9</v>
      </c>
      <c r="Y31" t="n">
        <v>874.2</v>
      </c>
      <c r="Z31" t="n">
        <v>903.2</v>
      </c>
      <c r="AA31" t="n">
        <v>835.1</v>
      </c>
      <c r="AB31" t="n">
        <v>983.6</v>
      </c>
      <c r="AC31" t="n">
        <v>1018.5</v>
      </c>
      <c r="AD31" t="n">
        <v>1100.1</v>
      </c>
      <c r="AE31" t="n">
        <v>-127.5</v>
      </c>
      <c r="AF31" t="n">
        <v>184.7</v>
      </c>
    </row>
    <row r="32">
      <c r="A32" t="s">
        <v>35</v>
      </c>
      <c r="B32" t="s">
        <v>432</v>
      </c>
      <c r="C32" t="s">
        <v>360</v>
      </c>
      <c r="D32" t="s">
        <v>433</v>
      </c>
      <c r="E32" t="s">
        <v>361</v>
      </c>
      <c r="F32" t="n">
        <v>1067.3</v>
      </c>
      <c r="G32" t="n">
        <v>1151.3</v>
      </c>
      <c r="H32" t="n">
        <v>1269.1</v>
      </c>
      <c r="I32" t="n">
        <v>1395.6</v>
      </c>
      <c r="J32" t="n">
        <v>1526.7</v>
      </c>
      <c r="K32" t="n">
        <v>1663.2</v>
      </c>
      <c r="L32" t="n">
        <v>1750.6</v>
      </c>
      <c r="M32" t="n">
        <v>1816.2</v>
      </c>
      <c r="N32" t="n">
        <v>1884.2</v>
      </c>
      <c r="O32" t="n">
        <v>1968.7</v>
      </c>
      <c r="P32" t="n">
        <v>2037.8</v>
      </c>
      <c r="Q32" t="n">
        <v>2202.4</v>
      </c>
      <c r="R32" t="n">
        <v>2486.4</v>
      </c>
      <c r="S32" t="n">
        <v>2507.8</v>
      </c>
      <c r="T32" t="n">
        <v>2534</v>
      </c>
      <c r="U32" t="n">
        <v>2711.6</v>
      </c>
      <c r="V32" t="n">
        <v>2716.7</v>
      </c>
      <c r="W32" t="n">
        <v>2837.8</v>
      </c>
      <c r="X32" t="n">
        <v>2797.5</v>
      </c>
      <c r="Y32" t="n">
        <v>2805.3</v>
      </c>
      <c r="Z32" t="n">
        <v>3008.8</v>
      </c>
      <c r="AA32" t="n">
        <v>3158.4</v>
      </c>
      <c r="AB32" t="n">
        <v>3472.1</v>
      </c>
      <c r="AC32" t="n">
        <v>3602.5</v>
      </c>
      <c r="AD32" t="n">
        <v>3860.5</v>
      </c>
      <c r="AE32" t="n">
        <v>2877.7</v>
      </c>
      <c r="AF32" t="n">
        <v>3232</v>
      </c>
    </row>
    <row r="33">
      <c r="A33" t="s">
        <v>35</v>
      </c>
      <c r="B33" t="s">
        <v>434</v>
      </c>
      <c r="C33" t="s">
        <v>360</v>
      </c>
      <c r="D33" t="s">
        <v>435</v>
      </c>
      <c r="E33" t="s">
        <v>361</v>
      </c>
      <c r="F33" t="n">
        <v>196.2</v>
      </c>
      <c r="G33" t="n">
        <v>213.4</v>
      </c>
      <c r="H33" t="n">
        <v>235.5</v>
      </c>
      <c r="I33" t="n">
        <v>259.9</v>
      </c>
      <c r="J33" t="n">
        <v>282.5</v>
      </c>
      <c r="K33" t="n">
        <v>310.7</v>
      </c>
      <c r="L33" t="n">
        <v>327.9</v>
      </c>
      <c r="M33" t="n">
        <v>340.4</v>
      </c>
      <c r="N33" t="n">
        <v>354.7</v>
      </c>
      <c r="O33" t="n">
        <v>373.8</v>
      </c>
      <c r="P33" t="n">
        <v>391.9</v>
      </c>
      <c r="Q33" t="n">
        <v>423.4</v>
      </c>
      <c r="R33" t="n">
        <v>476.7</v>
      </c>
      <c r="S33" t="n">
        <v>487</v>
      </c>
      <c r="T33" t="n">
        <v>481.2</v>
      </c>
      <c r="U33" t="n">
        <v>515.1</v>
      </c>
      <c r="V33" t="n">
        <v>495.5</v>
      </c>
      <c r="W33" t="n">
        <v>457.3</v>
      </c>
      <c r="X33" t="n">
        <v>457.4</v>
      </c>
      <c r="Y33" t="n">
        <v>487.1</v>
      </c>
      <c r="Z33" t="n">
        <v>521.7</v>
      </c>
      <c r="AA33" t="n">
        <v>505.3</v>
      </c>
      <c r="AB33" t="n">
        <v>487</v>
      </c>
      <c r="AC33" t="n">
        <v>508.1</v>
      </c>
      <c r="AD33" t="n">
        <v>521.5</v>
      </c>
      <c r="AE33" t="n">
        <v>494.9</v>
      </c>
      <c r="AF33" t="n">
        <v>511.8</v>
      </c>
    </row>
    <row r="34">
      <c r="A34" t="s">
        <v>35</v>
      </c>
      <c r="B34" t="s">
        <v>436</v>
      </c>
      <c r="C34" t="s">
        <v>360</v>
      </c>
      <c r="D34" t="s">
        <v>437</v>
      </c>
      <c r="E34" t="s">
        <v>361</v>
      </c>
      <c r="F34" t="n">
        <v>3048.2</v>
      </c>
      <c r="G34" t="n">
        <v>3147.3</v>
      </c>
      <c r="H34" t="n">
        <v>3583.4</v>
      </c>
      <c r="I34" t="n">
        <v>4130.5</v>
      </c>
      <c r="J34" t="n">
        <v>4494.6</v>
      </c>
      <c r="K34" t="n">
        <v>4966.1</v>
      </c>
      <c r="L34" t="n">
        <v>5207.2</v>
      </c>
      <c r="M34" t="n">
        <v>5666.2</v>
      </c>
      <c r="N34" t="n">
        <v>5841.8</v>
      </c>
      <c r="O34" t="n">
        <v>6271.7</v>
      </c>
      <c r="P34" t="n">
        <v>6582.1</v>
      </c>
      <c r="Q34" t="n">
        <v>6969.1</v>
      </c>
      <c r="R34" t="n">
        <v>7291.5</v>
      </c>
      <c r="S34" t="n">
        <v>7314</v>
      </c>
      <c r="T34" t="n">
        <v>7522</v>
      </c>
      <c r="U34" t="n">
        <v>7682.8</v>
      </c>
      <c r="V34" t="n">
        <v>7595.3</v>
      </c>
      <c r="W34" t="n">
        <v>7532.5</v>
      </c>
      <c r="X34" t="n">
        <v>7471.3</v>
      </c>
      <c r="Y34" t="n">
        <v>7718.8</v>
      </c>
      <c r="Z34" t="n">
        <v>8088</v>
      </c>
      <c r="AA34" t="n">
        <v>8739.5</v>
      </c>
      <c r="AB34" t="n">
        <v>9998.8</v>
      </c>
      <c r="AC34" t="n">
        <v>10725.2</v>
      </c>
      <c r="AD34" t="n">
        <v>11315.4</v>
      </c>
      <c r="AE34" t="n">
        <v>6388.7</v>
      </c>
      <c r="AF34" t="n">
        <v>7913.7</v>
      </c>
    </row>
    <row r="35">
      <c r="A35" t="s">
        <v>35</v>
      </c>
      <c r="B35" t="s">
        <v>438</v>
      </c>
      <c r="C35" t="s">
        <v>360</v>
      </c>
      <c r="D35" t="s">
        <v>439</v>
      </c>
      <c r="E35" t="s">
        <v>361</v>
      </c>
      <c r="F35" t="n">
        <v>2651.8</v>
      </c>
      <c r="G35" t="n">
        <v>2821</v>
      </c>
      <c r="H35" t="n">
        <v>3106.7</v>
      </c>
      <c r="I35" t="n">
        <v>3320.1</v>
      </c>
      <c r="J35" t="n">
        <v>3683.3</v>
      </c>
      <c r="K35" t="n">
        <v>4046.3</v>
      </c>
      <c r="L35" t="n">
        <v>4422.4</v>
      </c>
      <c r="M35" t="n">
        <v>4769</v>
      </c>
      <c r="N35" t="n">
        <v>4893.5</v>
      </c>
      <c r="O35" t="n">
        <v>5163.1</v>
      </c>
      <c r="P35" t="n">
        <v>5341.4</v>
      </c>
      <c r="Q35" t="n">
        <v>5587.1</v>
      </c>
      <c r="R35" t="n">
        <v>5798.7</v>
      </c>
      <c r="S35" t="n">
        <v>5976.6</v>
      </c>
      <c r="T35" t="n">
        <v>5984.7</v>
      </c>
      <c r="U35" t="n">
        <v>5646.8</v>
      </c>
      <c r="V35" t="n">
        <v>5629.4</v>
      </c>
      <c r="W35" t="n">
        <v>5374.5</v>
      </c>
      <c r="X35" t="n">
        <v>5197.8</v>
      </c>
      <c r="Y35" t="n">
        <v>5160.8</v>
      </c>
      <c r="Z35" t="n">
        <v>5317.1</v>
      </c>
      <c r="AA35" t="n">
        <v>5660.3</v>
      </c>
      <c r="AB35" t="n">
        <v>5946.9</v>
      </c>
      <c r="AC35" t="n">
        <v>6375.7</v>
      </c>
      <c r="AD35" t="n">
        <v>7140.7</v>
      </c>
      <c r="AE35" t="n">
        <v>7782.5</v>
      </c>
      <c r="AF35" t="n">
        <v>8499.8</v>
      </c>
    </row>
    <row r="36">
      <c r="A36" t="s">
        <v>35</v>
      </c>
      <c r="B36" t="s">
        <v>440</v>
      </c>
      <c r="C36" t="s">
        <v>360</v>
      </c>
      <c r="D36" t="s">
        <v>441</v>
      </c>
      <c r="E36" t="s">
        <v>361</v>
      </c>
      <c r="F36" t="n">
        <v>475.6</v>
      </c>
      <c r="G36" t="n">
        <v>492.8</v>
      </c>
      <c r="H36" t="n">
        <v>556.8</v>
      </c>
      <c r="I36" t="n">
        <v>584.4</v>
      </c>
      <c r="J36" t="n">
        <v>673.2</v>
      </c>
      <c r="K36" t="n">
        <v>803</v>
      </c>
      <c r="L36" t="n">
        <v>802.4</v>
      </c>
      <c r="M36" t="n">
        <v>830.4</v>
      </c>
      <c r="N36" t="n">
        <v>862.5</v>
      </c>
      <c r="O36" t="n">
        <v>944.7</v>
      </c>
      <c r="P36" t="n">
        <v>971</v>
      </c>
      <c r="Q36" t="n">
        <v>1060.6</v>
      </c>
      <c r="R36" t="n">
        <v>1086.9</v>
      </c>
      <c r="S36" t="n">
        <v>1097.2</v>
      </c>
      <c r="T36" t="n">
        <v>1122.3</v>
      </c>
      <c r="U36" t="n">
        <v>1093.1</v>
      </c>
      <c r="V36" t="n">
        <v>1016.7</v>
      </c>
      <c r="W36" t="n">
        <v>879.4</v>
      </c>
      <c r="X36" t="n">
        <v>888.9</v>
      </c>
      <c r="Y36" t="n">
        <v>889.8</v>
      </c>
      <c r="Z36" t="n">
        <v>886.6</v>
      </c>
      <c r="AA36" t="n">
        <v>926</v>
      </c>
      <c r="AB36" t="n">
        <v>1003.2</v>
      </c>
      <c r="AC36" t="n">
        <v>1084</v>
      </c>
      <c r="AD36" t="n">
        <v>1154.4</v>
      </c>
      <c r="AE36" t="n">
        <v>1150.5</v>
      </c>
      <c r="AF36" t="n">
        <v>1225.8</v>
      </c>
    </row>
    <row r="37">
      <c r="A37" t="s">
        <v>35</v>
      </c>
      <c r="B37" t="s">
        <v>442</v>
      </c>
      <c r="C37" t="s">
        <v>360</v>
      </c>
      <c r="D37" t="s">
        <v>443</v>
      </c>
      <c r="E37" t="s">
        <v>361</v>
      </c>
      <c r="F37" t="n">
        <v>1729.7</v>
      </c>
      <c r="G37" t="n">
        <v>1862.3</v>
      </c>
      <c r="H37" t="n">
        <v>2035.1</v>
      </c>
      <c r="I37" t="n">
        <v>2155.5</v>
      </c>
      <c r="J37" t="n">
        <v>2337.6</v>
      </c>
      <c r="K37" t="n">
        <v>2523.4</v>
      </c>
      <c r="L37" t="n">
        <v>2837.2</v>
      </c>
      <c r="M37" t="n">
        <v>3040.1</v>
      </c>
      <c r="N37" t="n">
        <v>3097.7</v>
      </c>
      <c r="O37" t="n">
        <v>3231.1</v>
      </c>
      <c r="P37" t="n">
        <v>3304.4</v>
      </c>
      <c r="Q37" t="n">
        <v>3332.5</v>
      </c>
      <c r="R37" t="n">
        <v>3393.7</v>
      </c>
      <c r="S37" t="n">
        <v>3434.9</v>
      </c>
      <c r="T37" t="n">
        <v>3321.6</v>
      </c>
      <c r="U37" t="n">
        <v>2948.4</v>
      </c>
      <c r="V37" t="n">
        <v>2952.8</v>
      </c>
      <c r="W37" t="n">
        <v>2827.8</v>
      </c>
      <c r="X37" t="n">
        <v>2559</v>
      </c>
      <c r="Y37" t="n">
        <v>2409.5</v>
      </c>
      <c r="Z37" t="n">
        <v>2506.1</v>
      </c>
      <c r="AA37" t="n">
        <v>2555.8</v>
      </c>
      <c r="AB37" t="n">
        <v>2425.9</v>
      </c>
      <c r="AC37" t="n">
        <v>2317.6</v>
      </c>
      <c r="AD37" t="n">
        <v>2427.5</v>
      </c>
      <c r="AE37" t="n">
        <v>2495.2</v>
      </c>
      <c r="AF37" t="n">
        <v>2508</v>
      </c>
    </row>
    <row r="38">
      <c r="A38" t="s">
        <v>35</v>
      </c>
      <c r="B38" t="s">
        <v>444</v>
      </c>
      <c r="C38" t="s">
        <v>360</v>
      </c>
      <c r="D38" t="s">
        <v>445</v>
      </c>
      <c r="E38" t="s">
        <v>361</v>
      </c>
      <c r="F38" t="n">
        <v>446.5</v>
      </c>
      <c r="G38" t="n">
        <v>465.9</v>
      </c>
      <c r="H38" t="n">
        <v>514.8</v>
      </c>
      <c r="I38" t="n">
        <v>580.2</v>
      </c>
      <c r="J38" t="n">
        <v>672.5</v>
      </c>
      <c r="K38" t="n">
        <v>719.9</v>
      </c>
      <c r="L38" t="n">
        <v>782.8</v>
      </c>
      <c r="M38" t="n">
        <v>898.5</v>
      </c>
      <c r="N38" t="n">
        <v>933.3</v>
      </c>
      <c r="O38" t="n">
        <v>987.3</v>
      </c>
      <c r="P38" t="n">
        <v>1066</v>
      </c>
      <c r="Q38" t="n">
        <v>1194</v>
      </c>
      <c r="R38" t="n">
        <v>1318.1</v>
      </c>
      <c r="S38" t="n">
        <v>1444.5</v>
      </c>
      <c r="T38" t="n">
        <v>1540.8</v>
      </c>
      <c r="U38" t="n">
        <v>1605.3</v>
      </c>
      <c r="V38" t="n">
        <v>1659.9</v>
      </c>
      <c r="W38" t="n">
        <v>1667.3</v>
      </c>
      <c r="X38" t="n">
        <v>1749.9</v>
      </c>
      <c r="Y38" t="n">
        <v>1861.5</v>
      </c>
      <c r="Z38" t="n">
        <v>1924.4</v>
      </c>
      <c r="AA38" t="n">
        <v>2178.5</v>
      </c>
      <c r="AB38" t="n">
        <v>2517.8</v>
      </c>
      <c r="AC38" t="n">
        <v>2974.1</v>
      </c>
      <c r="AD38" t="n">
        <v>3558.8</v>
      </c>
      <c r="AE38" t="n">
        <v>4136.8</v>
      </c>
      <c r="AF38" t="n">
        <v>4766</v>
      </c>
    </row>
    <row r="39">
      <c r="A39" t="s">
        <v>35</v>
      </c>
      <c r="B39" t="s">
        <v>446</v>
      </c>
      <c r="C39" t="s">
        <v>360</v>
      </c>
      <c r="D39" t="s">
        <v>447</v>
      </c>
      <c r="E39" t="s">
        <v>361</v>
      </c>
      <c r="F39" t="n">
        <v>4787.1</v>
      </c>
      <c r="G39" t="n">
        <v>4675.7</v>
      </c>
      <c r="H39" t="n">
        <v>5390.4</v>
      </c>
      <c r="I39" t="n">
        <v>5848.1</v>
      </c>
      <c r="J39" t="n">
        <v>6300.1</v>
      </c>
      <c r="K39" t="n">
        <v>6529</v>
      </c>
      <c r="L39" t="n">
        <v>7607.2</v>
      </c>
      <c r="M39" t="n">
        <v>7767.3</v>
      </c>
      <c r="N39" t="n">
        <v>8215</v>
      </c>
      <c r="O39" t="n">
        <v>8800.5</v>
      </c>
      <c r="P39" t="n">
        <v>9008.2</v>
      </c>
      <c r="Q39" t="n">
        <v>10669.7</v>
      </c>
      <c r="R39" t="n">
        <v>11674</v>
      </c>
      <c r="S39" t="n">
        <v>12601.9</v>
      </c>
      <c r="T39" t="n">
        <v>10955.1</v>
      </c>
      <c r="U39" t="n">
        <v>10367.9</v>
      </c>
      <c r="V39" t="n">
        <v>10755.4</v>
      </c>
      <c r="W39" t="n">
        <v>9214.2</v>
      </c>
      <c r="X39" t="n">
        <v>8203.3</v>
      </c>
      <c r="Y39" t="n">
        <v>7948.2</v>
      </c>
      <c r="Z39" t="n">
        <v>7861.2</v>
      </c>
      <c r="AA39" t="n">
        <v>8084.5</v>
      </c>
      <c r="AB39" t="n">
        <v>7968</v>
      </c>
      <c r="AC39" t="n">
        <v>8363.7</v>
      </c>
      <c r="AD39" t="n">
        <v>8909.7</v>
      </c>
      <c r="AE39" t="n">
        <v>9255.8</v>
      </c>
      <c r="AF39" t="n">
        <v>9604.2</v>
      </c>
    </row>
    <row r="40">
      <c r="A40" t="s">
        <v>35</v>
      </c>
      <c r="B40" t="s">
        <v>448</v>
      </c>
      <c r="C40" t="s">
        <v>360</v>
      </c>
      <c r="D40" t="s">
        <v>449</v>
      </c>
      <c r="E40" t="s">
        <v>361</v>
      </c>
      <c r="F40" t="n">
        <v>6038.7</v>
      </c>
      <c r="G40" t="n">
        <v>6262.2</v>
      </c>
      <c r="H40" t="n">
        <v>6628.8</v>
      </c>
      <c r="I40" t="n">
        <v>7259.6</v>
      </c>
      <c r="J40" t="n">
        <v>8006.6</v>
      </c>
      <c r="K40" t="n">
        <v>8595</v>
      </c>
      <c r="L40" t="n">
        <v>8798.4</v>
      </c>
      <c r="M40" t="n">
        <v>9679.7</v>
      </c>
      <c r="N40" t="n">
        <v>10456.7</v>
      </c>
      <c r="O40" t="n">
        <v>10940.7</v>
      </c>
      <c r="P40" t="n">
        <v>11922.3</v>
      </c>
      <c r="Q40" t="n">
        <v>12484.4</v>
      </c>
      <c r="R40" t="n">
        <v>13958.2</v>
      </c>
      <c r="S40" t="n">
        <v>14671.9</v>
      </c>
      <c r="T40" t="n">
        <v>15243.6</v>
      </c>
      <c r="U40" t="n">
        <v>16723.4</v>
      </c>
      <c r="V40" t="n">
        <v>16538.2</v>
      </c>
      <c r="W40" t="n">
        <v>17376</v>
      </c>
      <c r="X40" t="n">
        <v>18578.3</v>
      </c>
      <c r="Y40" t="n">
        <v>18862.5</v>
      </c>
      <c r="Z40" t="n">
        <v>19100.2</v>
      </c>
      <c r="AA40" t="n">
        <v>20173.9</v>
      </c>
      <c r="AB40" t="n">
        <v>21214.2</v>
      </c>
      <c r="AC40" t="n">
        <v>22163.3</v>
      </c>
      <c r="AD40" t="n">
        <v>23260.5</v>
      </c>
      <c r="AE40" t="n">
        <v>23562.4</v>
      </c>
      <c r="AF40" t="n">
        <v>24399.8</v>
      </c>
    </row>
    <row r="41">
      <c r="A41" t="s">
        <v>35</v>
      </c>
      <c r="B41" t="s">
        <v>450</v>
      </c>
      <c r="C41" t="s">
        <v>360</v>
      </c>
      <c r="D41" t="s">
        <v>451</v>
      </c>
      <c r="E41" t="s">
        <v>361</v>
      </c>
      <c r="F41" t="n">
        <v>3539.5</v>
      </c>
      <c r="G41" t="n">
        <v>3526.4</v>
      </c>
      <c r="H41" t="n">
        <v>3477.5</v>
      </c>
      <c r="I41" t="n">
        <v>3736.1</v>
      </c>
      <c r="J41" t="n">
        <v>4061.5</v>
      </c>
      <c r="K41" t="n">
        <v>4304.4</v>
      </c>
      <c r="L41" t="n">
        <v>4195.4</v>
      </c>
      <c r="M41" t="n">
        <v>4846.1</v>
      </c>
      <c r="N41" t="n">
        <v>5360.8</v>
      </c>
      <c r="O41" t="n">
        <v>5909.5</v>
      </c>
      <c r="P41" t="n">
        <v>6456.5</v>
      </c>
      <c r="Q41" t="n">
        <v>6854.8</v>
      </c>
      <c r="R41" t="n">
        <v>8011.1</v>
      </c>
      <c r="S41" t="n">
        <v>8458.1</v>
      </c>
      <c r="T41" t="n">
        <v>9153.1</v>
      </c>
      <c r="U41" t="n">
        <v>10573.9</v>
      </c>
      <c r="V41" t="n">
        <v>10756.6</v>
      </c>
      <c r="W41" t="n">
        <v>11837.9</v>
      </c>
      <c r="X41" t="n">
        <v>12590.1</v>
      </c>
      <c r="Y41" t="n">
        <v>12630.8</v>
      </c>
      <c r="Z41" t="n">
        <v>12437.4</v>
      </c>
      <c r="AA41" t="n">
        <v>12638.4</v>
      </c>
      <c r="AB41" t="n">
        <v>12781.2</v>
      </c>
      <c r="AC41" t="n">
        <v>12998</v>
      </c>
      <c r="AD41" t="n">
        <v>13371.3</v>
      </c>
      <c r="AE41" t="n">
        <v>13714.7</v>
      </c>
      <c r="AF41" t="n">
        <v>14040.1</v>
      </c>
    </row>
    <row r="42">
      <c r="A42" t="s">
        <v>35</v>
      </c>
      <c r="B42" t="s">
        <v>452</v>
      </c>
      <c r="C42" t="s">
        <v>360</v>
      </c>
      <c r="D42" t="s">
        <v>453</v>
      </c>
      <c r="E42" t="s">
        <v>361</v>
      </c>
      <c r="F42" t="n">
        <v>2378.6</v>
      </c>
      <c r="G42" t="n">
        <v>2510.1</v>
      </c>
      <c r="H42" t="n">
        <v>2722.9</v>
      </c>
      <c r="I42" t="n">
        <v>3089.1</v>
      </c>
      <c r="J42" t="n">
        <v>3567.7</v>
      </c>
      <c r="K42" t="n">
        <v>3892.2</v>
      </c>
      <c r="L42" t="n">
        <v>4004.1</v>
      </c>
      <c r="M42" t="n">
        <v>4061</v>
      </c>
      <c r="N42" t="n">
        <v>4268.6</v>
      </c>
      <c r="O42" t="n">
        <v>4479.4</v>
      </c>
      <c r="P42" t="n">
        <v>4815.8</v>
      </c>
      <c r="Q42" t="n">
        <v>4850.4</v>
      </c>
      <c r="R42" t="n">
        <v>5475.2</v>
      </c>
      <c r="S42" t="n">
        <v>5974.6</v>
      </c>
      <c r="T42" t="n">
        <v>5895</v>
      </c>
      <c r="U42" t="n">
        <v>5936.5</v>
      </c>
      <c r="V42" t="n">
        <v>5705</v>
      </c>
      <c r="W42" t="n">
        <v>5296.6</v>
      </c>
      <c r="X42" t="n">
        <v>5435.3</v>
      </c>
      <c r="Y42" t="n">
        <v>5878</v>
      </c>
      <c r="Z42" t="n">
        <v>5780.5</v>
      </c>
      <c r="AA42" t="n">
        <v>6028.4</v>
      </c>
      <c r="AB42" t="n">
        <v>6473.7</v>
      </c>
      <c r="AC42" t="n">
        <v>7255.8</v>
      </c>
      <c r="AD42" t="n">
        <v>7972</v>
      </c>
      <c r="AE42" t="n">
        <v>8142.7</v>
      </c>
      <c r="AF42" t="n">
        <v>8888.9</v>
      </c>
    </row>
    <row r="43">
      <c r="A43" t="s">
        <v>35</v>
      </c>
      <c r="B43" t="s">
        <v>454</v>
      </c>
      <c r="C43" t="s">
        <v>360</v>
      </c>
      <c r="D43" t="s">
        <v>455</v>
      </c>
      <c r="E43" t="s">
        <v>361</v>
      </c>
      <c r="F43" t="n">
        <v>4450.7</v>
      </c>
      <c r="G43" t="n">
        <v>4712</v>
      </c>
      <c r="H43" t="n">
        <v>5131.6</v>
      </c>
      <c r="I43" t="n">
        <v>5760.9</v>
      </c>
      <c r="J43" t="n">
        <v>6528</v>
      </c>
      <c r="K43" t="n">
        <v>7100.3</v>
      </c>
      <c r="L43" t="n">
        <v>7285.1</v>
      </c>
      <c r="M43" t="n">
        <v>7570.1</v>
      </c>
      <c r="N43" t="n">
        <v>7903.3</v>
      </c>
      <c r="O43" t="n">
        <v>8318.1</v>
      </c>
      <c r="P43" t="n">
        <v>8858.5</v>
      </c>
      <c r="Q43" t="n">
        <v>9209.2</v>
      </c>
      <c r="R43" t="n">
        <v>10333.5</v>
      </c>
      <c r="S43" t="n">
        <v>11120.7</v>
      </c>
      <c r="T43" t="n">
        <v>11082.7</v>
      </c>
      <c r="U43" t="n">
        <v>11353.8</v>
      </c>
      <c r="V43" t="n">
        <v>10906.8</v>
      </c>
      <c r="W43" t="n">
        <v>10173.6</v>
      </c>
      <c r="X43" t="n">
        <v>10315.7</v>
      </c>
      <c r="Y43" t="n">
        <v>11073.1</v>
      </c>
      <c r="Z43" t="n">
        <v>11203.4</v>
      </c>
      <c r="AA43" t="n">
        <v>11947.2</v>
      </c>
      <c r="AB43" t="n">
        <v>13084.9</v>
      </c>
      <c r="AC43" t="n">
        <v>14405.1</v>
      </c>
      <c r="AD43" t="n">
        <v>15425.6</v>
      </c>
      <c r="AE43" t="n">
        <v>14787</v>
      </c>
      <c r="AF43" t="n">
        <v>16535.8</v>
      </c>
    </row>
    <row r="44">
      <c r="A44" t="s">
        <v>35</v>
      </c>
      <c r="B44" t="s">
        <v>456</v>
      </c>
      <c r="C44" t="s">
        <v>360</v>
      </c>
      <c r="D44" t="s">
        <v>457</v>
      </c>
      <c r="E44" t="s">
        <v>361</v>
      </c>
      <c r="F44" t="n">
        <v>57088</v>
      </c>
      <c r="G44" t="n">
        <v>60250.3</v>
      </c>
      <c r="H44" t="n">
        <v>65695.1</v>
      </c>
      <c r="I44" t="n">
        <v>70715.2</v>
      </c>
      <c r="J44" t="n">
        <v>75197.3</v>
      </c>
      <c r="K44" t="n">
        <v>80445.3</v>
      </c>
      <c r="L44" t="n">
        <v>84935.4</v>
      </c>
      <c r="M44" t="n">
        <v>87858.7</v>
      </c>
      <c r="N44" t="n">
        <v>88824.6</v>
      </c>
      <c r="O44" t="n">
        <v>92355.9</v>
      </c>
      <c r="P44" t="n">
        <v>93840.7</v>
      </c>
      <c r="Q44" t="n">
        <v>98990.8</v>
      </c>
      <c r="R44" t="n">
        <v>105301.6</v>
      </c>
      <c r="S44" t="n">
        <v>107400.9</v>
      </c>
      <c r="T44" t="n">
        <v>104828.8</v>
      </c>
      <c r="U44" t="n">
        <v>106087.8</v>
      </c>
      <c r="V44" t="n">
        <v>104308.5</v>
      </c>
      <c r="W44" t="n">
        <v>99476</v>
      </c>
      <c r="X44" t="n">
        <v>99519.9</v>
      </c>
      <c r="Y44" t="n">
        <v>101024.6</v>
      </c>
      <c r="Z44" t="n">
        <v>105262.7</v>
      </c>
      <c r="AA44" t="n">
        <v>109082.9</v>
      </c>
      <c r="AB44" t="n">
        <v>114271.2</v>
      </c>
      <c r="AC44" t="n">
        <v>120123.3</v>
      </c>
      <c r="AD44" t="n">
        <v>125874.2</v>
      </c>
      <c r="AE44" t="n">
        <v>115047.2</v>
      </c>
      <c r="AF44" t="n">
        <v>124419.1</v>
      </c>
    </row>
    <row r="45">
      <c r="A45" t="s">
        <v>35</v>
      </c>
      <c r="B45" t="s">
        <v>458</v>
      </c>
      <c r="C45" t="s">
        <v>360</v>
      </c>
      <c r="D45" t="s">
        <v>459</v>
      </c>
      <c r="E45" t="s">
        <v>361</v>
      </c>
      <c r="F45" t="n">
        <v>52814.2</v>
      </c>
      <c r="G45" t="n">
        <v>55918.9</v>
      </c>
      <c r="H45" t="n">
        <v>61774.7</v>
      </c>
      <c r="I45" t="n">
        <v>66771.4</v>
      </c>
      <c r="J45" t="n">
        <v>71263.3</v>
      </c>
      <c r="K45" t="n">
        <v>76451.9</v>
      </c>
      <c r="L45" t="n">
        <v>80915.4</v>
      </c>
      <c r="M45" t="n">
        <v>83977.1</v>
      </c>
      <c r="N45" t="n">
        <v>84952.1</v>
      </c>
      <c r="O45" t="n">
        <v>88394.2</v>
      </c>
      <c r="P45" t="n">
        <v>90188.4</v>
      </c>
      <c r="Q45" t="n">
        <v>95244.7</v>
      </c>
      <c r="R45" t="n">
        <v>101795.2</v>
      </c>
      <c r="S45" t="n">
        <v>103883.7</v>
      </c>
      <c r="T45" t="n">
        <v>101407.1</v>
      </c>
      <c r="U45" t="n">
        <v>102597.9</v>
      </c>
      <c r="V45" t="n">
        <v>101067</v>
      </c>
      <c r="W45" t="n">
        <v>96240</v>
      </c>
      <c r="X45" t="n">
        <v>96034.9</v>
      </c>
      <c r="Y45" t="n">
        <v>97601.4</v>
      </c>
      <c r="Z45" t="n">
        <v>101719</v>
      </c>
      <c r="AA45" t="n">
        <v>105500</v>
      </c>
      <c r="AB45" t="n">
        <v>110432</v>
      </c>
      <c r="AC45" t="n">
        <v>116191.1</v>
      </c>
      <c r="AD45" t="n">
        <v>121584.6</v>
      </c>
      <c r="AE45" t="n">
        <v>110743.3</v>
      </c>
      <c r="AF45" t="n">
        <v>119738.4</v>
      </c>
    </row>
    <row r="46">
      <c r="A46" t="s">
        <v>35</v>
      </c>
      <c r="B46" t="s">
        <v>460</v>
      </c>
      <c r="C46" t="s">
        <v>360</v>
      </c>
      <c r="D46" t="s">
        <v>461</v>
      </c>
      <c r="E46" t="s">
        <v>361</v>
      </c>
      <c r="F46" t="n">
        <v>2072.1</v>
      </c>
      <c r="G46" t="n">
        <v>2201.9</v>
      </c>
      <c r="H46" t="n">
        <v>2408.7</v>
      </c>
      <c r="I46" t="n">
        <v>2671.8</v>
      </c>
      <c r="J46" t="n">
        <v>2960.3</v>
      </c>
      <c r="K46" t="n">
        <v>3208.1</v>
      </c>
      <c r="L46" t="n">
        <v>3281</v>
      </c>
      <c r="M46" t="n">
        <v>3509.1</v>
      </c>
      <c r="N46" t="n">
        <v>3634.7</v>
      </c>
      <c r="O46" t="n">
        <v>3838.7</v>
      </c>
      <c r="P46" t="n">
        <v>4042.7</v>
      </c>
      <c r="Q46" t="n">
        <v>4358.8</v>
      </c>
      <c r="R46" t="n">
        <v>4858.3</v>
      </c>
      <c r="S46" t="n">
        <v>5146.1</v>
      </c>
      <c r="T46" t="n">
        <v>5187.7</v>
      </c>
      <c r="U46" t="n">
        <v>5417.3</v>
      </c>
      <c r="V46" t="n">
        <v>5201.8</v>
      </c>
      <c r="W46" t="n">
        <v>4877</v>
      </c>
      <c r="X46" t="n">
        <v>4880.4</v>
      </c>
      <c r="Y46" t="n">
        <v>5195.1</v>
      </c>
      <c r="Z46" t="n">
        <v>5422.9</v>
      </c>
      <c r="AA46" t="n">
        <v>5918.8</v>
      </c>
      <c r="AB46" t="n">
        <v>6611.2</v>
      </c>
      <c r="AC46" t="n">
        <v>7149.3</v>
      </c>
      <c r="AD46" t="n">
        <v>7453.6</v>
      </c>
      <c r="AE46" t="n">
        <v>6644.3</v>
      </c>
      <c r="AF46" t="n">
        <v>7646.9</v>
      </c>
    </row>
    <row r="47">
      <c r="A47" t="s">
        <v>35</v>
      </c>
      <c r="B47" t="s">
        <v>462</v>
      </c>
      <c r="C47" t="s">
        <v>360</v>
      </c>
      <c r="D47" t="s">
        <v>463</v>
      </c>
      <c r="E47" t="s">
        <v>361</v>
      </c>
      <c r="F47" t="n">
        <v>6210.2</v>
      </c>
      <c r="G47" t="n">
        <v>6606.4</v>
      </c>
      <c r="H47" t="n">
        <v>7156.7</v>
      </c>
      <c r="I47" t="n">
        <v>7973.4</v>
      </c>
      <c r="J47" t="n">
        <v>8506.8</v>
      </c>
      <c r="K47" t="n">
        <v>9612.6</v>
      </c>
      <c r="L47" t="n">
        <v>10016.7</v>
      </c>
      <c r="M47" t="n">
        <v>10555.7</v>
      </c>
      <c r="N47" t="n">
        <v>11150.4</v>
      </c>
      <c r="O47" t="n">
        <v>11492.4</v>
      </c>
      <c r="P47" t="n">
        <v>12220.9</v>
      </c>
      <c r="Q47" t="n">
        <v>12434.3</v>
      </c>
      <c r="R47" t="n">
        <v>12664.9</v>
      </c>
      <c r="S47" t="n">
        <v>13060.2</v>
      </c>
      <c r="T47" t="n">
        <v>13703.4</v>
      </c>
      <c r="U47" t="n">
        <v>13145.7</v>
      </c>
      <c r="V47" t="n">
        <v>12474.1</v>
      </c>
      <c r="W47" t="n">
        <v>11145.1</v>
      </c>
      <c r="X47" t="n">
        <v>12003.2</v>
      </c>
      <c r="Y47" t="n">
        <v>11392.8</v>
      </c>
      <c r="Z47" t="n">
        <v>11608.5</v>
      </c>
      <c r="AA47" t="n">
        <v>11758.4</v>
      </c>
      <c r="AB47" t="n">
        <v>11987.4</v>
      </c>
      <c r="AC47" t="n">
        <v>12278.5</v>
      </c>
      <c r="AD47" t="n">
        <v>12762.6</v>
      </c>
      <c r="AE47" t="n">
        <v>12907.9</v>
      </c>
      <c r="AF47" t="n">
        <v>13462.9</v>
      </c>
    </row>
    <row r="48">
      <c r="A48" t="s">
        <v>35</v>
      </c>
      <c r="B48" t="s">
        <v>464</v>
      </c>
      <c r="C48" t="s">
        <v>360</v>
      </c>
      <c r="D48" t="s">
        <v>465</v>
      </c>
      <c r="E48" t="s">
        <v>361</v>
      </c>
      <c r="F48" t="n">
        <v>14831.2</v>
      </c>
      <c r="G48" t="n">
        <v>15795.6</v>
      </c>
      <c r="H48" t="n">
        <v>17089.4</v>
      </c>
      <c r="I48" t="n">
        <v>18734.2</v>
      </c>
      <c r="J48" t="n">
        <v>20305.5</v>
      </c>
      <c r="K48" t="n">
        <v>22715.9</v>
      </c>
      <c r="L48" t="n">
        <v>24558.4</v>
      </c>
      <c r="M48" t="n">
        <v>26298.5</v>
      </c>
      <c r="N48" t="n">
        <v>27523.6</v>
      </c>
      <c r="O48" t="n">
        <v>28891.8</v>
      </c>
      <c r="P48" t="n">
        <v>30710.9</v>
      </c>
      <c r="Q48" t="n">
        <v>31037.3</v>
      </c>
      <c r="R48" t="n">
        <v>31724.6</v>
      </c>
      <c r="S48" t="n">
        <v>32808</v>
      </c>
      <c r="T48" t="n">
        <v>34128.2</v>
      </c>
      <c r="U48" t="n">
        <v>33988.9</v>
      </c>
      <c r="V48" t="n">
        <v>32130.9</v>
      </c>
      <c r="W48" t="n">
        <v>29297.9</v>
      </c>
      <c r="X48" t="n">
        <v>30647.2</v>
      </c>
      <c r="Y48" t="n">
        <v>30139.3</v>
      </c>
      <c r="Z48" t="n">
        <v>30632.6</v>
      </c>
      <c r="AA48" t="n">
        <v>31391.9</v>
      </c>
      <c r="AB48" t="n">
        <v>32490.6</v>
      </c>
      <c r="AC48" t="n">
        <v>33750.4</v>
      </c>
      <c r="AD48" t="n">
        <v>35169.9</v>
      </c>
      <c r="AE48" t="n">
        <v>35388.4</v>
      </c>
      <c r="AF48" t="n">
        <v>37509.3</v>
      </c>
    </row>
    <row r="49">
      <c r="A49" t="s">
        <v>35</v>
      </c>
      <c r="B49" t="s">
        <v>466</v>
      </c>
      <c r="C49" t="s">
        <v>360</v>
      </c>
      <c r="D49" t="s">
        <v>467</v>
      </c>
      <c r="E49" t="s">
        <v>361</v>
      </c>
      <c r="F49" t="n">
        <v>5002.3</v>
      </c>
      <c r="G49" t="n">
        <v>5282.2</v>
      </c>
      <c r="H49" t="n">
        <v>5787.8</v>
      </c>
      <c r="I49" t="n">
        <v>6245.2</v>
      </c>
      <c r="J49" t="n">
        <v>6764.7</v>
      </c>
      <c r="K49" t="n">
        <v>7504.2</v>
      </c>
      <c r="L49" t="n">
        <v>8068.5</v>
      </c>
      <c r="M49" t="n">
        <v>8778.2</v>
      </c>
      <c r="N49" t="n">
        <v>9061.1</v>
      </c>
      <c r="O49" t="n">
        <v>9469.8</v>
      </c>
      <c r="P49" t="n">
        <v>10007.1</v>
      </c>
      <c r="Q49" t="n">
        <v>10096.8</v>
      </c>
      <c r="R49" t="n">
        <v>9975</v>
      </c>
      <c r="S49" t="n">
        <v>10493.9</v>
      </c>
      <c r="T49" t="n">
        <v>10858.3</v>
      </c>
      <c r="U49" t="n">
        <v>11061.2</v>
      </c>
      <c r="V49" t="n">
        <v>10153.2</v>
      </c>
      <c r="W49" t="n">
        <v>8984.1</v>
      </c>
      <c r="X49" t="n">
        <v>9379.4</v>
      </c>
      <c r="Y49" t="n">
        <v>9375.9</v>
      </c>
      <c r="Z49" t="n">
        <v>9338.3</v>
      </c>
      <c r="AA49" t="n">
        <v>9405.6</v>
      </c>
      <c r="AB49" t="n">
        <v>9691.8</v>
      </c>
      <c r="AC49" t="n">
        <v>9939.5</v>
      </c>
      <c r="AD49" t="n">
        <v>10198.6</v>
      </c>
      <c r="AE49" t="n">
        <v>10311.9</v>
      </c>
      <c r="AF49" t="n">
        <v>10553.5</v>
      </c>
    </row>
    <row r="50">
      <c r="A50" t="s">
        <v>35</v>
      </c>
      <c r="B50" t="s">
        <v>468</v>
      </c>
      <c r="C50" t="s">
        <v>360</v>
      </c>
      <c r="D50" t="s">
        <v>469</v>
      </c>
      <c r="E50" t="s">
        <v>361</v>
      </c>
      <c r="F50" t="n">
        <v>3618.8</v>
      </c>
      <c r="G50" t="n">
        <v>3906.9</v>
      </c>
      <c r="H50" t="n">
        <v>4144.9</v>
      </c>
      <c r="I50" t="n">
        <v>4515.7</v>
      </c>
      <c r="J50" t="n">
        <v>5034</v>
      </c>
      <c r="K50" t="n">
        <v>5599.1</v>
      </c>
      <c r="L50" t="n">
        <v>6473.3</v>
      </c>
      <c r="M50" t="n">
        <v>6964.6</v>
      </c>
      <c r="N50" t="n">
        <v>7312.1</v>
      </c>
      <c r="O50" t="n">
        <v>7929.6</v>
      </c>
      <c r="P50" t="n">
        <v>8482.9</v>
      </c>
      <c r="Q50" t="n">
        <v>8506.2</v>
      </c>
      <c r="R50" t="n">
        <v>9084.6</v>
      </c>
      <c r="S50" t="n">
        <v>9253.9</v>
      </c>
      <c r="T50" t="n">
        <v>9566.6</v>
      </c>
      <c r="U50" t="n">
        <v>9782.1</v>
      </c>
      <c r="V50" t="n">
        <v>9503.6</v>
      </c>
      <c r="W50" t="n">
        <v>9168.7</v>
      </c>
      <c r="X50" t="n">
        <v>9264.6</v>
      </c>
      <c r="Y50" t="n">
        <v>9370.6</v>
      </c>
      <c r="Z50" t="n">
        <v>9685.8</v>
      </c>
      <c r="AA50" t="n">
        <v>10227.9</v>
      </c>
      <c r="AB50" t="n">
        <v>10811.5</v>
      </c>
      <c r="AC50" t="n">
        <v>11532.5</v>
      </c>
      <c r="AD50" t="n">
        <v>12208.8</v>
      </c>
      <c r="AE50" t="n">
        <v>12168.7</v>
      </c>
      <c r="AF50" t="n">
        <v>13493</v>
      </c>
    </row>
    <row r="51">
      <c r="A51" t="s">
        <v>35</v>
      </c>
      <c r="B51" t="s">
        <v>470</v>
      </c>
      <c r="C51" t="s">
        <v>360</v>
      </c>
      <c r="D51" t="s">
        <v>471</v>
      </c>
      <c r="E51" t="s">
        <v>361</v>
      </c>
      <c r="F51" t="n">
        <v>2679.6</v>
      </c>
      <c r="G51" t="n">
        <v>2956.1</v>
      </c>
      <c r="H51" t="n">
        <v>3144.9</v>
      </c>
      <c r="I51" t="n">
        <v>3465.4</v>
      </c>
      <c r="J51" t="n">
        <v>3953.8</v>
      </c>
      <c r="K51" t="n">
        <v>4379.1</v>
      </c>
      <c r="L51" t="n">
        <v>5016.6</v>
      </c>
      <c r="M51" t="n">
        <v>5430.3</v>
      </c>
      <c r="N51" t="n">
        <v>5804.2</v>
      </c>
      <c r="O51" t="n">
        <v>6300.7</v>
      </c>
      <c r="P51" t="n">
        <v>6830.1</v>
      </c>
      <c r="Q51" t="n">
        <v>6794.8</v>
      </c>
      <c r="R51" t="n">
        <v>7219</v>
      </c>
      <c r="S51" t="n">
        <v>7243</v>
      </c>
      <c r="T51" t="n">
        <v>7521.8</v>
      </c>
      <c r="U51" t="n">
        <v>7649.4</v>
      </c>
      <c r="V51" t="n">
        <v>7223</v>
      </c>
      <c r="W51" t="n">
        <v>6819.1</v>
      </c>
      <c r="X51" t="n">
        <v>6873.2</v>
      </c>
      <c r="Y51" t="n">
        <v>6960.6</v>
      </c>
      <c r="Z51" t="n">
        <v>7118.7</v>
      </c>
      <c r="AA51" t="n">
        <v>7531.8</v>
      </c>
      <c r="AB51" t="n">
        <v>7954.1</v>
      </c>
      <c r="AC51" t="n">
        <v>8501.1</v>
      </c>
      <c r="AD51" t="n">
        <v>9089.3</v>
      </c>
      <c r="AE51" t="n">
        <v>9040.7</v>
      </c>
      <c r="AF51" t="n">
        <v>10324</v>
      </c>
    </row>
    <row r="52">
      <c r="A52" t="s">
        <v>35</v>
      </c>
      <c r="B52" t="s">
        <v>472</v>
      </c>
      <c r="C52" t="s">
        <v>360</v>
      </c>
      <c r="D52" t="s">
        <v>473</v>
      </c>
      <c r="E52" t="s">
        <v>361</v>
      </c>
      <c r="F52" t="n">
        <v>939.2</v>
      </c>
      <c r="G52" t="n">
        <v>950.8</v>
      </c>
      <c r="H52" t="n">
        <v>1000</v>
      </c>
      <c r="I52" t="n">
        <v>1050.3</v>
      </c>
      <c r="J52" t="n">
        <v>1080.2</v>
      </c>
      <c r="K52" t="n">
        <v>1220</v>
      </c>
      <c r="L52" t="n">
        <v>1456.7</v>
      </c>
      <c r="M52" t="n">
        <v>1534.3</v>
      </c>
      <c r="N52" t="n">
        <v>1507.9</v>
      </c>
      <c r="O52" t="n">
        <v>1628.9</v>
      </c>
      <c r="P52" t="n">
        <v>1652.8</v>
      </c>
      <c r="Q52" t="n">
        <v>1711.4</v>
      </c>
      <c r="R52" t="n">
        <v>1865.6</v>
      </c>
      <c r="S52" t="n">
        <v>2010.9</v>
      </c>
      <c r="T52" t="n">
        <v>2044.8</v>
      </c>
      <c r="U52" t="n">
        <v>2132.7</v>
      </c>
      <c r="V52" t="n">
        <v>2280.6</v>
      </c>
      <c r="W52" t="n">
        <v>2349.6</v>
      </c>
      <c r="X52" t="n">
        <v>2391.4</v>
      </c>
      <c r="Y52" t="n">
        <v>2410</v>
      </c>
      <c r="Z52" t="n">
        <v>2567.1</v>
      </c>
      <c r="AA52" t="n">
        <v>2696.1</v>
      </c>
      <c r="AB52" t="n">
        <v>2857.4</v>
      </c>
      <c r="AC52" t="n">
        <v>3031.4</v>
      </c>
      <c r="AD52" t="n">
        <v>3119.5</v>
      </c>
      <c r="AE52" t="n">
        <v>3128</v>
      </c>
      <c r="AF52" t="n">
        <v>3169</v>
      </c>
    </row>
    <row r="53">
      <c r="A53" t="s">
        <v>35</v>
      </c>
      <c r="B53" t="s">
        <v>474</v>
      </c>
      <c r="C53" t="s">
        <v>360</v>
      </c>
      <c r="D53" t="s">
        <v>475</v>
      </c>
      <c r="E53" t="s">
        <v>361</v>
      </c>
      <c r="F53" t="n">
        <v>460.8</v>
      </c>
      <c r="G53" t="n">
        <v>526</v>
      </c>
      <c r="H53" t="n">
        <v>588.7</v>
      </c>
      <c r="I53" t="n">
        <v>615</v>
      </c>
      <c r="J53" t="n">
        <v>704.6</v>
      </c>
      <c r="K53" t="n">
        <v>845.3</v>
      </c>
      <c r="L53" t="n">
        <v>863.2</v>
      </c>
      <c r="M53" t="n">
        <v>941.1</v>
      </c>
      <c r="N53" t="n">
        <v>988.7</v>
      </c>
      <c r="O53" t="n">
        <v>1061.6</v>
      </c>
      <c r="P53" t="n">
        <v>1056.6</v>
      </c>
      <c r="Q53" t="n">
        <v>1089.8</v>
      </c>
      <c r="R53" t="n">
        <v>1112.9</v>
      </c>
      <c r="S53" t="n">
        <v>1192.8</v>
      </c>
      <c r="T53" t="n">
        <v>1225.3</v>
      </c>
      <c r="U53" t="n">
        <v>1258.8</v>
      </c>
      <c r="V53" t="n">
        <v>1241.7</v>
      </c>
      <c r="W53" t="n">
        <v>1086.6</v>
      </c>
      <c r="X53" t="n">
        <v>1037</v>
      </c>
      <c r="Y53" t="n">
        <v>1107.4</v>
      </c>
      <c r="Z53" t="n">
        <v>1241</v>
      </c>
      <c r="AA53" t="n">
        <v>1296.7</v>
      </c>
      <c r="AB53" t="n">
        <v>1513.3</v>
      </c>
      <c r="AC53" t="n">
        <v>1580.6</v>
      </c>
      <c r="AD53" t="n">
        <v>1697.8</v>
      </c>
      <c r="AE53" t="n">
        <v>1237.1</v>
      </c>
      <c r="AF53" t="n">
        <v>1467.1</v>
      </c>
    </row>
    <row r="54">
      <c r="A54" t="s">
        <v>35</v>
      </c>
      <c r="B54" t="s">
        <v>476</v>
      </c>
      <c r="C54" t="s">
        <v>360</v>
      </c>
      <c r="D54" t="s">
        <v>477</v>
      </c>
      <c r="E54" t="s">
        <v>361</v>
      </c>
      <c r="F54" t="n">
        <v>1077</v>
      </c>
      <c r="G54" t="n">
        <v>1230.7</v>
      </c>
      <c r="H54" t="n">
        <v>1323.7</v>
      </c>
      <c r="I54" t="n">
        <v>1372.5</v>
      </c>
      <c r="J54" t="n">
        <v>1551.9</v>
      </c>
      <c r="K54" t="n">
        <v>1900.5</v>
      </c>
      <c r="L54" t="n">
        <v>1923.7</v>
      </c>
      <c r="M54" t="n">
        <v>2139.4</v>
      </c>
      <c r="N54" t="n">
        <v>2260.6</v>
      </c>
      <c r="O54" t="n">
        <v>2405.8</v>
      </c>
      <c r="P54" t="n">
        <v>2477.9</v>
      </c>
      <c r="Q54" t="n">
        <v>2605.6</v>
      </c>
      <c r="R54" t="n">
        <v>2781.6</v>
      </c>
      <c r="S54" t="n">
        <v>3063.1</v>
      </c>
      <c r="T54" t="n">
        <v>3128.3</v>
      </c>
      <c r="U54" t="n">
        <v>3262.1</v>
      </c>
      <c r="V54" t="n">
        <v>3257</v>
      </c>
      <c r="W54" t="n">
        <v>3190.3</v>
      </c>
      <c r="X54" t="n">
        <v>3140.8</v>
      </c>
      <c r="Y54" t="n">
        <v>3237.7</v>
      </c>
      <c r="Z54" t="n">
        <v>3428.4</v>
      </c>
      <c r="AA54" t="n">
        <v>3497.1</v>
      </c>
      <c r="AB54" t="n">
        <v>3803.6</v>
      </c>
      <c r="AC54" t="n">
        <v>3938.9</v>
      </c>
      <c r="AD54" t="n">
        <v>4157.5</v>
      </c>
      <c r="AE54" t="n">
        <v>3395.6</v>
      </c>
      <c r="AF54" t="n">
        <v>3655.9</v>
      </c>
    </row>
    <row r="55">
      <c r="A55" t="s">
        <v>35</v>
      </c>
      <c r="B55" t="s">
        <v>478</v>
      </c>
      <c r="C55" t="s">
        <v>360</v>
      </c>
      <c r="D55" t="s">
        <v>479</v>
      </c>
      <c r="E55" t="s">
        <v>361</v>
      </c>
      <c r="F55" t="n">
        <v>616.2</v>
      </c>
      <c r="G55" t="n">
        <v>704.7</v>
      </c>
      <c r="H55" t="n">
        <v>735</v>
      </c>
      <c r="I55" t="n">
        <v>757.5</v>
      </c>
      <c r="J55" t="n">
        <v>847.3</v>
      </c>
      <c r="K55" t="n">
        <v>1055.2</v>
      </c>
      <c r="L55" t="n">
        <v>1060.5</v>
      </c>
      <c r="M55" t="n">
        <v>1198.3</v>
      </c>
      <c r="N55" t="n">
        <v>1271.9</v>
      </c>
      <c r="O55" t="n">
        <v>1344.2</v>
      </c>
      <c r="P55" t="n">
        <v>1421.3</v>
      </c>
      <c r="Q55" t="n">
        <v>1515.8</v>
      </c>
      <c r="R55" t="n">
        <v>1668.7</v>
      </c>
      <c r="S55" t="n">
        <v>1870.3</v>
      </c>
      <c r="T55" t="n">
        <v>1903</v>
      </c>
      <c r="U55" t="n">
        <v>2003.3</v>
      </c>
      <c r="V55" t="n">
        <v>2015.3</v>
      </c>
      <c r="W55" t="n">
        <v>2103.7</v>
      </c>
      <c r="X55" t="n">
        <v>2103.8</v>
      </c>
      <c r="Y55" t="n">
        <v>2130.3</v>
      </c>
      <c r="Z55" t="n">
        <v>2187.4</v>
      </c>
      <c r="AA55" t="n">
        <v>2200.4</v>
      </c>
      <c r="AB55" t="n">
        <v>2290.3</v>
      </c>
      <c r="AC55" t="n">
        <v>2358.3</v>
      </c>
      <c r="AD55" t="n">
        <v>2459.7</v>
      </c>
      <c r="AE55" t="n">
        <v>2158.5</v>
      </c>
      <c r="AF55" t="n">
        <v>2188.8</v>
      </c>
    </row>
    <row r="56">
      <c r="A56" t="s">
        <v>35</v>
      </c>
      <c r="B56" t="s">
        <v>480</v>
      </c>
      <c r="C56" t="s">
        <v>360</v>
      </c>
      <c r="D56" t="s">
        <v>481</v>
      </c>
      <c r="E56" t="s">
        <v>361</v>
      </c>
      <c r="F56" t="n">
        <v>494.4</v>
      </c>
      <c r="G56" t="n">
        <v>568.4</v>
      </c>
      <c r="H56" t="n">
        <v>633.2</v>
      </c>
      <c r="I56" t="n">
        <v>645.7</v>
      </c>
      <c r="J56" t="n">
        <v>677.8</v>
      </c>
      <c r="K56" t="n">
        <v>726.6</v>
      </c>
      <c r="L56" t="n">
        <v>767.1</v>
      </c>
      <c r="M56" t="n">
        <v>838.2</v>
      </c>
      <c r="N56" t="n">
        <v>877.4</v>
      </c>
      <c r="O56" t="n">
        <v>883.6</v>
      </c>
      <c r="P56" t="n">
        <v>927.4</v>
      </c>
      <c r="Q56" t="n">
        <v>962.6</v>
      </c>
      <c r="R56" t="n">
        <v>1077.4</v>
      </c>
      <c r="S56" t="n">
        <v>1155.7</v>
      </c>
      <c r="T56" t="n">
        <v>1209.6</v>
      </c>
      <c r="U56" t="n">
        <v>1232</v>
      </c>
      <c r="V56" t="n">
        <v>1200.6</v>
      </c>
      <c r="W56" t="n">
        <v>1150.6</v>
      </c>
      <c r="X56" t="n">
        <v>1106</v>
      </c>
      <c r="Y56" t="n">
        <v>1112.7</v>
      </c>
      <c r="Z56" t="n">
        <v>1085.2</v>
      </c>
      <c r="AA56" t="n">
        <v>1096.4</v>
      </c>
      <c r="AB56" t="n">
        <v>1095.4</v>
      </c>
      <c r="AC56" t="n">
        <v>1120.3</v>
      </c>
      <c r="AD56" t="n">
        <v>1169.3</v>
      </c>
      <c r="AE56" t="n">
        <v>1106.3</v>
      </c>
      <c r="AF56" t="n">
        <v>1033.3</v>
      </c>
    </row>
    <row r="57">
      <c r="A57" t="s">
        <v>35</v>
      </c>
      <c r="B57" t="s">
        <v>482</v>
      </c>
      <c r="C57" t="s">
        <v>360</v>
      </c>
      <c r="D57" t="s">
        <v>483</v>
      </c>
      <c r="E57" t="s">
        <v>361</v>
      </c>
      <c r="F57" t="n">
        <v>78452.4</v>
      </c>
      <c r="G57" t="n">
        <v>82876.4</v>
      </c>
      <c r="H57" t="n">
        <v>90046.5</v>
      </c>
      <c r="I57" t="n">
        <v>97354.8</v>
      </c>
      <c r="J57" t="n">
        <v>104187.2</v>
      </c>
      <c r="K57" t="n">
        <v>112482.8</v>
      </c>
      <c r="L57" t="n">
        <v>119059.4</v>
      </c>
      <c r="M57" t="n">
        <v>124675.1</v>
      </c>
      <c r="N57" t="n">
        <v>127682.3</v>
      </c>
      <c r="O57" t="n">
        <v>133072</v>
      </c>
      <c r="P57" t="n">
        <v>137401.3</v>
      </c>
      <c r="Q57" t="n">
        <v>143475.1</v>
      </c>
      <c r="R57" t="n">
        <v>152061.7</v>
      </c>
      <c r="S57" t="n">
        <v>156036.5</v>
      </c>
      <c r="T57" t="n">
        <v>155410.3</v>
      </c>
      <c r="U57" t="n">
        <v>158032.2</v>
      </c>
      <c r="V57" t="n">
        <v>154178.2</v>
      </c>
      <c r="W57" t="n">
        <v>147300.5</v>
      </c>
      <c r="X57" t="n">
        <v>149851.4</v>
      </c>
      <c r="Y57" t="n">
        <v>151139.1</v>
      </c>
      <c r="Z57" t="n">
        <v>156080.7</v>
      </c>
      <c r="AA57" t="n">
        <v>161745.1</v>
      </c>
      <c r="AB57" t="n">
        <v>169071.5</v>
      </c>
      <c r="AC57" t="n">
        <v>177157.4</v>
      </c>
      <c r="AD57" t="n">
        <v>185474</v>
      </c>
      <c r="AE57" t="n">
        <v>175104.4</v>
      </c>
      <c r="AF57" t="n">
        <v>187361.6</v>
      </c>
    </row>
    <row r="58">
      <c r="A58" t="s">
        <v>35</v>
      </c>
      <c r="B58" t="s">
        <v>484</v>
      </c>
      <c r="C58" t="s">
        <v>360</v>
      </c>
      <c r="D58" t="s">
        <v>485</v>
      </c>
      <c r="E58" t="s">
        <v>361</v>
      </c>
      <c r="F58" t="n">
        <v>77958</v>
      </c>
      <c r="G58" t="n">
        <v>82308</v>
      </c>
      <c r="H58" t="n">
        <v>89413.3</v>
      </c>
      <c r="I58" t="n">
        <v>96709.1</v>
      </c>
      <c r="J58" t="n">
        <v>103509.4</v>
      </c>
      <c r="K58" t="n">
        <v>111756.2</v>
      </c>
      <c r="L58" t="n">
        <v>118292.3</v>
      </c>
      <c r="M58" t="n">
        <v>123836.9</v>
      </c>
      <c r="N58" t="n">
        <v>126804.9</v>
      </c>
      <c r="O58" t="n">
        <v>132188.4</v>
      </c>
      <c r="P58" t="n">
        <v>136473.9</v>
      </c>
      <c r="Q58" t="n">
        <v>142512.5</v>
      </c>
      <c r="R58" t="n">
        <v>150984.3</v>
      </c>
      <c r="S58" t="n">
        <v>154880.8</v>
      </c>
      <c r="T58" t="n">
        <v>154200.7</v>
      </c>
      <c r="U58" t="n">
        <v>156800.2</v>
      </c>
      <c r="V58" t="n">
        <v>152977.6</v>
      </c>
      <c r="W58" t="n">
        <v>146149.9</v>
      </c>
      <c r="X58" t="n">
        <v>148745.4</v>
      </c>
      <c r="Y58" t="n">
        <v>150026.4</v>
      </c>
      <c r="Z58" t="n">
        <v>154995.5</v>
      </c>
      <c r="AA58" t="n">
        <v>160648.7</v>
      </c>
      <c r="AB58" t="n">
        <v>167976.1</v>
      </c>
      <c r="AC58" t="n">
        <v>176037.1</v>
      </c>
      <c r="AD58" t="n">
        <v>184304.7</v>
      </c>
      <c r="AE58" t="n">
        <v>173998.1</v>
      </c>
      <c r="AF58" t="n">
        <v>186328.3</v>
      </c>
    </row>
    <row r="59">
      <c r="A59" t="s">
        <v>35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38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 t="n">
        <v>2.8</v>
      </c>
      <c r="W2" t="n">
        <v>3.3</v>
      </c>
      <c r="X2" t="n">
        <v>3.5</v>
      </c>
      <c r="Y2" t="n">
        <v>3.5</v>
      </c>
      <c r="Z2" t="n">
        <v>3.3</v>
      </c>
      <c r="AA2" t="n">
        <v>3.1</v>
      </c>
      <c r="AB2" t="n">
        <v>3.7</v>
      </c>
      <c r="AC2" t="n">
        <v>4.9</v>
      </c>
      <c r="AD2" t="n">
        <v>4.7</v>
      </c>
      <c r="AE2" t="n">
        <v>4.9</v>
      </c>
      <c r="AF2" t="n">
        <v>5.5</v>
      </c>
    </row>
    <row r="3">
      <c r="A3" t="s">
        <v>38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t="n">
        <v>2</v>
      </c>
      <c r="W3" t="n">
        <v>2.1</v>
      </c>
      <c r="X3" t="n">
        <v>2.2</v>
      </c>
      <c r="Y3" t="n">
        <v>2</v>
      </c>
      <c r="Z3" t="n">
        <v>2.1</v>
      </c>
      <c r="AA3" t="n">
        <v>2.2</v>
      </c>
      <c r="AB3" t="n">
        <v>2.4</v>
      </c>
      <c r="AC3" t="n">
        <v>3</v>
      </c>
      <c r="AD3" t="n">
        <v>3</v>
      </c>
      <c r="AE3" t="n">
        <v>3.1</v>
      </c>
      <c r="AF3" t="n">
        <v>3.1</v>
      </c>
    </row>
    <row r="4">
      <c r="A4" t="s">
        <v>38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t="n">
        <v>134.9</v>
      </c>
      <c r="W4" t="n">
        <v>136.6</v>
      </c>
      <c r="X4" t="n">
        <v>152.3</v>
      </c>
      <c r="Y4" t="n">
        <v>150.9</v>
      </c>
      <c r="Z4" t="n">
        <v>137.4</v>
      </c>
      <c r="AA4" t="n">
        <v>190.9</v>
      </c>
      <c r="AB4" t="n">
        <v>189.5</v>
      </c>
      <c r="AC4" t="n">
        <v>234.5</v>
      </c>
      <c r="AD4" t="n">
        <v>213.4</v>
      </c>
      <c r="AE4" t="n">
        <v>235.2</v>
      </c>
      <c r="AF4" t="n">
        <v>245.9</v>
      </c>
    </row>
    <row r="5">
      <c r="A5" t="s">
        <v>38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t="n">
        <v>20.7</v>
      </c>
      <c r="W5" t="n">
        <v>20.6</v>
      </c>
      <c r="X5" t="n">
        <v>23.2</v>
      </c>
      <c r="Y5" t="n">
        <v>25</v>
      </c>
      <c r="Z5" t="n">
        <v>21.7</v>
      </c>
      <c r="AA5" t="n">
        <v>25.1</v>
      </c>
      <c r="AB5" t="n">
        <v>28.4</v>
      </c>
      <c r="AC5" t="n">
        <v>36.4</v>
      </c>
      <c r="AD5" t="n">
        <v>31.7</v>
      </c>
      <c r="AE5" t="n">
        <v>33.8</v>
      </c>
      <c r="AF5" t="n">
        <v>36.2</v>
      </c>
    </row>
    <row r="6">
      <c r="A6" t="s">
        <v>38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t="n">
        <v>11.1</v>
      </c>
      <c r="W6" t="n">
        <v>11.3</v>
      </c>
      <c r="X6" t="n">
        <v>12.1</v>
      </c>
      <c r="Y6" t="n">
        <v>13.6</v>
      </c>
      <c r="Z6" t="n">
        <v>11.8</v>
      </c>
      <c r="AA6" t="n">
        <v>18.4</v>
      </c>
      <c r="AB6" t="n">
        <v>16.6</v>
      </c>
      <c r="AC6" t="n">
        <v>20.5</v>
      </c>
      <c r="AD6" t="n">
        <v>19</v>
      </c>
      <c r="AE6" t="n">
        <v>20.4</v>
      </c>
      <c r="AF6" t="n">
        <v>21.5</v>
      </c>
    </row>
    <row r="7">
      <c r="A7" t="s">
        <v>38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t="n">
        <v>16.7</v>
      </c>
      <c r="W7" t="n">
        <v>15.5</v>
      </c>
      <c r="X7" t="n">
        <v>17.8</v>
      </c>
      <c r="Y7" t="n">
        <v>17.4</v>
      </c>
      <c r="Z7" t="n">
        <v>15.2</v>
      </c>
      <c r="AA7" t="n">
        <v>18.6</v>
      </c>
      <c r="AB7" t="n">
        <v>20.2</v>
      </c>
      <c r="AC7" t="n">
        <v>28.7</v>
      </c>
      <c r="AD7" t="n">
        <v>24</v>
      </c>
      <c r="AE7" t="n">
        <v>26.4</v>
      </c>
      <c r="AF7" t="n">
        <v>27</v>
      </c>
    </row>
    <row r="8">
      <c r="A8" t="s">
        <v>38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t="n">
        <v>1.5</v>
      </c>
      <c r="W8" t="n">
        <v>3.6</v>
      </c>
      <c r="X8" t="n">
        <v>7.4</v>
      </c>
      <c r="Y8" t="n">
        <v>4.8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38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t="n">
        <v>8.9</v>
      </c>
      <c r="W9" t="n">
        <v>9.5</v>
      </c>
      <c r="X9" t="n">
        <v>10.8</v>
      </c>
      <c r="Y9" t="n">
        <v>9.4</v>
      </c>
      <c r="Z9" t="n">
        <v>9</v>
      </c>
      <c r="AA9" t="n">
        <v>10.6</v>
      </c>
      <c r="AB9" t="n">
        <v>10.8</v>
      </c>
      <c r="AC9" t="n">
        <v>13.7</v>
      </c>
      <c r="AD9" t="n">
        <v>13</v>
      </c>
      <c r="AE9" t="n">
        <v>13.5</v>
      </c>
      <c r="AF9" t="n">
        <v>14.2</v>
      </c>
    </row>
    <row r="10">
      <c r="A10" t="s">
        <v>38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t="n">
        <v>14.6</v>
      </c>
      <c r="W10" t="n">
        <v>15.1</v>
      </c>
      <c r="X10" t="n">
        <v>17.7</v>
      </c>
      <c r="Y10" t="n">
        <v>16.2</v>
      </c>
      <c r="Z10" t="n">
        <v>15</v>
      </c>
      <c r="AA10" t="n">
        <v>18.4</v>
      </c>
      <c r="AB10" t="n">
        <v>19</v>
      </c>
      <c r="AC10" t="n">
        <v>23.2</v>
      </c>
      <c r="AD10" t="n">
        <v>22.9</v>
      </c>
      <c r="AE10" t="n">
        <v>24</v>
      </c>
      <c r="AF10" t="n">
        <v>29.1</v>
      </c>
    </row>
    <row r="11">
      <c r="A11" t="s">
        <v>38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t="n">
        <v>5.7</v>
      </c>
      <c r="W11" t="n">
        <v>5.6</v>
      </c>
      <c r="X11" t="n">
        <v>6.9</v>
      </c>
      <c r="Y11" t="n">
        <v>6.8</v>
      </c>
      <c r="Z11" t="n">
        <v>6</v>
      </c>
      <c r="AA11" t="n">
        <v>7.8</v>
      </c>
      <c r="AB11" t="n">
        <v>8.2</v>
      </c>
      <c r="AC11" t="n">
        <v>9.5</v>
      </c>
      <c r="AD11" t="n">
        <v>9.9</v>
      </c>
      <c r="AE11" t="n">
        <v>10.5</v>
      </c>
      <c r="AF11" t="n">
        <v>14.9</v>
      </c>
    </row>
    <row r="12">
      <c r="A12" t="s">
        <v>38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t="n">
        <v>16.5</v>
      </c>
      <c r="W12" t="n">
        <v>17.2</v>
      </c>
      <c r="X12" t="n">
        <v>18.4</v>
      </c>
      <c r="Y12" t="n">
        <v>17.8</v>
      </c>
      <c r="Z12" t="n">
        <v>16.4</v>
      </c>
      <c r="AA12" t="n">
        <v>20.2</v>
      </c>
      <c r="AB12" t="n">
        <v>25</v>
      </c>
      <c r="AC12" t="n">
        <v>26.1</v>
      </c>
      <c r="AD12" t="n">
        <v>24.1</v>
      </c>
      <c r="AE12" t="n">
        <v>28.7</v>
      </c>
      <c r="AF12" t="n">
        <v>29.8</v>
      </c>
    </row>
    <row r="13">
      <c r="A13" t="s">
        <v>38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t="n">
        <v>12.3</v>
      </c>
      <c r="W13" t="n">
        <v>12.4</v>
      </c>
      <c r="X13" t="n">
        <v>12.4</v>
      </c>
      <c r="Y13" t="n">
        <v>13.5</v>
      </c>
      <c r="Z13" t="n">
        <v>13</v>
      </c>
      <c r="AA13" t="n">
        <v>22.9</v>
      </c>
      <c r="AB13" t="n">
        <v>20.1</v>
      </c>
      <c r="AC13" t="n">
        <v>25.3</v>
      </c>
      <c r="AD13" t="n">
        <v>21.4</v>
      </c>
      <c r="AE13" t="n">
        <v>27.3</v>
      </c>
      <c r="AF13" t="n">
        <v>22.5</v>
      </c>
    </row>
    <row r="14">
      <c r="A14" t="s">
        <v>38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t="n">
        <v>6.6</v>
      </c>
      <c r="W14" t="n">
        <v>7.4</v>
      </c>
      <c r="X14" t="n">
        <v>5.8</v>
      </c>
      <c r="Y14" t="n">
        <v>8.5</v>
      </c>
      <c r="Z14" t="n">
        <v>10.5</v>
      </c>
      <c r="AA14" t="n">
        <v>13.7</v>
      </c>
      <c r="AB14" t="n">
        <v>11.7</v>
      </c>
      <c r="AC14" t="n">
        <v>13.7</v>
      </c>
      <c r="AD14" t="n">
        <v>10.5</v>
      </c>
      <c r="AE14" t="n">
        <v>11</v>
      </c>
      <c r="AF14" t="n">
        <v>10.2</v>
      </c>
    </row>
    <row r="15">
      <c r="A15" t="s">
        <v>38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t="n">
        <v>10</v>
      </c>
      <c r="W15" t="n">
        <v>11</v>
      </c>
      <c r="X15" t="n">
        <v>12</v>
      </c>
      <c r="Y15" t="n">
        <v>12</v>
      </c>
      <c r="Z15" t="n">
        <v>13.7</v>
      </c>
      <c r="AA15" t="n">
        <v>18.4</v>
      </c>
      <c r="AB15" t="n">
        <v>16.7</v>
      </c>
      <c r="AC15" t="n">
        <v>19.2</v>
      </c>
      <c r="AD15" t="n">
        <v>16.5</v>
      </c>
      <c r="AE15" t="n">
        <v>17.6</v>
      </c>
      <c r="AF15" t="n">
        <v>16.4</v>
      </c>
    </row>
    <row r="16">
      <c r="A16" t="s">
        <v>38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t="n">
        <v>3.4</v>
      </c>
      <c r="W16" t="n">
        <v>3.6</v>
      </c>
      <c r="X16" t="n">
        <v>6.2</v>
      </c>
      <c r="Y16" t="n">
        <v>3.5</v>
      </c>
      <c r="Z16" t="n">
        <v>3.2</v>
      </c>
      <c r="AA16" t="n">
        <v>4.7</v>
      </c>
      <c r="AB16" t="n">
        <v>5</v>
      </c>
      <c r="AC16" t="n">
        <v>5.5</v>
      </c>
      <c r="AD16" t="n">
        <v>6</v>
      </c>
      <c r="AE16" t="n">
        <v>6.6</v>
      </c>
      <c r="AF16" t="n">
        <v>6.2</v>
      </c>
    </row>
    <row r="17">
      <c r="A17" t="s">
        <v>38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t="n">
        <v>3.9</v>
      </c>
      <c r="W17" t="n">
        <v>3.5</v>
      </c>
      <c r="X17" t="n">
        <v>3.7</v>
      </c>
      <c r="Y17" t="n">
        <v>3.8</v>
      </c>
      <c r="Z17" t="n">
        <v>3.9</v>
      </c>
      <c r="AA17" t="n">
        <v>13.9</v>
      </c>
      <c r="AB17" t="n">
        <v>6.2</v>
      </c>
      <c r="AC17" t="n">
        <v>7.7</v>
      </c>
      <c r="AD17" t="n">
        <v>6.1</v>
      </c>
      <c r="AE17" t="n">
        <v>6.7</v>
      </c>
      <c r="AF17" t="n">
        <v>7.6</v>
      </c>
    </row>
    <row r="18">
      <c r="A18" t="s">
        <v>38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t="n">
        <v>15.1</v>
      </c>
      <c r="W18" t="n">
        <v>15.2</v>
      </c>
      <c r="X18" t="n">
        <v>15.6</v>
      </c>
      <c r="Y18" t="n">
        <v>15.3</v>
      </c>
      <c r="Z18" t="n">
        <v>15</v>
      </c>
      <c r="AA18" t="n">
        <v>18.1</v>
      </c>
      <c r="AB18" t="n">
        <v>21.8</v>
      </c>
      <c r="AC18" t="n">
        <v>25</v>
      </c>
      <c r="AD18" t="n">
        <v>28.8</v>
      </c>
      <c r="AE18" t="n">
        <v>29.9</v>
      </c>
      <c r="AF18" t="n">
        <v>35.1</v>
      </c>
    </row>
    <row r="19">
      <c r="A19" t="s">
        <v>38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t="n">
        <v>12.5</v>
      </c>
      <c r="W19" t="n">
        <v>11.2</v>
      </c>
      <c r="X19" t="n">
        <v>12</v>
      </c>
      <c r="Y19" t="n">
        <v>11.5</v>
      </c>
      <c r="Z19" t="n">
        <v>11.7</v>
      </c>
      <c r="AA19" t="n">
        <v>16.9</v>
      </c>
      <c r="AB19" t="n">
        <v>15.5</v>
      </c>
      <c r="AC19" t="n">
        <v>22.4</v>
      </c>
      <c r="AD19" t="n">
        <v>18.9</v>
      </c>
      <c r="AE19" t="n">
        <v>20.4</v>
      </c>
      <c r="AF19" t="n">
        <v>20.7</v>
      </c>
    </row>
    <row r="20">
      <c r="A20" t="s">
        <v>38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t="n">
        <v>33.2</v>
      </c>
      <c r="W20" t="n">
        <v>34.5</v>
      </c>
      <c r="X20" t="n">
        <v>39.8</v>
      </c>
      <c r="Y20" t="n">
        <v>37.5</v>
      </c>
      <c r="Z20" t="n">
        <v>36.4</v>
      </c>
      <c r="AA20" t="n">
        <v>40.5</v>
      </c>
      <c r="AB20" t="n">
        <v>46.5</v>
      </c>
      <c r="AC20" t="n">
        <v>54.6</v>
      </c>
      <c r="AD20" t="n">
        <v>53.3</v>
      </c>
      <c r="AE20" t="n">
        <v>55.1</v>
      </c>
      <c r="AF20" t="n">
        <v>60.1</v>
      </c>
    </row>
    <row r="21">
      <c r="A21" t="s">
        <v>38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t="n">
        <v>46.1</v>
      </c>
      <c r="W21" t="n">
        <v>48.2</v>
      </c>
      <c r="X21" t="n">
        <v>54.7</v>
      </c>
      <c r="Y21" t="n">
        <v>52.4</v>
      </c>
      <c r="Z21" t="n">
        <v>50.8</v>
      </c>
      <c r="AA21" t="n">
        <v>56.4</v>
      </c>
      <c r="AB21" t="n">
        <v>64.8</v>
      </c>
      <c r="AC21" t="n">
        <v>75.8</v>
      </c>
      <c r="AD21" t="n">
        <v>75.7</v>
      </c>
      <c r="AE21" t="n">
        <v>77.3</v>
      </c>
      <c r="AF21" t="n">
        <v>84.8</v>
      </c>
    </row>
    <row r="22">
      <c r="A22" t="s">
        <v>38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t="n">
        <v>12.9</v>
      </c>
      <c r="W22" t="n">
        <v>13.7</v>
      </c>
      <c r="X22" t="n">
        <v>14.9</v>
      </c>
      <c r="Y22" t="n">
        <v>14.9</v>
      </c>
      <c r="Z22" t="n">
        <v>14.4</v>
      </c>
      <c r="AA22" t="n">
        <v>15.9</v>
      </c>
      <c r="AB22" t="n">
        <v>18.3</v>
      </c>
      <c r="AC22" t="n">
        <v>21.2</v>
      </c>
      <c r="AD22" t="n">
        <v>22.4</v>
      </c>
      <c r="AE22" t="n">
        <v>22.2</v>
      </c>
      <c r="AF22" t="n">
        <v>24.7</v>
      </c>
    </row>
    <row r="23">
      <c r="A23" t="s">
        <v>38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t="n">
        <v>25.2</v>
      </c>
      <c r="W23" t="n">
        <v>23.8</v>
      </c>
      <c r="X23" t="n">
        <v>26.1</v>
      </c>
      <c r="Y23" t="n">
        <v>25.9</v>
      </c>
      <c r="Z23" t="n">
        <v>24.8</v>
      </c>
      <c r="AA23" t="n">
        <v>30.1</v>
      </c>
      <c r="AB23" t="n">
        <v>32.3</v>
      </c>
      <c r="AC23" t="n">
        <v>36.3</v>
      </c>
      <c r="AD23" t="n">
        <v>37.5</v>
      </c>
      <c r="AE23" t="n">
        <v>39.1</v>
      </c>
      <c r="AF23" t="n">
        <v>40.4</v>
      </c>
    </row>
    <row r="24">
      <c r="A24" t="s">
        <v>38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t="n">
        <v>167.9</v>
      </c>
      <c r="W24" t="n">
        <v>148.7</v>
      </c>
      <c r="X24" t="n">
        <v>174.1</v>
      </c>
      <c r="Y24" t="n">
        <v>185.6</v>
      </c>
      <c r="Z24" t="n">
        <v>178.8</v>
      </c>
      <c r="AA24" t="n">
        <v>192.7</v>
      </c>
      <c r="AB24" t="n">
        <v>210</v>
      </c>
      <c r="AC24" t="n">
        <v>235.1</v>
      </c>
      <c r="AD24" t="n">
        <v>245.9</v>
      </c>
      <c r="AE24" t="n">
        <v>248.7</v>
      </c>
      <c r="AF24" t="n">
        <v>259.4</v>
      </c>
    </row>
    <row r="25">
      <c r="A25" t="s">
        <v>38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t="n">
        <v>18.2</v>
      </c>
      <c r="W25" t="n">
        <v>16.4</v>
      </c>
      <c r="X25" t="n">
        <v>16.4</v>
      </c>
      <c r="Y25" t="n">
        <v>16.7</v>
      </c>
      <c r="Z25" t="n">
        <v>15.4</v>
      </c>
      <c r="AA25" t="n">
        <v>18</v>
      </c>
      <c r="AB25" t="n">
        <v>21.6</v>
      </c>
      <c r="AC25" t="n">
        <v>23.3</v>
      </c>
      <c r="AD25" t="n">
        <v>22.8</v>
      </c>
      <c r="AE25" t="n">
        <v>23.4</v>
      </c>
      <c r="AF25" t="n">
        <v>25.8</v>
      </c>
    </row>
    <row r="26">
      <c r="A26" t="s">
        <v>38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t="n">
        <v>85.6</v>
      </c>
      <c r="W26" t="n">
        <v>82.5</v>
      </c>
      <c r="X26" t="n">
        <v>98.2</v>
      </c>
      <c r="Y26" t="n">
        <v>99.1</v>
      </c>
      <c r="Z26" t="n">
        <v>99</v>
      </c>
      <c r="AA26" t="n">
        <v>98.1</v>
      </c>
      <c r="AB26" t="n">
        <v>109.2</v>
      </c>
      <c r="AC26" t="n">
        <v>125</v>
      </c>
      <c r="AD26" t="n">
        <v>131.5</v>
      </c>
      <c r="AE26" t="n">
        <v>133.6</v>
      </c>
      <c r="AF26" t="n">
        <v>142.9</v>
      </c>
    </row>
    <row r="27">
      <c r="A27" t="s">
        <v>38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t="n">
        <v>64.1</v>
      </c>
      <c r="W27" t="n">
        <v>49.8</v>
      </c>
      <c r="X27" t="n">
        <v>59.5</v>
      </c>
      <c r="Y27" t="n">
        <v>69.8</v>
      </c>
      <c r="Z27" t="n">
        <v>64.4</v>
      </c>
      <c r="AA27" t="n">
        <v>76.6</v>
      </c>
      <c r="AB27" t="n">
        <v>79.2</v>
      </c>
      <c r="AC27" t="n">
        <v>86.8</v>
      </c>
      <c r="AD27" t="n">
        <v>91.6</v>
      </c>
      <c r="AE27" t="n">
        <v>91.7</v>
      </c>
      <c r="AF27" t="n">
        <v>90.7</v>
      </c>
    </row>
    <row r="28">
      <c r="A28" t="s">
        <v>38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t="n">
        <v>35.2</v>
      </c>
      <c r="W28" t="n">
        <v>52.8</v>
      </c>
      <c r="X28" t="n">
        <v>36.5</v>
      </c>
      <c r="Y28" t="n">
        <v>39</v>
      </c>
      <c r="Z28" t="n">
        <v>40.7</v>
      </c>
      <c r="AA28" t="n">
        <v>42.5</v>
      </c>
      <c r="AB28" t="n">
        <v>46.6</v>
      </c>
      <c r="AC28" t="n">
        <v>67.5</v>
      </c>
      <c r="AD28" t="n">
        <v>77.7</v>
      </c>
      <c r="AE28" t="n">
        <v>81.5</v>
      </c>
      <c r="AF28" t="n">
        <v>74.7</v>
      </c>
    </row>
    <row r="29">
      <c r="A29" t="s">
        <v>38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t="n">
        <v>7.7</v>
      </c>
      <c r="W29" t="n">
        <v>8.1</v>
      </c>
      <c r="X29" t="n">
        <v>8.7</v>
      </c>
      <c r="Y29" t="n">
        <v>8.1</v>
      </c>
      <c r="Z29" t="n">
        <v>7.5</v>
      </c>
      <c r="AA29" t="n">
        <v>8.9</v>
      </c>
      <c r="AB29" t="n">
        <v>10.2</v>
      </c>
      <c r="AC29" t="n">
        <v>15.4</v>
      </c>
      <c r="AD29" t="n">
        <v>13.5</v>
      </c>
      <c r="AE29" t="n">
        <v>13.7</v>
      </c>
      <c r="AF29" t="n">
        <v>13.6</v>
      </c>
    </row>
    <row r="30">
      <c r="A30" t="s">
        <v>38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 t="n">
        <v>0.6</v>
      </c>
      <c r="W30" t="n">
        <v>1.4</v>
      </c>
      <c r="X30" t="n">
        <v>0.8</v>
      </c>
      <c r="Y30" t="n">
        <v>1</v>
      </c>
      <c r="Z30" t="n">
        <v>0.8</v>
      </c>
      <c r="AA30" t="n">
        <v>1.2</v>
      </c>
      <c r="AB30" t="n">
        <v>1</v>
      </c>
      <c r="AC30" t="n">
        <v>1.1</v>
      </c>
      <c r="AD30" t="n">
        <v>1.2</v>
      </c>
      <c r="AE30" t="n">
        <v>1.3</v>
      </c>
      <c r="AF30" t="n">
        <v>1.2</v>
      </c>
    </row>
    <row r="31">
      <c r="A31" t="s">
        <v>38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 t="n">
        <v>6.4</v>
      </c>
      <c r="W31" t="n">
        <v>6.4</v>
      </c>
      <c r="X31" t="n">
        <v>7.3</v>
      </c>
      <c r="Y31" t="n">
        <v>7.3</v>
      </c>
      <c r="Z31" t="n">
        <v>6.9</v>
      </c>
      <c r="AA31" t="n">
        <v>9.7</v>
      </c>
      <c r="AB31" t="n">
        <v>9.1</v>
      </c>
      <c r="AC31" t="n">
        <v>19.3</v>
      </c>
      <c r="AD31" t="n">
        <v>31.7</v>
      </c>
      <c r="AE31" t="n">
        <v>34.6</v>
      </c>
      <c r="AF31" t="n">
        <v>20.2</v>
      </c>
    </row>
    <row r="32">
      <c r="A32" t="s">
        <v>38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 t="n">
        <v>13.3</v>
      </c>
      <c r="W32" t="n">
        <v>27.8</v>
      </c>
      <c r="X32" t="n">
        <v>14.9</v>
      </c>
      <c r="Y32" t="n">
        <v>17.1</v>
      </c>
      <c r="Z32" t="n">
        <v>16.3</v>
      </c>
      <c r="AA32" t="n">
        <v>16.7</v>
      </c>
      <c r="AB32" t="n">
        <v>20.4</v>
      </c>
      <c r="AC32" t="n">
        <v>25.5</v>
      </c>
      <c r="AD32" t="n">
        <v>24.1</v>
      </c>
      <c r="AE32" t="n">
        <v>24.4</v>
      </c>
      <c r="AF32" t="n">
        <v>28.7</v>
      </c>
    </row>
    <row r="33">
      <c r="A33" t="s">
        <v>38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 t="n">
        <v>7.2</v>
      </c>
      <c r="W33" t="n">
        <v>9.1</v>
      </c>
      <c r="X33" t="n">
        <v>4.8</v>
      </c>
      <c r="Y33" t="n">
        <v>5.5</v>
      </c>
      <c r="Z33" t="n">
        <v>9.2</v>
      </c>
      <c r="AA33" t="n">
        <v>6</v>
      </c>
      <c r="AB33" t="n">
        <v>5.9</v>
      </c>
      <c r="AC33" t="n">
        <v>6.2</v>
      </c>
      <c r="AD33" t="n">
        <v>7.2</v>
      </c>
      <c r="AE33" t="n">
        <v>7.5</v>
      </c>
      <c r="AF33" t="n">
        <v>11</v>
      </c>
    </row>
    <row r="34">
      <c r="A34" t="s">
        <v>38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 t="n">
        <v>27.7</v>
      </c>
      <c r="W34" t="n">
        <v>27.5</v>
      </c>
      <c r="X34" t="n">
        <v>29.9</v>
      </c>
      <c r="Y34" t="n">
        <v>37.5</v>
      </c>
      <c r="Z34" t="n">
        <v>37.1</v>
      </c>
      <c r="AA34" t="n">
        <v>38.8</v>
      </c>
      <c r="AB34" t="n">
        <v>50.5</v>
      </c>
      <c r="AC34" t="n">
        <v>76.6</v>
      </c>
      <c r="AD34" t="n">
        <v>81.7</v>
      </c>
      <c r="AE34" t="n">
        <v>85.2</v>
      </c>
      <c r="AF34" t="n">
        <v>89</v>
      </c>
    </row>
    <row r="35">
      <c r="A35" t="s">
        <v>38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 t="n">
        <v>465.8</v>
      </c>
      <c r="W35" t="n">
        <v>499</v>
      </c>
      <c r="X35" t="n">
        <v>552.7</v>
      </c>
      <c r="Y35" t="n">
        <v>532</v>
      </c>
      <c r="Z35" t="n">
        <v>537.7</v>
      </c>
      <c r="AA35" t="n">
        <v>521.9</v>
      </c>
      <c r="AB35" t="n">
        <v>651.6</v>
      </c>
      <c r="AC35" t="n">
        <v>686.9</v>
      </c>
      <c r="AD35" t="n">
        <v>912.8</v>
      </c>
      <c r="AE35" t="n">
        <v>986.6</v>
      </c>
      <c r="AF35" t="n">
        <v>942.9</v>
      </c>
    </row>
    <row r="36">
      <c r="A36" t="s">
        <v>38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t="n">
        <v>45.8</v>
      </c>
      <c r="W36" t="n">
        <v>44.6</v>
      </c>
      <c r="X36" t="n">
        <v>40.9</v>
      </c>
      <c r="Y36" t="n">
        <v>40.9</v>
      </c>
      <c r="Z36" t="n">
        <v>41.7</v>
      </c>
      <c r="AA36" t="n">
        <v>41</v>
      </c>
      <c r="AB36" t="n">
        <v>44.8</v>
      </c>
      <c r="AC36" t="n">
        <v>48.2</v>
      </c>
      <c r="AD36" t="n">
        <v>49.3</v>
      </c>
      <c r="AE36" t="n">
        <v>49.5</v>
      </c>
      <c r="AF36" t="n">
        <v>53.8</v>
      </c>
    </row>
    <row r="37">
      <c r="A37" t="s">
        <v>38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 t="n">
        <v>51.5</v>
      </c>
      <c r="W37" t="n">
        <v>43.3</v>
      </c>
      <c r="X37" t="n">
        <v>58.2</v>
      </c>
      <c r="Y37" t="n">
        <v>57.3</v>
      </c>
      <c r="Z37" t="n">
        <v>56</v>
      </c>
      <c r="AA37" t="n">
        <v>56.3</v>
      </c>
      <c r="AB37" t="n">
        <v>54.5</v>
      </c>
      <c r="AC37" t="n">
        <v>64.9</v>
      </c>
      <c r="AD37" t="n">
        <v>70.7</v>
      </c>
      <c r="AE37" t="n">
        <v>73.5</v>
      </c>
      <c r="AF37" t="n">
        <v>72.6</v>
      </c>
    </row>
    <row r="38">
      <c r="A38" t="s">
        <v>38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 t="n">
        <v>368.5</v>
      </c>
      <c r="W38" t="n">
        <v>411.1</v>
      </c>
      <c r="X38" t="n">
        <v>453.6</v>
      </c>
      <c r="Y38" t="n">
        <v>433.8</v>
      </c>
      <c r="Z38" t="n">
        <v>440</v>
      </c>
      <c r="AA38" t="n">
        <v>424.6</v>
      </c>
      <c r="AB38" t="n">
        <v>552.3</v>
      </c>
      <c r="AC38" t="n">
        <v>573.8</v>
      </c>
      <c r="AD38" t="n">
        <v>792.8</v>
      </c>
      <c r="AE38" t="n">
        <v>863.6</v>
      </c>
      <c r="AF38" t="n">
        <v>816.5</v>
      </c>
    </row>
    <row r="39">
      <c r="A39" t="s">
        <v>38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 t="n">
        <v>275.5</v>
      </c>
      <c r="W39" t="n">
        <v>192.5</v>
      </c>
      <c r="X39" t="n">
        <v>183.5</v>
      </c>
      <c r="Y39" t="n">
        <v>211.3</v>
      </c>
      <c r="Z39" t="n">
        <v>185.7</v>
      </c>
      <c r="AA39" t="n">
        <v>164.6</v>
      </c>
      <c r="AB39" t="n">
        <v>172.1</v>
      </c>
      <c r="AC39" t="n">
        <v>177.7</v>
      </c>
      <c r="AD39" t="n">
        <v>247.8</v>
      </c>
      <c r="AE39" t="n">
        <v>303.6</v>
      </c>
      <c r="AF39" t="n">
        <v>319.7</v>
      </c>
    </row>
    <row r="40">
      <c r="A40" t="s">
        <v>38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 t="n">
        <v>11.1</v>
      </c>
      <c r="W40" t="n">
        <v>11</v>
      </c>
      <c r="X40" t="n">
        <v>13.4</v>
      </c>
      <c r="Y40" t="n">
        <v>14.1</v>
      </c>
      <c r="Z40" t="n">
        <v>12.6</v>
      </c>
      <c r="AA40" t="n">
        <v>14</v>
      </c>
      <c r="AB40" t="n">
        <v>16.2</v>
      </c>
      <c r="AC40" t="n">
        <v>19.9</v>
      </c>
      <c r="AD40" t="n">
        <v>19.4</v>
      </c>
      <c r="AE40" t="n">
        <v>20.5</v>
      </c>
      <c r="AF40" t="n">
        <v>21.2</v>
      </c>
    </row>
    <row r="41">
      <c r="A41" t="s">
        <v>38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38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 t="n">
        <v>171.1</v>
      </c>
      <c r="W42" t="n">
        <v>168</v>
      </c>
      <c r="X42" t="n">
        <v>176.9</v>
      </c>
      <c r="Y42" t="n">
        <v>169.8</v>
      </c>
      <c r="Z42" t="n">
        <v>165.2</v>
      </c>
      <c r="AA42" t="n">
        <v>191.7</v>
      </c>
      <c r="AB42" t="n">
        <v>221.9</v>
      </c>
      <c r="AC42" t="n">
        <v>259</v>
      </c>
      <c r="AD42" t="n">
        <v>265.7</v>
      </c>
      <c r="AE42" t="n">
        <v>271.3</v>
      </c>
      <c r="AF42" t="n">
        <v>273.8</v>
      </c>
    </row>
    <row r="43">
      <c r="A43" t="s">
        <v>38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 t="n">
        <v>214.4</v>
      </c>
      <c r="W43" t="n">
        <v>207.1</v>
      </c>
      <c r="X43" t="n">
        <v>218.9</v>
      </c>
      <c r="Y43" t="n">
        <v>214.9</v>
      </c>
      <c r="Z43" t="n">
        <v>215.8</v>
      </c>
      <c r="AA43" t="n">
        <v>244.2</v>
      </c>
      <c r="AB43" t="n">
        <v>285.4</v>
      </c>
      <c r="AC43" t="n">
        <v>324</v>
      </c>
      <c r="AD43" t="n">
        <v>340.3</v>
      </c>
      <c r="AE43" t="n">
        <v>347.3</v>
      </c>
      <c r="AF43" t="n">
        <v>338.4</v>
      </c>
    </row>
    <row r="44">
      <c r="A44" t="s">
        <v>38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 t="n">
        <v>1441.1</v>
      </c>
      <c r="W44" t="n">
        <v>1384.2</v>
      </c>
      <c r="X44" t="n">
        <v>1481.7</v>
      </c>
      <c r="Y44" t="n">
        <v>1514.9</v>
      </c>
      <c r="Z44" t="n">
        <v>1471.9</v>
      </c>
      <c r="AA44" t="n">
        <v>1535</v>
      </c>
      <c r="AB44" t="n">
        <v>1773.9</v>
      </c>
      <c r="AC44" t="n">
        <v>1992.3</v>
      </c>
      <c r="AD44" t="n">
        <v>2313.8</v>
      </c>
      <c r="AE44" t="n">
        <v>2488.2</v>
      </c>
      <c r="AF44" t="n">
        <v>2479</v>
      </c>
    </row>
    <row r="45">
      <c r="A45" t="s">
        <v>38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 t="n">
        <v>1438.3</v>
      </c>
      <c r="W45" t="n">
        <v>1380.9</v>
      </c>
      <c r="X45" t="n">
        <v>1478.2</v>
      </c>
      <c r="Y45" t="n">
        <v>1511.4</v>
      </c>
      <c r="Z45" t="n">
        <v>1468.6</v>
      </c>
      <c r="AA45" t="n">
        <v>1531.9</v>
      </c>
      <c r="AB45" t="n">
        <v>1770.2</v>
      </c>
      <c r="AC45" t="n">
        <v>1987.4</v>
      </c>
      <c r="AD45" t="n">
        <v>2309.1</v>
      </c>
      <c r="AE45" t="n">
        <v>2483.3</v>
      </c>
      <c r="AF45" t="n">
        <v>2473.5</v>
      </c>
    </row>
    <row r="46">
      <c r="A46" t="s">
        <v>38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 t="n">
        <v>43.3</v>
      </c>
      <c r="W46" t="n">
        <v>39.1</v>
      </c>
      <c r="X46" t="n">
        <v>42</v>
      </c>
      <c r="Y46" t="n">
        <v>45.1</v>
      </c>
      <c r="Z46" t="n">
        <v>50.6</v>
      </c>
      <c r="AA46" t="n">
        <v>52.5</v>
      </c>
      <c r="AB46" t="n">
        <v>63.5</v>
      </c>
      <c r="AC46" t="n">
        <v>65</v>
      </c>
      <c r="AD46" t="n">
        <v>74.6</v>
      </c>
      <c r="AE46" t="n">
        <v>76</v>
      </c>
      <c r="AF46" t="n">
        <v>64.6</v>
      </c>
    </row>
    <row r="47">
      <c r="A47" t="s">
        <v>38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 t="n">
        <v>163.6</v>
      </c>
      <c r="W47" t="n">
        <v>133</v>
      </c>
      <c r="X47" t="n">
        <v>165.7</v>
      </c>
      <c r="Y47" t="n">
        <v>163.4</v>
      </c>
      <c r="Z47" t="n">
        <v>166.9</v>
      </c>
      <c r="AA47" t="n">
        <v>158</v>
      </c>
      <c r="AB47" t="n">
        <v>168.1</v>
      </c>
      <c r="AC47" t="n">
        <v>186</v>
      </c>
      <c r="AD47" t="n">
        <v>165.1</v>
      </c>
      <c r="AE47" t="n">
        <v>240.5</v>
      </c>
      <c r="AF47" t="n">
        <v>402.2</v>
      </c>
    </row>
    <row r="48">
      <c r="A48" t="s">
        <v>38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 t="n">
        <v>368.7</v>
      </c>
      <c r="W48" t="n">
        <v>500.6</v>
      </c>
      <c r="X48" t="n">
        <v>388.8</v>
      </c>
      <c r="Y48" t="n">
        <v>386.5</v>
      </c>
      <c r="Z48" t="n">
        <v>382.4</v>
      </c>
      <c r="AA48" t="n">
        <v>396.1</v>
      </c>
      <c r="AB48" t="n">
        <v>438.9</v>
      </c>
      <c r="AC48" t="n">
        <v>470.8</v>
      </c>
      <c r="AD48" t="n">
        <v>518.6</v>
      </c>
      <c r="AE48" t="n">
        <v>633.6</v>
      </c>
      <c r="AF48" t="n">
        <v>817.8</v>
      </c>
    </row>
    <row r="49">
      <c r="A49" t="s">
        <v>38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 t="n">
        <v>58.2</v>
      </c>
      <c r="W49" t="n">
        <v>83.8</v>
      </c>
      <c r="X49" t="n">
        <v>65.1</v>
      </c>
      <c r="Y49" t="n">
        <v>61.9</v>
      </c>
      <c r="Z49" t="n">
        <v>59.2</v>
      </c>
      <c r="AA49" t="n">
        <v>66.4</v>
      </c>
      <c r="AB49" t="n">
        <v>75.8</v>
      </c>
      <c r="AC49" t="n">
        <v>78.8</v>
      </c>
      <c r="AD49" t="n">
        <v>112.1</v>
      </c>
      <c r="AE49" t="n">
        <v>113.7</v>
      </c>
      <c r="AF49" t="n">
        <v>118.7</v>
      </c>
    </row>
    <row r="50">
      <c r="A50" t="s">
        <v>38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 t="n">
        <v>146.9</v>
      </c>
      <c r="W50" t="n">
        <v>283.7</v>
      </c>
      <c r="X50" t="n">
        <v>157.9</v>
      </c>
      <c r="Y50" t="n">
        <v>161.2</v>
      </c>
      <c r="Z50" t="n">
        <v>156.3</v>
      </c>
      <c r="AA50" t="n">
        <v>171.7</v>
      </c>
      <c r="AB50" t="n">
        <v>195.1</v>
      </c>
      <c r="AC50" t="n">
        <v>205.9</v>
      </c>
      <c r="AD50" t="n">
        <v>241.4</v>
      </c>
      <c r="AE50" t="n">
        <v>279.4</v>
      </c>
      <c r="AF50" t="n">
        <v>296.9</v>
      </c>
    </row>
    <row r="51">
      <c r="A51" t="s">
        <v>38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 t="n">
        <v>131.3</v>
      </c>
      <c r="W51" t="n">
        <v>153.2</v>
      </c>
      <c r="X51" t="n">
        <v>141.6</v>
      </c>
      <c r="Y51" t="n">
        <v>143.1</v>
      </c>
      <c r="Z51" t="n">
        <v>138.2</v>
      </c>
      <c r="AA51" t="n">
        <v>148.6</v>
      </c>
      <c r="AB51" t="n">
        <v>169.7</v>
      </c>
      <c r="AC51" t="n">
        <v>178.8</v>
      </c>
      <c r="AD51" t="n">
        <v>202.5</v>
      </c>
      <c r="AE51" t="n">
        <v>236.5</v>
      </c>
      <c r="AF51" t="n">
        <v>250.8</v>
      </c>
    </row>
    <row r="52">
      <c r="A52" t="s">
        <v>38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 t="n">
        <v>15.6</v>
      </c>
      <c r="W52" t="n">
        <v>130.5</v>
      </c>
      <c r="X52" t="n">
        <v>16.3</v>
      </c>
      <c r="Y52" t="n">
        <v>18.1</v>
      </c>
      <c r="Z52" t="n">
        <v>18.1</v>
      </c>
      <c r="AA52" t="n">
        <v>23.1</v>
      </c>
      <c r="AB52" t="n">
        <v>25.4</v>
      </c>
      <c r="AC52" t="n">
        <v>27.1</v>
      </c>
      <c r="AD52" t="n">
        <v>38.9</v>
      </c>
      <c r="AE52" t="n">
        <v>42.9</v>
      </c>
      <c r="AF52" t="n">
        <v>46.1</v>
      </c>
    </row>
    <row r="53">
      <c r="A53" t="s">
        <v>38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 t="n">
        <v>20.9</v>
      </c>
      <c r="W53" t="n">
        <v>20.8</v>
      </c>
      <c r="X53" t="n">
        <v>25.4</v>
      </c>
      <c r="Y53" t="n">
        <v>23</v>
      </c>
      <c r="Z53" t="n">
        <v>24.5</v>
      </c>
      <c r="AA53" t="n">
        <v>24.4</v>
      </c>
      <c r="AB53" t="n">
        <v>32.4</v>
      </c>
      <c r="AC53" t="n">
        <v>34.3</v>
      </c>
      <c r="AD53" t="n">
        <v>33.9</v>
      </c>
      <c r="AE53" t="n">
        <v>34.8</v>
      </c>
      <c r="AF53" t="n">
        <v>37.4</v>
      </c>
    </row>
    <row r="54">
      <c r="A54" t="s">
        <v>38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 t="n">
        <v>43.6</v>
      </c>
      <c r="W54" t="n">
        <v>42.6</v>
      </c>
      <c r="X54" t="n">
        <v>47.3</v>
      </c>
      <c r="Y54" t="n">
        <v>59.9</v>
      </c>
      <c r="Z54" t="n">
        <v>57.7</v>
      </c>
      <c r="AA54" t="n">
        <v>47.6</v>
      </c>
      <c r="AB54" t="n">
        <v>65</v>
      </c>
      <c r="AC54" t="n">
        <v>70</v>
      </c>
      <c r="AD54" t="n">
        <v>73.3</v>
      </c>
      <c r="AE54" t="n">
        <v>75.7</v>
      </c>
      <c r="AF54" t="n">
        <v>75.2</v>
      </c>
    </row>
    <row r="55">
      <c r="A55" t="s">
        <v>38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 t="n">
        <v>22.7</v>
      </c>
      <c r="W55" t="n">
        <v>21.8</v>
      </c>
      <c r="X55" t="n">
        <v>21.9</v>
      </c>
      <c r="Y55" t="n">
        <v>36.9</v>
      </c>
      <c r="Z55" t="n">
        <v>33.2</v>
      </c>
      <c r="AA55" t="n">
        <v>23.2</v>
      </c>
      <c r="AB55" t="n">
        <v>32.6</v>
      </c>
      <c r="AC55" t="n">
        <v>35.7</v>
      </c>
      <c r="AD55" t="n">
        <v>39.4</v>
      </c>
      <c r="AE55" t="n">
        <v>40.9</v>
      </c>
      <c r="AF55" t="n">
        <v>37.8</v>
      </c>
    </row>
    <row r="56">
      <c r="A56" t="s">
        <v>38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38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487.8</v>
      </c>
      <c r="H57" t="n">
        <v>537.7</v>
      </c>
      <c r="I57" t="n">
        <v>664.3</v>
      </c>
      <c r="J57" t="n">
        <v>776.4</v>
      </c>
      <c r="K57" t="n">
        <v>831.2</v>
      </c>
      <c r="L57" t="n">
        <v>913.1</v>
      </c>
      <c r="M57" t="n">
        <v>1125.1</v>
      </c>
      <c r="N57" t="n">
        <v>1189.8</v>
      </c>
      <c r="O57" t="n">
        <v>1213.9</v>
      </c>
      <c r="P57" t="n">
        <v>1258.6</v>
      </c>
      <c r="Q57" t="n">
        <v>1339.8</v>
      </c>
      <c r="R57" t="n">
        <v>1467.6</v>
      </c>
      <c r="S57" t="n">
        <v>1597.3</v>
      </c>
      <c r="T57" t="n">
        <v>1674</v>
      </c>
      <c r="U57" t="n">
        <v>1740.6</v>
      </c>
      <c r="V57" t="n">
        <v>1820.9</v>
      </c>
      <c r="W57" t="n">
        <v>1895.7</v>
      </c>
      <c r="X57" t="n">
        <v>1883.8</v>
      </c>
      <c r="Y57" t="n">
        <v>1915.5</v>
      </c>
      <c r="Z57" t="n">
        <v>1866.9</v>
      </c>
      <c r="AA57" t="n">
        <v>1945.1</v>
      </c>
      <c r="AB57" t="n">
        <v>2229.1</v>
      </c>
      <c r="AC57" t="n">
        <v>2482.9</v>
      </c>
      <c r="AD57" t="n">
        <v>2851.8</v>
      </c>
      <c r="AE57" t="n">
        <v>3142.3</v>
      </c>
      <c r="AF57" t="n">
        <v>3318</v>
      </c>
    </row>
    <row r="58">
      <c r="A58" t="s">
        <v>38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 t="n">
        <v>1820.9</v>
      </c>
      <c r="W58" t="n">
        <v>1895.7</v>
      </c>
      <c r="X58" t="n">
        <v>1883.8</v>
      </c>
      <c r="Y58" t="n">
        <v>1915.5</v>
      </c>
      <c r="Z58" t="n">
        <v>1866.9</v>
      </c>
      <c r="AA58" t="n">
        <v>1945.1</v>
      </c>
      <c r="AB58" t="n">
        <v>2229.1</v>
      </c>
      <c r="AC58" t="n">
        <v>2482.9</v>
      </c>
      <c r="AD58" t="n">
        <v>2851.8</v>
      </c>
      <c r="AE58" t="n">
        <v>3142.3</v>
      </c>
      <c r="AF58" t="n">
        <v>3318</v>
      </c>
    </row>
    <row r="59">
      <c r="A59" t="s">
        <v>38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40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40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40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40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40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40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40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40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40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40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40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40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40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40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40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40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40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40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40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40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40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40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40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40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40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40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40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40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40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40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40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40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40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40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289.7</v>
      </c>
      <c r="W35" t="n">
        <v>269.2</v>
      </c>
      <c r="X35" t="n">
        <v>259.3</v>
      </c>
      <c r="Y35" t="n">
        <v>292.7</v>
      </c>
      <c r="Z35" t="n">
        <v>287.8</v>
      </c>
      <c r="AA35" t="n">
        <v>288.5</v>
      </c>
      <c r="AB35" t="n">
        <v>327.1</v>
      </c>
      <c r="AC35" t="n">
        <v>319.4</v>
      </c>
      <c r="AD35" t="n">
        <v>327.3</v>
      </c>
      <c r="AE35" t="n">
        <v>278.5</v>
      </c>
      <c r="AF35" t="n">
        <v>293.5</v>
      </c>
    </row>
    <row r="36">
      <c r="A36" t="s">
        <v>40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288.6</v>
      </c>
      <c r="W36" t="n">
        <v>268.1</v>
      </c>
      <c r="X36" t="n">
        <v>258.1</v>
      </c>
      <c r="Y36" t="n">
        <v>291.4</v>
      </c>
      <c r="Z36" t="n">
        <v>286.4</v>
      </c>
      <c r="AA36" t="n">
        <v>287.1</v>
      </c>
      <c r="AB36" t="n">
        <v>325.6</v>
      </c>
      <c r="AC36" t="n">
        <v>318</v>
      </c>
      <c r="AD36" t="n">
        <v>325.9</v>
      </c>
      <c r="AE36" t="n">
        <v>277</v>
      </c>
      <c r="AF36" t="n">
        <v>292</v>
      </c>
    </row>
    <row r="37">
      <c r="A37" t="s">
        <v>40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40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40</v>
      </c>
      <c r="B39" t="s">
        <v>446</v>
      </c>
      <c r="C39" t="s">
        <v>360</v>
      </c>
      <c r="D39" t="s">
        <v>447</v>
      </c>
      <c r="E39" t="s">
        <v>361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40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40</v>
      </c>
      <c r="B41" t="s">
        <v>450</v>
      </c>
      <c r="C41" t="s">
        <v>360</v>
      </c>
      <c r="D41" t="s">
        <v>451</v>
      </c>
      <c r="E41" t="s">
        <v>361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40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40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40</v>
      </c>
      <c r="B44" t="s">
        <v>456</v>
      </c>
      <c r="C44" t="s">
        <v>360</v>
      </c>
      <c r="D44" t="s">
        <v>457</v>
      </c>
      <c r="E44" t="s">
        <v>361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372.1</v>
      </c>
      <c r="W44" t="n">
        <v>370.3</v>
      </c>
      <c r="X44" t="n">
        <v>334.2</v>
      </c>
      <c r="Y44" t="n">
        <v>363.8</v>
      </c>
      <c r="Z44" t="n">
        <v>392.6</v>
      </c>
      <c r="AA44" t="n">
        <v>358.4</v>
      </c>
      <c r="AB44" t="n">
        <v>403.6</v>
      </c>
      <c r="AC44" t="n">
        <v>389.3</v>
      </c>
      <c r="AD44" t="n">
        <v>393</v>
      </c>
      <c r="AE44" t="n">
        <v>332.6</v>
      </c>
      <c r="AF44" t="n">
        <v>351.9</v>
      </c>
    </row>
    <row r="45">
      <c r="A45" t="s">
        <v>40</v>
      </c>
      <c r="B45" t="s">
        <v>458</v>
      </c>
      <c r="C45" t="s">
        <v>360</v>
      </c>
      <c r="D45" t="s">
        <v>459</v>
      </c>
      <c r="E45" t="s">
        <v>361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371.7</v>
      </c>
      <c r="W45" t="n">
        <v>369.9</v>
      </c>
      <c r="X45" t="n">
        <v>333.8</v>
      </c>
      <c r="Y45" t="n">
        <v>363.3</v>
      </c>
      <c r="Z45" t="n">
        <v>392.1</v>
      </c>
      <c r="AA45" t="n">
        <v>357.9</v>
      </c>
      <c r="AB45" t="n">
        <v>403.1</v>
      </c>
      <c r="AC45" t="n">
        <v>388.8</v>
      </c>
      <c r="AD45" t="n">
        <v>392.6</v>
      </c>
      <c r="AE45" t="n">
        <v>332.1</v>
      </c>
      <c r="AF45" t="n">
        <v>351.5</v>
      </c>
    </row>
    <row r="46">
      <c r="A46" t="s">
        <v>40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40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40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40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40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40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40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40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40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40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40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40</v>
      </c>
      <c r="B57" t="s">
        <v>482</v>
      </c>
      <c r="C57" t="s">
        <v>360</v>
      </c>
      <c r="D57" t="s">
        <v>483</v>
      </c>
      <c r="E57" t="s">
        <v>361</v>
      </c>
      <c r="F57" t="n">
        <v>0</v>
      </c>
      <c r="G57" t="n">
        <v>159.8</v>
      </c>
      <c r="H57" t="n">
        <v>182.6</v>
      </c>
      <c r="I57" t="n">
        <v>221.4</v>
      </c>
      <c r="J57" t="n">
        <v>252.4</v>
      </c>
      <c r="K57" t="n">
        <v>331.5</v>
      </c>
      <c r="L57" t="n">
        <v>340.9</v>
      </c>
      <c r="M57" t="n">
        <v>354.8</v>
      </c>
      <c r="N57" t="n">
        <v>349.9</v>
      </c>
      <c r="O57" t="n">
        <v>353.4</v>
      </c>
      <c r="P57" t="n">
        <v>365.6</v>
      </c>
      <c r="Q57" t="n">
        <v>395.1</v>
      </c>
      <c r="R57" t="n">
        <v>451.7</v>
      </c>
      <c r="S57" t="n">
        <v>450</v>
      </c>
      <c r="T57" t="n">
        <v>383.8</v>
      </c>
      <c r="U57" t="n">
        <v>388.1</v>
      </c>
      <c r="V57" t="n">
        <v>373.2</v>
      </c>
      <c r="W57" t="n">
        <v>371.4</v>
      </c>
      <c r="X57" t="n">
        <v>335.5</v>
      </c>
      <c r="Y57" t="n">
        <v>365.1</v>
      </c>
      <c r="Z57" t="n">
        <v>393.8</v>
      </c>
      <c r="AA57" t="n">
        <v>359.8</v>
      </c>
      <c r="AB57" t="n">
        <v>404.9</v>
      </c>
      <c r="AC57" t="n">
        <v>390.7</v>
      </c>
      <c r="AD57" t="n">
        <v>394.4</v>
      </c>
      <c r="AE57" t="n">
        <v>334.2</v>
      </c>
      <c r="AF57" t="n">
        <v>353.3</v>
      </c>
    </row>
    <row r="58">
      <c r="A58" t="s">
        <v>40</v>
      </c>
      <c r="B58" t="s">
        <v>484</v>
      </c>
      <c r="C58" t="s">
        <v>360</v>
      </c>
      <c r="D58" t="s">
        <v>485</v>
      </c>
      <c r="E58" t="s">
        <v>361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373.2</v>
      </c>
      <c r="W58" t="n">
        <v>371.4</v>
      </c>
      <c r="X58" t="n">
        <v>335.5</v>
      </c>
      <c r="Y58" t="n">
        <v>365.1</v>
      </c>
      <c r="Z58" t="n">
        <v>393.8</v>
      </c>
      <c r="AA58" t="n">
        <v>359.8</v>
      </c>
      <c r="AB58" t="n">
        <v>404.9</v>
      </c>
      <c r="AC58" t="n">
        <v>390.7</v>
      </c>
      <c r="AD58" t="n">
        <v>394.4</v>
      </c>
      <c r="AE58" t="n">
        <v>334.2</v>
      </c>
      <c r="AF58" t="n">
        <v>353.3</v>
      </c>
    </row>
    <row r="59">
      <c r="A59" t="s">
        <v>40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42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 t="n">
        <v>1.8</v>
      </c>
      <c r="W2" t="n">
        <v>5.4</v>
      </c>
      <c r="X2" t="n">
        <v>6.9</v>
      </c>
      <c r="Y2" t="n">
        <v>4.9</v>
      </c>
      <c r="Z2" t="n">
        <v>5.4</v>
      </c>
      <c r="AA2" t="n">
        <v>8.8</v>
      </c>
      <c r="AB2" t="n">
        <v>13</v>
      </c>
      <c r="AC2" t="n">
        <v>11.4</v>
      </c>
      <c r="AD2" t="n">
        <v>15.2</v>
      </c>
      <c r="AE2" t="n">
        <v>23.7</v>
      </c>
      <c r="AF2" t="n">
        <v>27.3</v>
      </c>
    </row>
    <row r="3">
      <c r="A3" t="s">
        <v>42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t="n">
        <v>5</v>
      </c>
      <c r="W3" t="n">
        <v>2.9</v>
      </c>
      <c r="X3" t="n">
        <v>4.8</v>
      </c>
      <c r="Y3" t="n">
        <v>3.8</v>
      </c>
      <c r="Z3" t="n">
        <v>8.1</v>
      </c>
      <c r="AA3" t="n">
        <v>5.8</v>
      </c>
      <c r="AB3" t="n">
        <v>9</v>
      </c>
      <c r="AC3" t="n">
        <v>10.5</v>
      </c>
      <c r="AD3" t="n">
        <v>10.2</v>
      </c>
      <c r="AE3" t="n">
        <v>14.3</v>
      </c>
      <c r="AF3" t="n">
        <v>15</v>
      </c>
    </row>
    <row r="4">
      <c r="A4" t="s">
        <v>42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t="n">
        <v>466</v>
      </c>
      <c r="W4" t="n">
        <v>511.2</v>
      </c>
      <c r="X4" t="n">
        <v>450.8</v>
      </c>
      <c r="Y4" t="n">
        <v>457.1</v>
      </c>
      <c r="Z4" t="n">
        <v>435.5</v>
      </c>
      <c r="AA4" t="n">
        <v>506.4</v>
      </c>
      <c r="AB4" t="n">
        <v>554.2</v>
      </c>
      <c r="AC4" t="n">
        <v>622.2</v>
      </c>
      <c r="AD4" t="n">
        <v>674.1</v>
      </c>
      <c r="AE4" t="n">
        <v>740.2</v>
      </c>
      <c r="AF4" t="n">
        <v>785.7</v>
      </c>
    </row>
    <row r="5">
      <c r="A5" t="s">
        <v>42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t="n">
        <v>44.5</v>
      </c>
      <c r="W5" t="n">
        <v>74.9</v>
      </c>
      <c r="X5" t="n">
        <v>62.4</v>
      </c>
      <c r="Y5" t="n">
        <v>57.8</v>
      </c>
      <c r="Z5" t="n">
        <v>48.2</v>
      </c>
      <c r="AA5" t="n">
        <v>51.9</v>
      </c>
      <c r="AB5" t="n">
        <v>54.4</v>
      </c>
      <c r="AC5" t="n">
        <v>72.3</v>
      </c>
      <c r="AD5" t="n">
        <v>79.2</v>
      </c>
      <c r="AE5" t="n">
        <v>81.7</v>
      </c>
      <c r="AF5" t="n">
        <v>72.4</v>
      </c>
    </row>
    <row r="6">
      <c r="A6" t="s">
        <v>42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t="n">
        <v>22.2</v>
      </c>
      <c r="W6" t="n">
        <v>25.1</v>
      </c>
      <c r="X6" t="n">
        <v>26.6</v>
      </c>
      <c r="Y6" t="n">
        <v>29.6</v>
      </c>
      <c r="Z6" t="n">
        <v>29.7</v>
      </c>
      <c r="AA6" t="n">
        <v>33.6</v>
      </c>
      <c r="AB6" t="n">
        <v>32.7</v>
      </c>
      <c r="AC6" t="n">
        <v>34.2</v>
      </c>
      <c r="AD6" t="n">
        <v>42.4</v>
      </c>
      <c r="AE6" t="n">
        <v>51.6</v>
      </c>
      <c r="AF6" t="n">
        <v>57.5</v>
      </c>
    </row>
    <row r="7">
      <c r="A7" t="s">
        <v>42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t="n">
        <v>31.8</v>
      </c>
      <c r="W7" t="n">
        <v>34</v>
      </c>
      <c r="X7" t="n">
        <v>32.6</v>
      </c>
      <c r="Y7" t="n">
        <v>27.7</v>
      </c>
      <c r="Z7" t="n">
        <v>29.5</v>
      </c>
      <c r="AA7" t="n">
        <v>30</v>
      </c>
      <c r="AB7" t="n">
        <v>36.4</v>
      </c>
      <c r="AC7" t="n">
        <v>47.1</v>
      </c>
      <c r="AD7" t="n">
        <v>54.5</v>
      </c>
      <c r="AE7" t="n">
        <v>66.2</v>
      </c>
      <c r="AF7" t="n">
        <v>55.8</v>
      </c>
    </row>
    <row r="8">
      <c r="A8" t="s">
        <v>42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t="n">
        <v>5.4</v>
      </c>
      <c r="W8" t="n">
        <v>3.8</v>
      </c>
      <c r="X8" t="n">
        <v>3.5</v>
      </c>
      <c r="Y8" t="n">
        <v>1.8</v>
      </c>
      <c r="Z8" t="n">
        <v>3</v>
      </c>
      <c r="AA8" t="n">
        <v>3.1</v>
      </c>
      <c r="AB8" t="n">
        <v>3.1</v>
      </c>
      <c r="AC8" t="n">
        <v>3.3</v>
      </c>
      <c r="AD8" t="n">
        <v>6.6</v>
      </c>
      <c r="AE8" t="n">
        <v>6.4</v>
      </c>
      <c r="AF8" t="n">
        <v>14</v>
      </c>
    </row>
    <row r="9">
      <c r="A9" t="s">
        <v>42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t="n">
        <v>20.1</v>
      </c>
      <c r="W9" t="n">
        <v>25.1</v>
      </c>
      <c r="X9" t="n">
        <v>25.6</v>
      </c>
      <c r="Y9" t="n">
        <v>25.6</v>
      </c>
      <c r="Z9" t="n">
        <v>26.5</v>
      </c>
      <c r="AA9" t="n">
        <v>31.4</v>
      </c>
      <c r="AB9" t="n">
        <v>29.8</v>
      </c>
      <c r="AC9" t="n">
        <v>34</v>
      </c>
      <c r="AD9" t="n">
        <v>37.8</v>
      </c>
      <c r="AE9" t="n">
        <v>44</v>
      </c>
      <c r="AF9" t="n">
        <v>46.3</v>
      </c>
    </row>
    <row r="10">
      <c r="A10" t="s">
        <v>42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t="n">
        <v>115.5</v>
      </c>
      <c r="W10" t="n">
        <v>123.7</v>
      </c>
      <c r="X10" t="n">
        <v>118.4</v>
      </c>
      <c r="Y10" t="n">
        <v>106.7</v>
      </c>
      <c r="Z10" t="n">
        <v>105.7</v>
      </c>
      <c r="AA10" t="n">
        <v>127.8</v>
      </c>
      <c r="AB10" t="n">
        <v>138.6</v>
      </c>
      <c r="AC10" t="n">
        <v>158.9</v>
      </c>
      <c r="AD10" t="n">
        <v>133.7</v>
      </c>
      <c r="AE10" t="n">
        <v>141.7</v>
      </c>
      <c r="AF10" t="n">
        <v>178.4</v>
      </c>
    </row>
    <row r="11">
      <c r="A11" t="s">
        <v>42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t="n">
        <v>95.4</v>
      </c>
      <c r="W11" t="n">
        <v>98.6</v>
      </c>
      <c r="X11" t="n">
        <v>92.8</v>
      </c>
      <c r="Y11" t="n">
        <v>81.1</v>
      </c>
      <c r="Z11" t="n">
        <v>79.2</v>
      </c>
      <c r="AA11" t="n">
        <v>96.4</v>
      </c>
      <c r="AB11" t="n">
        <v>108.8</v>
      </c>
      <c r="AC11" t="n">
        <v>124.9</v>
      </c>
      <c r="AD11" t="n">
        <v>95.9</v>
      </c>
      <c r="AE11" t="n">
        <v>97.7</v>
      </c>
      <c r="AF11" t="n">
        <v>132.1</v>
      </c>
    </row>
    <row r="12">
      <c r="A12" t="s">
        <v>42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t="n">
        <v>48.8</v>
      </c>
      <c r="W12" t="n">
        <v>64.5</v>
      </c>
      <c r="X12" t="n">
        <v>44.4</v>
      </c>
      <c r="Y12" t="n">
        <v>49.1</v>
      </c>
      <c r="Z12" t="n">
        <v>45.1</v>
      </c>
      <c r="AA12" t="n">
        <v>45.6</v>
      </c>
      <c r="AB12" t="n">
        <v>54.4</v>
      </c>
      <c r="AC12" t="n">
        <v>68.3</v>
      </c>
      <c r="AD12" t="n">
        <v>83.1</v>
      </c>
      <c r="AE12" t="n">
        <v>80.6</v>
      </c>
      <c r="AF12" t="n">
        <v>89.4</v>
      </c>
    </row>
    <row r="13">
      <c r="A13" t="s">
        <v>42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t="n">
        <v>41</v>
      </c>
      <c r="W13" t="n">
        <v>36.8</v>
      </c>
      <c r="X13" t="n">
        <v>37.6</v>
      </c>
      <c r="Y13" t="n">
        <v>50.1</v>
      </c>
      <c r="Z13" t="n">
        <v>31.6</v>
      </c>
      <c r="AA13" t="n">
        <v>38.5</v>
      </c>
      <c r="AB13" t="n">
        <v>46.8</v>
      </c>
      <c r="AC13" t="n">
        <v>46.3</v>
      </c>
      <c r="AD13" t="n">
        <v>58.3</v>
      </c>
      <c r="AE13" t="n">
        <v>64</v>
      </c>
      <c r="AF13" t="n">
        <v>64.7</v>
      </c>
    </row>
    <row r="14">
      <c r="A14" t="s">
        <v>42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t="n">
        <v>29.6</v>
      </c>
      <c r="W14" t="n">
        <v>28.5</v>
      </c>
      <c r="X14" t="n">
        <v>23.8</v>
      </c>
      <c r="Y14" t="n">
        <v>29.9</v>
      </c>
      <c r="Z14" t="n">
        <v>31.6</v>
      </c>
      <c r="AA14" t="n">
        <v>34.7</v>
      </c>
      <c r="AB14" t="n">
        <v>35.5</v>
      </c>
      <c r="AC14" t="n">
        <v>36</v>
      </c>
      <c r="AD14" t="n">
        <v>37</v>
      </c>
      <c r="AE14" t="n">
        <v>52.6</v>
      </c>
      <c r="AF14" t="n">
        <v>47.9</v>
      </c>
    </row>
    <row r="15">
      <c r="A15" t="s">
        <v>42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t="n">
        <v>56.6</v>
      </c>
      <c r="W15" t="n">
        <v>53.8</v>
      </c>
      <c r="X15" t="n">
        <v>49.3</v>
      </c>
      <c r="Y15" t="n">
        <v>60.6</v>
      </c>
      <c r="Z15" t="n">
        <v>59.9</v>
      </c>
      <c r="AA15" t="n">
        <v>66.9</v>
      </c>
      <c r="AB15" t="n">
        <v>72.1</v>
      </c>
      <c r="AC15" t="n">
        <v>75.4</v>
      </c>
      <c r="AD15" t="n">
        <v>84.4</v>
      </c>
      <c r="AE15" t="n">
        <v>96.4</v>
      </c>
      <c r="AF15" t="n">
        <v>99.5</v>
      </c>
    </row>
    <row r="16">
      <c r="A16" t="s">
        <v>42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t="n">
        <v>27</v>
      </c>
      <c r="W16" t="n">
        <v>25.3</v>
      </c>
      <c r="X16" t="n">
        <v>25.5</v>
      </c>
      <c r="Y16" t="n">
        <v>30.7</v>
      </c>
      <c r="Z16" t="n">
        <v>28.3</v>
      </c>
      <c r="AA16" t="n">
        <v>32.2</v>
      </c>
      <c r="AB16" t="n">
        <v>36.6</v>
      </c>
      <c r="AC16" t="n">
        <v>39.4</v>
      </c>
      <c r="AD16" t="n">
        <v>47.4</v>
      </c>
      <c r="AE16" t="n">
        <v>43.8</v>
      </c>
      <c r="AF16" t="n">
        <v>51.6</v>
      </c>
    </row>
    <row r="17">
      <c r="A17" t="s">
        <v>42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t="n">
        <v>13.1</v>
      </c>
      <c r="W17" t="n">
        <v>17.5</v>
      </c>
      <c r="X17" t="n">
        <v>14.4</v>
      </c>
      <c r="Y17" t="n">
        <v>15.7</v>
      </c>
      <c r="Z17" t="n">
        <v>17.2</v>
      </c>
      <c r="AA17" t="n">
        <v>20.8</v>
      </c>
      <c r="AB17" t="n">
        <v>24</v>
      </c>
      <c r="AC17" t="n">
        <v>27.5</v>
      </c>
      <c r="AD17" t="n">
        <v>34.3</v>
      </c>
      <c r="AE17" t="n">
        <v>43</v>
      </c>
      <c r="AF17" t="n">
        <v>45.4</v>
      </c>
    </row>
    <row r="18">
      <c r="A18" t="s">
        <v>42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t="n">
        <v>51.3</v>
      </c>
      <c r="W18" t="n">
        <v>46.6</v>
      </c>
      <c r="X18" t="n">
        <v>38.3</v>
      </c>
      <c r="Y18" t="n">
        <v>41.4</v>
      </c>
      <c r="Z18" t="n">
        <v>50.1</v>
      </c>
      <c r="AA18" t="n">
        <v>67.6</v>
      </c>
      <c r="AB18" t="n">
        <v>72.3</v>
      </c>
      <c r="AC18" t="n">
        <v>65.3</v>
      </c>
      <c r="AD18" t="n">
        <v>69.6</v>
      </c>
      <c r="AE18" t="n">
        <v>69.4</v>
      </c>
      <c r="AF18" t="n">
        <v>75.3</v>
      </c>
    </row>
    <row r="19">
      <c r="A19" t="s">
        <v>42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t="n">
        <v>35.8</v>
      </c>
      <c r="W19" t="n">
        <v>30.5</v>
      </c>
      <c r="X19" t="n">
        <v>23.3</v>
      </c>
      <c r="Y19" t="n">
        <v>16.6</v>
      </c>
      <c r="Z19" t="n">
        <v>15.5</v>
      </c>
      <c r="AA19" t="n">
        <v>20.6</v>
      </c>
      <c r="AB19" t="n">
        <v>19.4</v>
      </c>
      <c r="AC19" t="n">
        <v>23.6</v>
      </c>
      <c r="AD19" t="n">
        <v>28</v>
      </c>
      <c r="AE19" t="n">
        <v>39.2</v>
      </c>
      <c r="AF19" t="n">
        <v>33.3</v>
      </c>
    </row>
    <row r="20">
      <c r="A20" t="s">
        <v>42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t="n">
        <v>9.8</v>
      </c>
      <c r="W20" t="n">
        <v>7.9</v>
      </c>
      <c r="X20" t="n">
        <v>3.4</v>
      </c>
      <c r="Y20" t="n">
        <v>2.7</v>
      </c>
      <c r="Z20" t="n">
        <v>4.3</v>
      </c>
      <c r="AA20" t="n">
        <v>5</v>
      </c>
      <c r="AB20" t="n">
        <v>4.5</v>
      </c>
      <c r="AC20" t="n">
        <v>8.1</v>
      </c>
      <c r="AD20" t="n">
        <v>13</v>
      </c>
      <c r="AE20" t="n">
        <v>13</v>
      </c>
      <c r="AF20" t="n">
        <v>24.9</v>
      </c>
    </row>
    <row r="21">
      <c r="A21" t="s">
        <v>42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t="n">
        <v>15</v>
      </c>
      <c r="W21" t="n">
        <v>17.3</v>
      </c>
      <c r="X21" t="n">
        <v>9.2</v>
      </c>
      <c r="Y21" t="n">
        <v>7</v>
      </c>
      <c r="Z21" t="n">
        <v>9.8</v>
      </c>
      <c r="AA21" t="n">
        <v>9.4</v>
      </c>
      <c r="AB21" t="n">
        <v>10</v>
      </c>
      <c r="AC21" t="n">
        <v>15.3</v>
      </c>
      <c r="AD21" t="n">
        <v>24.2</v>
      </c>
      <c r="AE21" t="n">
        <v>28.8</v>
      </c>
      <c r="AF21" t="n">
        <v>37.7</v>
      </c>
    </row>
    <row r="22">
      <c r="A22" t="s">
        <v>42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t="n">
        <v>5.2</v>
      </c>
      <c r="W22" t="n">
        <v>9.4</v>
      </c>
      <c r="X22" t="n">
        <v>5.8</v>
      </c>
      <c r="Y22" t="n">
        <v>4.3</v>
      </c>
      <c r="Z22" t="n">
        <v>5.5</v>
      </c>
      <c r="AA22" t="n">
        <v>4.4</v>
      </c>
      <c r="AB22" t="n">
        <v>5.5</v>
      </c>
      <c r="AC22" t="n">
        <v>7.2</v>
      </c>
      <c r="AD22" t="n">
        <v>11.2</v>
      </c>
      <c r="AE22" t="n">
        <v>15.8</v>
      </c>
      <c r="AF22" t="n">
        <v>12.8</v>
      </c>
    </row>
    <row r="23">
      <c r="A23" t="s">
        <v>42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t="n">
        <v>11.4</v>
      </c>
      <c r="W23" t="n">
        <v>6</v>
      </c>
      <c r="X23" t="n">
        <v>8.8</v>
      </c>
      <c r="Y23" t="n">
        <v>9.1</v>
      </c>
      <c r="Z23" t="n">
        <v>11.3</v>
      </c>
      <c r="AA23" t="n">
        <v>9.8</v>
      </c>
      <c r="AB23" t="n">
        <v>11.5</v>
      </c>
      <c r="AC23" t="n">
        <v>13.6</v>
      </c>
      <c r="AD23" t="n">
        <v>15.8</v>
      </c>
      <c r="AE23" t="n">
        <v>19.6</v>
      </c>
      <c r="AF23" t="n">
        <v>35.6</v>
      </c>
    </row>
    <row r="24">
      <c r="A24" t="s">
        <v>42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t="n">
        <v>95.3</v>
      </c>
      <c r="W24" t="n">
        <v>89.2</v>
      </c>
      <c r="X24" t="n">
        <v>67</v>
      </c>
      <c r="Y24" t="n">
        <v>65.9</v>
      </c>
      <c r="Z24" t="n">
        <v>59.7</v>
      </c>
      <c r="AA24" t="n">
        <v>64.2</v>
      </c>
      <c r="AB24" t="n">
        <v>73.9</v>
      </c>
      <c r="AC24" t="n">
        <v>72.3</v>
      </c>
      <c r="AD24" t="n">
        <v>91</v>
      </c>
      <c r="AE24" t="n">
        <v>109.6</v>
      </c>
      <c r="AF24" t="n">
        <v>137.5</v>
      </c>
    </row>
    <row r="25">
      <c r="A25" t="s">
        <v>42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t="n">
        <v>0.7</v>
      </c>
      <c r="W25" t="n">
        <v>0.8</v>
      </c>
      <c r="X25" t="n">
        <v>0.9</v>
      </c>
      <c r="Y25" t="n">
        <v>0.8</v>
      </c>
      <c r="Z25" t="n">
        <v>0.6</v>
      </c>
      <c r="AA25" t="n">
        <v>1.2</v>
      </c>
      <c r="AB25" t="n">
        <v>0.7</v>
      </c>
      <c r="AC25" t="n">
        <v>1.1</v>
      </c>
      <c r="AD25" t="n">
        <v>2.7</v>
      </c>
      <c r="AE25" t="n">
        <v>3.4</v>
      </c>
      <c r="AF25" t="n">
        <v>3.1</v>
      </c>
    </row>
    <row r="26">
      <c r="A26" t="s">
        <v>42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t="n">
        <v>91.2</v>
      </c>
      <c r="W26" t="n">
        <v>84.3</v>
      </c>
      <c r="X26" t="n">
        <v>63.3</v>
      </c>
      <c r="Y26" t="n">
        <v>59.5</v>
      </c>
      <c r="Z26" t="n">
        <v>55</v>
      </c>
      <c r="AA26" t="n">
        <v>54.4</v>
      </c>
      <c r="AB26" t="n">
        <v>66.2</v>
      </c>
      <c r="AC26" t="n">
        <v>62.8</v>
      </c>
      <c r="AD26" t="n">
        <v>76</v>
      </c>
      <c r="AE26" t="n">
        <v>89.9</v>
      </c>
      <c r="AF26" t="n">
        <v>96.9</v>
      </c>
    </row>
    <row r="27">
      <c r="A27" t="s">
        <v>42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t="n">
        <v>3.4</v>
      </c>
      <c r="W27" t="n">
        <v>4.1</v>
      </c>
      <c r="X27" t="n">
        <v>2.8</v>
      </c>
      <c r="Y27" t="n">
        <v>5.6</v>
      </c>
      <c r="Z27" t="n">
        <v>4.1</v>
      </c>
      <c r="AA27" t="n">
        <v>8.6</v>
      </c>
      <c r="AB27" t="n">
        <v>7</v>
      </c>
      <c r="AC27" t="n">
        <v>8.4</v>
      </c>
      <c r="AD27" t="n">
        <v>12.3</v>
      </c>
      <c r="AE27" t="n">
        <v>16.3</v>
      </c>
      <c r="AF27" t="n">
        <v>37.5</v>
      </c>
    </row>
    <row r="28">
      <c r="A28" t="s">
        <v>42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t="n">
        <v>25.7</v>
      </c>
      <c r="W28" t="n">
        <v>12.3</v>
      </c>
      <c r="X28" t="n">
        <v>16.6</v>
      </c>
      <c r="Y28" t="n">
        <v>13.1</v>
      </c>
      <c r="Z28" t="n">
        <v>11.8</v>
      </c>
      <c r="AA28" t="n">
        <v>10.9</v>
      </c>
      <c r="AB28" t="n">
        <v>24.1</v>
      </c>
      <c r="AC28" t="n">
        <v>15.6</v>
      </c>
      <c r="AD28" t="n">
        <v>29.5</v>
      </c>
      <c r="AE28" t="n">
        <v>14.8</v>
      </c>
      <c r="AF28" t="n">
        <v>16.8</v>
      </c>
    </row>
    <row r="29">
      <c r="A29" t="s">
        <v>42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t="n">
        <v>2.3</v>
      </c>
      <c r="W29" t="n">
        <v>5.9</v>
      </c>
      <c r="X29" t="n">
        <v>3.2</v>
      </c>
      <c r="Y29" t="n">
        <v>4</v>
      </c>
      <c r="Z29" t="n">
        <v>1.6</v>
      </c>
      <c r="AA29" t="n">
        <v>1.5</v>
      </c>
      <c r="AB29" t="n">
        <v>1.9</v>
      </c>
      <c r="AC29" t="n">
        <v>2.3</v>
      </c>
      <c r="AD29" t="n">
        <v>3.2</v>
      </c>
      <c r="AE29" t="n">
        <v>3.2</v>
      </c>
      <c r="AF29" t="n">
        <v>3</v>
      </c>
    </row>
    <row r="30">
      <c r="A30" t="s">
        <v>42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0</v>
      </c>
      <c r="V30" t="n">
        <v>0</v>
      </c>
      <c r="W30" t="n">
        <v>0.3</v>
      </c>
      <c r="X30" t="n">
        <v>2.9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0.3</v>
      </c>
      <c r="AF30" t="n">
        <v>0.4</v>
      </c>
    </row>
    <row r="31">
      <c r="A31" t="s">
        <v>42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 t="n">
        <v>1.7</v>
      </c>
      <c r="W31" t="n">
        <v>1</v>
      </c>
      <c r="X31" t="n">
        <v>1</v>
      </c>
      <c r="Y31" t="n">
        <v>1</v>
      </c>
      <c r="Z31" t="n">
        <v>1.1</v>
      </c>
      <c r="AA31" t="n">
        <v>0.1</v>
      </c>
      <c r="AB31" t="n">
        <v>12.3</v>
      </c>
      <c r="AC31" t="n">
        <v>2.8</v>
      </c>
      <c r="AD31" t="n">
        <v>10</v>
      </c>
      <c r="AE31" t="n">
        <v>1.2</v>
      </c>
      <c r="AF31" t="n">
        <v>0.7</v>
      </c>
    </row>
    <row r="32">
      <c r="A32" t="s">
        <v>42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 t="n">
        <v>9.3</v>
      </c>
      <c r="W32" t="n">
        <v>3.5</v>
      </c>
      <c r="X32" t="n">
        <v>7</v>
      </c>
      <c r="Y32" t="n">
        <v>5.5</v>
      </c>
      <c r="Z32" t="n">
        <v>6</v>
      </c>
      <c r="AA32" t="n">
        <v>6.7</v>
      </c>
      <c r="AB32" t="n">
        <v>8.4</v>
      </c>
      <c r="AC32" t="n">
        <v>9.5</v>
      </c>
      <c r="AD32" t="n">
        <v>14.4</v>
      </c>
      <c r="AE32" t="n">
        <v>7.6</v>
      </c>
      <c r="AF32" t="n">
        <v>7.6</v>
      </c>
    </row>
    <row r="33">
      <c r="A33" t="s">
        <v>42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 t="n">
        <v>12.4</v>
      </c>
      <c r="W33" t="n">
        <v>1.6</v>
      </c>
      <c r="X33" t="n">
        <v>2.5</v>
      </c>
      <c r="Y33" t="n">
        <v>2.6</v>
      </c>
      <c r="Z33" t="n">
        <v>3.1</v>
      </c>
      <c r="AA33" t="n">
        <v>2.6</v>
      </c>
      <c r="AB33" t="n">
        <v>1.5</v>
      </c>
      <c r="AC33" t="n">
        <v>1</v>
      </c>
      <c r="AD33" t="n">
        <v>1.9</v>
      </c>
      <c r="AE33" t="n">
        <v>2.5</v>
      </c>
      <c r="AF33" t="n">
        <v>5.1</v>
      </c>
    </row>
    <row r="34">
      <c r="A34" t="s">
        <v>42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0</v>
      </c>
      <c r="V34" t="n">
        <v>0.2</v>
      </c>
      <c r="W34" t="n">
        <v>0.2</v>
      </c>
      <c r="X34" t="n">
        <v>0.1</v>
      </c>
      <c r="Y34" t="n">
        <v>0.1</v>
      </c>
      <c r="Z34" t="n">
        <v>0.1</v>
      </c>
      <c r="AA34" t="n">
        <v>0.4</v>
      </c>
      <c r="AB34" t="n">
        <v>0.7</v>
      </c>
      <c r="AC34" t="n">
        <v>1.4</v>
      </c>
      <c r="AD34" t="n">
        <v>2.9</v>
      </c>
      <c r="AE34" t="n">
        <v>2.2</v>
      </c>
      <c r="AF34" t="n">
        <v>4.1</v>
      </c>
    </row>
    <row r="35">
      <c r="A35" t="s">
        <v>42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 t="n">
        <v>220.5</v>
      </c>
      <c r="W35" t="n">
        <v>157</v>
      </c>
      <c r="X35" t="n">
        <v>126.3</v>
      </c>
      <c r="Y35" t="n">
        <v>72.9</v>
      </c>
      <c r="Z35" t="n">
        <v>73.4</v>
      </c>
      <c r="AA35" t="n">
        <v>96.1</v>
      </c>
      <c r="AB35" t="n">
        <v>111.9</v>
      </c>
      <c r="AC35" t="n">
        <v>127.7</v>
      </c>
      <c r="AD35" t="n">
        <v>157.2</v>
      </c>
      <c r="AE35" t="n">
        <v>127.8</v>
      </c>
      <c r="AF35" t="n">
        <v>82</v>
      </c>
    </row>
    <row r="36">
      <c r="A36" t="s">
        <v>42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t="n">
        <v>4.4</v>
      </c>
      <c r="W36" t="n">
        <v>3.5</v>
      </c>
      <c r="X36" t="n">
        <v>4.7</v>
      </c>
      <c r="Y36" t="n">
        <v>2.3</v>
      </c>
      <c r="Z36" t="n">
        <v>2.8</v>
      </c>
      <c r="AA36" t="n">
        <v>3.3</v>
      </c>
      <c r="AB36" t="n">
        <v>3.7</v>
      </c>
      <c r="AC36" t="n">
        <v>7.2</v>
      </c>
      <c r="AD36" t="n">
        <v>4.7</v>
      </c>
      <c r="AE36" t="n">
        <v>4.2</v>
      </c>
      <c r="AF36" t="n">
        <v>5.7</v>
      </c>
    </row>
    <row r="37">
      <c r="A37" t="s">
        <v>42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 t="n">
        <v>182.3</v>
      </c>
      <c r="W37" t="n">
        <v>130</v>
      </c>
      <c r="X37" t="n">
        <v>101</v>
      </c>
      <c r="Y37" t="n">
        <v>48.4</v>
      </c>
      <c r="Z37" t="n">
        <v>44.1</v>
      </c>
      <c r="AA37" t="n">
        <v>62.4</v>
      </c>
      <c r="AB37" t="n">
        <v>66.4</v>
      </c>
      <c r="AC37" t="n">
        <v>69.2</v>
      </c>
      <c r="AD37" t="n">
        <v>71.8</v>
      </c>
      <c r="AE37" t="n">
        <v>16.7</v>
      </c>
      <c r="AF37" t="n">
        <v>23.8</v>
      </c>
    </row>
    <row r="38">
      <c r="A38" t="s">
        <v>42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 t="n">
        <v>33.8</v>
      </c>
      <c r="W38" t="n">
        <v>23.5</v>
      </c>
      <c r="X38" t="n">
        <v>20.6</v>
      </c>
      <c r="Y38" t="n">
        <v>22.2</v>
      </c>
      <c r="Z38" t="n">
        <v>26.5</v>
      </c>
      <c r="AA38" t="n">
        <v>30.4</v>
      </c>
      <c r="AB38" t="n">
        <v>41.8</v>
      </c>
      <c r="AC38" t="n">
        <v>51.3</v>
      </c>
      <c r="AD38" t="n">
        <v>80.7</v>
      </c>
      <c r="AE38" t="n">
        <v>106.9</v>
      </c>
      <c r="AF38" t="n">
        <v>52.5</v>
      </c>
    </row>
    <row r="39">
      <c r="A39" t="s">
        <v>42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 t="n">
        <v>126.1</v>
      </c>
      <c r="W39" t="n">
        <v>115.2</v>
      </c>
      <c r="X39" t="n">
        <v>115.1</v>
      </c>
      <c r="Y39" t="n">
        <v>100.7</v>
      </c>
      <c r="Z39" t="n">
        <v>120.7</v>
      </c>
      <c r="AA39" t="n">
        <v>161.4</v>
      </c>
      <c r="AB39" t="n">
        <v>128.9</v>
      </c>
      <c r="AC39" t="n">
        <v>120.7</v>
      </c>
      <c r="AD39" t="n">
        <v>123.6</v>
      </c>
      <c r="AE39" t="n">
        <v>127.7</v>
      </c>
      <c r="AF39" t="n">
        <v>107.3</v>
      </c>
    </row>
    <row r="40">
      <c r="A40" t="s">
        <v>42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0.2</v>
      </c>
      <c r="AB40" t="n">
        <v>0.1</v>
      </c>
      <c r="AC40" t="n">
        <v>4.8</v>
      </c>
      <c r="AD40" t="n">
        <v>3.2</v>
      </c>
      <c r="AE40" t="n">
        <v>1.2</v>
      </c>
      <c r="AF40" t="n">
        <v>3.5</v>
      </c>
    </row>
    <row r="41">
      <c r="A41" t="s">
        <v>42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42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 t="n">
        <v>514</v>
      </c>
      <c r="W42" t="n">
        <v>459.7</v>
      </c>
      <c r="X42" t="n">
        <v>533.5</v>
      </c>
      <c r="Y42" t="n">
        <v>624.9</v>
      </c>
      <c r="Z42" t="n">
        <v>585.4</v>
      </c>
      <c r="AA42" t="n">
        <v>501.2</v>
      </c>
      <c r="AB42" t="n">
        <v>534.1</v>
      </c>
      <c r="AC42" t="n">
        <v>553.6</v>
      </c>
      <c r="AD42" t="n">
        <v>598</v>
      </c>
      <c r="AE42" t="n">
        <v>667.6</v>
      </c>
      <c r="AF42" t="n">
        <v>794.1</v>
      </c>
    </row>
    <row r="43">
      <c r="A43" t="s">
        <v>42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 t="n">
        <v>523.8</v>
      </c>
      <c r="W43" t="n">
        <v>470.8</v>
      </c>
      <c r="X43" t="n">
        <v>542.8</v>
      </c>
      <c r="Y43" t="n">
        <v>634.2</v>
      </c>
      <c r="Z43" t="n">
        <v>595.7</v>
      </c>
      <c r="AA43" t="n">
        <v>513.2</v>
      </c>
      <c r="AB43" t="n">
        <v>545.9</v>
      </c>
      <c r="AC43" t="n">
        <v>566.5</v>
      </c>
      <c r="AD43" t="n">
        <v>615.7</v>
      </c>
      <c r="AE43" t="n">
        <v>688.6</v>
      </c>
      <c r="AF43" t="n">
        <v>817.4</v>
      </c>
    </row>
    <row r="44">
      <c r="A44" t="s">
        <v>42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 t="n">
        <v>1552.6</v>
      </c>
      <c r="W44" t="n">
        <v>1491.6</v>
      </c>
      <c r="X44" t="n">
        <v>1455.2</v>
      </c>
      <c r="Y44" t="n">
        <v>1428.8</v>
      </c>
      <c r="Z44" t="n">
        <v>1390.3</v>
      </c>
      <c r="AA44" t="n">
        <v>1437.7</v>
      </c>
      <c r="AB44" t="n">
        <v>1557.8</v>
      </c>
      <c r="AC44" t="n">
        <v>1647.7</v>
      </c>
      <c r="AD44" t="n">
        <v>1840.4</v>
      </c>
      <c r="AE44" t="n">
        <v>2033.3</v>
      </c>
      <c r="AF44" t="n">
        <v>2176.6</v>
      </c>
    </row>
    <row r="45">
      <c r="A45" t="s">
        <v>42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 t="n">
        <v>1550.8</v>
      </c>
      <c r="W45" t="n">
        <v>1486.2</v>
      </c>
      <c r="X45" t="n">
        <v>1448.3</v>
      </c>
      <c r="Y45" t="n">
        <v>1423.9</v>
      </c>
      <c r="Z45" t="n">
        <v>1384.9</v>
      </c>
      <c r="AA45" t="n">
        <v>1428.9</v>
      </c>
      <c r="AB45" t="n">
        <v>1544.8</v>
      </c>
      <c r="AC45" t="n">
        <v>1636.3</v>
      </c>
      <c r="AD45" t="n">
        <v>1825.2</v>
      </c>
      <c r="AE45" t="n">
        <v>2009.6</v>
      </c>
      <c r="AF45" t="n">
        <v>2149.3</v>
      </c>
    </row>
    <row r="46">
      <c r="A46" t="s">
        <v>42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 t="n">
        <v>9.8</v>
      </c>
      <c r="W46" t="n">
        <v>11.1</v>
      </c>
      <c r="X46" t="n">
        <v>9.3</v>
      </c>
      <c r="Y46" t="n">
        <v>9.3</v>
      </c>
      <c r="Z46" t="n">
        <v>10.3</v>
      </c>
      <c r="AA46" t="n">
        <v>12</v>
      </c>
      <c r="AB46" t="n">
        <v>11.8</v>
      </c>
      <c r="AC46" t="n">
        <v>12.9</v>
      </c>
      <c r="AD46" t="n">
        <v>17.7</v>
      </c>
      <c r="AE46" t="n">
        <v>21</v>
      </c>
      <c r="AF46" t="n">
        <v>23.3</v>
      </c>
    </row>
    <row r="47">
      <c r="A47" t="s">
        <v>42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 t="n">
        <v>15</v>
      </c>
      <c r="W47" t="n">
        <v>17.8</v>
      </c>
      <c r="X47" t="n">
        <v>17.7</v>
      </c>
      <c r="Y47" t="n">
        <v>14.6</v>
      </c>
      <c r="Z47" t="n">
        <v>15.1</v>
      </c>
      <c r="AA47" t="n">
        <v>14.5</v>
      </c>
      <c r="AB47" t="n">
        <v>18.6</v>
      </c>
      <c r="AC47" t="n">
        <v>18.9</v>
      </c>
      <c r="AD47" t="n">
        <v>19.4</v>
      </c>
      <c r="AE47" t="n">
        <v>20.4</v>
      </c>
      <c r="AF47" t="n">
        <v>16.7</v>
      </c>
    </row>
    <row r="48">
      <c r="A48" t="s">
        <v>42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 t="n">
        <v>1073.9</v>
      </c>
      <c r="W48" t="n">
        <v>841.5</v>
      </c>
      <c r="X48" t="n">
        <v>820.9</v>
      </c>
      <c r="Y48" t="n">
        <v>835.7</v>
      </c>
      <c r="Z48" t="n">
        <v>864.2</v>
      </c>
      <c r="AA48" t="n">
        <v>926.4</v>
      </c>
      <c r="AB48" t="n">
        <v>967.6</v>
      </c>
      <c r="AC48" t="n">
        <v>1007.2</v>
      </c>
      <c r="AD48" t="n">
        <v>949.8</v>
      </c>
      <c r="AE48" t="n">
        <v>1009.7</v>
      </c>
      <c r="AF48" t="n">
        <v>955.5</v>
      </c>
    </row>
    <row r="49">
      <c r="A49" t="s">
        <v>42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 t="n">
        <v>987.1</v>
      </c>
      <c r="W49" t="n">
        <v>776.3</v>
      </c>
      <c r="X49" t="n">
        <v>752.7</v>
      </c>
      <c r="Y49" t="n">
        <v>767.6</v>
      </c>
      <c r="Z49" t="n">
        <v>787</v>
      </c>
      <c r="AA49" t="n">
        <v>854.2</v>
      </c>
      <c r="AB49" t="n">
        <v>881.2</v>
      </c>
      <c r="AC49" t="n">
        <v>915.1</v>
      </c>
      <c r="AD49" t="n">
        <v>849.8</v>
      </c>
      <c r="AE49" t="n">
        <v>901.9</v>
      </c>
      <c r="AF49" t="n">
        <v>830.9</v>
      </c>
    </row>
    <row r="50">
      <c r="A50" t="s">
        <v>42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 t="n">
        <v>71.8</v>
      </c>
      <c r="W50" t="n">
        <v>47.4</v>
      </c>
      <c r="X50" t="n">
        <v>50.4</v>
      </c>
      <c r="Y50" t="n">
        <v>53.5</v>
      </c>
      <c r="Z50" t="n">
        <v>62.1</v>
      </c>
      <c r="AA50" t="n">
        <v>57.7</v>
      </c>
      <c r="AB50" t="n">
        <v>67.8</v>
      </c>
      <c r="AC50" t="n">
        <v>73.3</v>
      </c>
      <c r="AD50" t="n">
        <v>80.7</v>
      </c>
      <c r="AE50" t="n">
        <v>87.4</v>
      </c>
      <c r="AF50" t="n">
        <v>107.9</v>
      </c>
    </row>
    <row r="51">
      <c r="A51" t="s">
        <v>42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 t="n">
        <v>69</v>
      </c>
      <c r="W51" t="n">
        <v>45.5</v>
      </c>
      <c r="X51" t="n">
        <v>49.1</v>
      </c>
      <c r="Y51" t="n">
        <v>52</v>
      </c>
      <c r="Z51" t="n">
        <v>57.2</v>
      </c>
      <c r="AA51" t="n">
        <v>54.4</v>
      </c>
      <c r="AB51" t="n">
        <v>64</v>
      </c>
      <c r="AC51" t="n">
        <v>68.6</v>
      </c>
      <c r="AD51" t="n">
        <v>74.6</v>
      </c>
      <c r="AE51" t="n">
        <v>78.9</v>
      </c>
      <c r="AF51" t="n">
        <v>104.8</v>
      </c>
    </row>
    <row r="52">
      <c r="A52" t="s">
        <v>42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 t="n">
        <v>2.8</v>
      </c>
      <c r="W52" t="n">
        <v>1.9</v>
      </c>
      <c r="X52" t="n">
        <v>1.3</v>
      </c>
      <c r="Y52" t="n">
        <v>1.5</v>
      </c>
      <c r="Z52" t="n">
        <v>4.9</v>
      </c>
      <c r="AA52" t="n">
        <v>3.3</v>
      </c>
      <c r="AB52" t="n">
        <v>3.8</v>
      </c>
      <c r="AC52" t="n">
        <v>4.7</v>
      </c>
      <c r="AD52" t="n">
        <v>6.1</v>
      </c>
      <c r="AE52" t="n">
        <v>8.5</v>
      </c>
      <c r="AF52" t="n">
        <v>3.1</v>
      </c>
    </row>
    <row r="53">
      <c r="A53" t="s">
        <v>42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 t="n">
        <v>4.5</v>
      </c>
      <c r="W53" t="n">
        <v>2.5</v>
      </c>
      <c r="X53" t="n">
        <v>2.8</v>
      </c>
      <c r="Y53" t="n">
        <v>2.6</v>
      </c>
      <c r="Z53" t="n">
        <v>3.8</v>
      </c>
      <c r="AA53" t="n">
        <v>4</v>
      </c>
      <c r="AB53" t="n">
        <v>5.5</v>
      </c>
      <c r="AC53" t="n">
        <v>5.3</v>
      </c>
      <c r="AD53" t="n">
        <v>8.7</v>
      </c>
      <c r="AE53" t="n">
        <v>7.8</v>
      </c>
      <c r="AF53" t="n">
        <v>6.8</v>
      </c>
    </row>
    <row r="54">
      <c r="A54" t="s">
        <v>42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 t="n">
        <v>61.8</v>
      </c>
      <c r="W54" t="n">
        <v>104.1</v>
      </c>
      <c r="X54" t="n">
        <v>106.8</v>
      </c>
      <c r="Y54" t="n">
        <v>60</v>
      </c>
      <c r="Z54" t="n">
        <v>58.8</v>
      </c>
      <c r="AA54" t="n">
        <v>51.3</v>
      </c>
      <c r="AB54" t="n">
        <v>74.7</v>
      </c>
      <c r="AC54" t="n">
        <v>70.5</v>
      </c>
      <c r="AD54" t="n">
        <v>81</v>
      </c>
      <c r="AE54" t="n">
        <v>136</v>
      </c>
      <c r="AF54" t="n">
        <v>110.2</v>
      </c>
    </row>
    <row r="55">
      <c r="A55" t="s">
        <v>42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 t="n">
        <v>57.3</v>
      </c>
      <c r="W55" t="n">
        <v>101.6</v>
      </c>
      <c r="X55" t="n">
        <v>104</v>
      </c>
      <c r="Y55" t="n">
        <v>57.4</v>
      </c>
      <c r="Z55" t="n">
        <v>55</v>
      </c>
      <c r="AA55" t="n">
        <v>47.3</v>
      </c>
      <c r="AB55" t="n">
        <v>69.2</v>
      </c>
      <c r="AC55" t="n">
        <v>65.2</v>
      </c>
      <c r="AD55" t="n">
        <v>72.3</v>
      </c>
      <c r="AE55" t="n">
        <v>128.2</v>
      </c>
      <c r="AF55" t="n">
        <v>103.4</v>
      </c>
    </row>
    <row r="56">
      <c r="A56" t="s">
        <v>42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42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435.2</v>
      </c>
      <c r="H57" t="n">
        <v>498.5</v>
      </c>
      <c r="I57" t="n">
        <v>591</v>
      </c>
      <c r="J57" t="n">
        <v>713.8</v>
      </c>
      <c r="K57" t="n">
        <v>847.1</v>
      </c>
      <c r="L57" t="n">
        <v>932.8</v>
      </c>
      <c r="M57" t="n">
        <v>946</v>
      </c>
      <c r="N57" t="n">
        <v>900.6</v>
      </c>
      <c r="O57" t="n">
        <v>1017.6</v>
      </c>
      <c r="P57" t="n">
        <v>1101.1</v>
      </c>
      <c r="Q57" t="n">
        <v>1473.5</v>
      </c>
      <c r="R57" t="n">
        <v>1776.5</v>
      </c>
      <c r="S57" t="n">
        <v>2400.9</v>
      </c>
      <c r="T57" t="n">
        <v>2636.4</v>
      </c>
      <c r="U57" t="n">
        <v>2588.9</v>
      </c>
      <c r="V57" t="n">
        <v>2626.5</v>
      </c>
      <c r="W57" t="n">
        <v>2333.1</v>
      </c>
      <c r="X57" t="n">
        <v>2276</v>
      </c>
      <c r="Y57" t="n">
        <v>2264.5</v>
      </c>
      <c r="Z57" t="n">
        <v>2254.5</v>
      </c>
      <c r="AA57" t="n">
        <v>2364.3</v>
      </c>
      <c r="AB57" t="n">
        <v>2525.5</v>
      </c>
      <c r="AC57" t="n">
        <v>2659.8</v>
      </c>
      <c r="AD57" t="n">
        <v>2793.5</v>
      </c>
      <c r="AE57" t="n">
        <v>3044.2</v>
      </c>
      <c r="AF57" t="n">
        <v>3135.6</v>
      </c>
    </row>
    <row r="58">
      <c r="A58" t="s">
        <v>42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 t="n">
        <v>2626.5</v>
      </c>
      <c r="W58" t="n">
        <v>2333.1</v>
      </c>
      <c r="X58" t="n">
        <v>2276</v>
      </c>
      <c r="Y58" t="n">
        <v>2264.5</v>
      </c>
      <c r="Z58" t="n">
        <v>2254.5</v>
      </c>
      <c r="AA58" t="n">
        <v>2364.3</v>
      </c>
      <c r="AB58" t="n">
        <v>2525.5</v>
      </c>
      <c r="AC58" t="n">
        <v>2659.8</v>
      </c>
      <c r="AD58" t="n">
        <v>2793.5</v>
      </c>
      <c r="AE58" t="n">
        <v>3044.2</v>
      </c>
      <c r="AF58" t="n">
        <v>3135.6</v>
      </c>
    </row>
    <row r="59">
      <c r="A59" t="s">
        <v>42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44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10.4024692377409</v>
      </c>
      <c r="H2" t="n">
        <v>10.5755761636915</v>
      </c>
      <c r="I2" t="n">
        <v>10.8519224231296</v>
      </c>
      <c r="J2" t="n">
        <v>11.9504574022576</v>
      </c>
      <c r="K2" t="n">
        <v>12.2703205502081</v>
      </c>
      <c r="L2" t="n">
        <v>12.3253610508477</v>
      </c>
      <c r="M2" t="n">
        <v>12.6782594934874</v>
      </c>
      <c r="N2" t="n">
        <v>12.5959952705897</v>
      </c>
      <c r="O2" t="n">
        <v>12.8233363082202</v>
      </c>
      <c r="P2" t="n">
        <v>13.3799886078723</v>
      </c>
      <c r="Q2" t="n">
        <v>13.2271967240454</v>
      </c>
      <c r="R2" t="n">
        <v>15.482980626449</v>
      </c>
      <c r="S2" t="n">
        <v>16.3068787964109</v>
      </c>
      <c r="T2" t="n">
        <v>15.560538007074</v>
      </c>
      <c r="U2" t="n">
        <v>16.1267276787706</v>
      </c>
      <c r="V2" t="n">
        <v>16.3310503629425</v>
      </c>
      <c r="W2" t="n">
        <v>13.8498780441473</v>
      </c>
      <c r="X2" t="n">
        <v>13.290369888158</v>
      </c>
      <c r="Y2" t="n">
        <v>15.6211960632196</v>
      </c>
      <c r="Z2" t="n">
        <v>17.4505827202682</v>
      </c>
      <c r="AA2" t="n">
        <v>18.9916861592508</v>
      </c>
      <c r="AB2" t="n">
        <v>19.9428533418886</v>
      </c>
      <c r="AC2" t="n">
        <v>21.4404724297113</v>
      </c>
      <c r="AD2" t="n">
        <v>26.2534020581901</v>
      </c>
      <c r="AE2" t="n">
        <v>25.3275828</v>
      </c>
      <c r="AF2" t="n">
        <v>25.0998983947018</v>
      </c>
    </row>
    <row r="3">
      <c r="A3" t="s">
        <v>44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9.05284030342133</v>
      </c>
      <c r="H3" t="n">
        <v>10.4422694373304</v>
      </c>
      <c r="I3" t="n">
        <v>10.7097970199485</v>
      </c>
      <c r="J3" t="n">
        <v>11.4421821254403</v>
      </c>
      <c r="K3" t="n">
        <v>12.3792580340986</v>
      </c>
      <c r="L3" t="n">
        <v>13.5332212241756</v>
      </c>
      <c r="M3" t="n">
        <v>14.2695746938522</v>
      </c>
      <c r="N3" t="n">
        <v>13.072416994295</v>
      </c>
      <c r="O3" t="n">
        <v>13.0634637333563</v>
      </c>
      <c r="P3" t="n">
        <v>13.9368560880957</v>
      </c>
      <c r="Q3" t="n">
        <v>14.1818331739972</v>
      </c>
      <c r="R3" t="n">
        <v>14.6010290265566</v>
      </c>
      <c r="S3" t="n">
        <v>15.3541815307274</v>
      </c>
      <c r="T3" t="n">
        <v>13.6141151930713</v>
      </c>
      <c r="U3" t="n">
        <v>14.0168175371401</v>
      </c>
      <c r="V3" t="n">
        <v>13.1383628936936</v>
      </c>
      <c r="W3" t="n">
        <v>11.3335083650015</v>
      </c>
      <c r="X3" t="n">
        <v>9.71710120109248</v>
      </c>
      <c r="Y3" t="n">
        <v>8.98138714361895</v>
      </c>
      <c r="Z3" t="n">
        <v>11.0698580098446</v>
      </c>
      <c r="AA3" t="n">
        <v>12.5742545841351</v>
      </c>
      <c r="AB3" t="n">
        <v>15.4175001646191</v>
      </c>
      <c r="AC3" t="n">
        <v>19.0276062058849</v>
      </c>
      <c r="AD3" t="n">
        <v>22.2870824146309</v>
      </c>
      <c r="AE3" t="n">
        <v>25.1899438345968</v>
      </c>
      <c r="AF3" t="n">
        <v>23.824553082213</v>
      </c>
    </row>
    <row r="4">
      <c r="A4" t="s">
        <v>44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230.494039753086</v>
      </c>
      <c r="H4" t="n">
        <v>245.646251625429</v>
      </c>
      <c r="I4" t="n">
        <v>254.8300027635</v>
      </c>
      <c r="J4" t="n">
        <v>268.644302742733</v>
      </c>
      <c r="K4" t="n">
        <v>286.883744887954</v>
      </c>
      <c r="L4" t="n">
        <v>300.557530147535</v>
      </c>
      <c r="M4" t="n">
        <v>313.21080860297</v>
      </c>
      <c r="N4" t="n">
        <v>301.610320249987</v>
      </c>
      <c r="O4" t="n">
        <v>303.062947353217</v>
      </c>
      <c r="P4" t="n">
        <v>308.60899410116</v>
      </c>
      <c r="Q4" t="n">
        <v>316.722753389433</v>
      </c>
      <c r="R4" t="n">
        <v>326.465705587219</v>
      </c>
      <c r="S4" t="n">
        <v>336.095949282093</v>
      </c>
      <c r="T4" t="n">
        <v>306.820872883019</v>
      </c>
      <c r="U4" t="n">
        <v>322.993563365997</v>
      </c>
      <c r="V4" t="n">
        <v>329.093293314029</v>
      </c>
      <c r="W4" t="n">
        <v>322.505908337225</v>
      </c>
      <c r="X4" t="n">
        <v>328.85194699365</v>
      </c>
      <c r="Y4" t="n">
        <v>341.740736581822</v>
      </c>
      <c r="Z4" t="n">
        <v>351.47074803195</v>
      </c>
      <c r="AA4" t="n">
        <v>358.302713033953</v>
      </c>
      <c r="AB4" t="n">
        <v>375.741394401893</v>
      </c>
      <c r="AC4" t="n">
        <v>408.879533925204</v>
      </c>
      <c r="AD4" t="n">
        <v>458.827362721531</v>
      </c>
      <c r="AE4" t="n">
        <v>509.383540250075</v>
      </c>
      <c r="AF4" t="n">
        <v>535.373242949884</v>
      </c>
    </row>
    <row r="5">
      <c r="A5" t="s">
        <v>44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34.3729627582697</v>
      </c>
      <c r="H5" t="n">
        <v>34.7848893378428</v>
      </c>
      <c r="I5" t="n">
        <v>35.857120178981</v>
      </c>
      <c r="J5" t="n">
        <v>37.8250916039777</v>
      </c>
      <c r="K5" t="n">
        <v>39.767598527117</v>
      </c>
      <c r="L5" t="n">
        <v>42.6526618201823</v>
      </c>
      <c r="M5" t="n">
        <v>44.624679578751</v>
      </c>
      <c r="N5" t="n">
        <v>43.3012430416841</v>
      </c>
      <c r="O5" t="n">
        <v>43.3457417275012</v>
      </c>
      <c r="P5" t="n">
        <v>44.658374791585</v>
      </c>
      <c r="Q5" t="n">
        <v>45.6200129035264</v>
      </c>
      <c r="R5" t="n">
        <v>48.5683536853058</v>
      </c>
      <c r="S5" t="n">
        <v>52.6897723358151</v>
      </c>
      <c r="T5" t="n">
        <v>51.4989177786676</v>
      </c>
      <c r="U5" t="n">
        <v>52.158086927898</v>
      </c>
      <c r="V5" t="n">
        <v>51.8120442849961</v>
      </c>
      <c r="W5" t="n">
        <v>49.7711840759597</v>
      </c>
      <c r="X5" t="n">
        <v>52.8101788543622</v>
      </c>
      <c r="Y5" t="n">
        <v>55.1408076065959</v>
      </c>
      <c r="Z5" t="n">
        <v>56.0920054520042</v>
      </c>
      <c r="AA5" t="n">
        <v>57.8241600283513</v>
      </c>
      <c r="AB5" t="n">
        <v>60.4569907755105</v>
      </c>
      <c r="AC5" t="n">
        <v>65.9189998689474</v>
      </c>
      <c r="AD5" t="n">
        <v>75.1169226225495</v>
      </c>
      <c r="AE5" t="n">
        <v>82.1941984471923</v>
      </c>
      <c r="AF5" t="n">
        <v>82.8657152222456</v>
      </c>
    </row>
    <row r="6">
      <c r="A6" t="s">
        <v>44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45.6424896772364</v>
      </c>
      <c r="H6" t="n">
        <v>48.1199082794679</v>
      </c>
      <c r="I6" t="n">
        <v>49.9017155655363</v>
      </c>
      <c r="J6" t="n">
        <v>50.8210841453965</v>
      </c>
      <c r="K6" t="n">
        <v>52.0259768157009</v>
      </c>
      <c r="L6" t="n">
        <v>54.074970602254</v>
      </c>
      <c r="M6" t="n">
        <v>55.5443311480244</v>
      </c>
      <c r="N6" t="n">
        <v>50.5312361158462</v>
      </c>
      <c r="O6" t="n">
        <v>49.225177702209</v>
      </c>
      <c r="P6" t="n">
        <v>46.3268453649757</v>
      </c>
      <c r="Q6" t="n">
        <v>45.4397253278555</v>
      </c>
      <c r="R6" t="n">
        <v>44.5691092015002</v>
      </c>
      <c r="S6" t="n">
        <v>42.8073710305073</v>
      </c>
      <c r="T6" t="n">
        <v>38.8953265143332</v>
      </c>
      <c r="U6" t="n">
        <v>40.2345419515175</v>
      </c>
      <c r="V6" t="n">
        <v>41.6454657674342</v>
      </c>
      <c r="W6" t="n">
        <v>43.4157034306696</v>
      </c>
      <c r="X6" t="n">
        <v>45.7882805720517</v>
      </c>
      <c r="Y6" t="n">
        <v>50.536182916015</v>
      </c>
      <c r="Z6" t="n">
        <v>53.1603669020077</v>
      </c>
      <c r="AA6" t="n">
        <v>54.5623317840997</v>
      </c>
      <c r="AB6" t="n">
        <v>56.8852018564041</v>
      </c>
      <c r="AC6" t="n">
        <v>59.1007394236658</v>
      </c>
      <c r="AD6" t="n">
        <v>64.3153612829911</v>
      </c>
      <c r="AE6" t="n">
        <v>72.5261408760349</v>
      </c>
      <c r="AF6" t="n">
        <v>76.7116521311569</v>
      </c>
    </row>
    <row r="7">
      <c r="A7" t="s">
        <v>44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22.6519027763304</v>
      </c>
      <c r="H7" t="n">
        <v>24.2810131437163</v>
      </c>
      <c r="I7" t="n">
        <v>26.2241087578188</v>
      </c>
      <c r="J7" t="n">
        <v>27.7543647806224</v>
      </c>
      <c r="K7" t="n">
        <v>30.1807241666985</v>
      </c>
      <c r="L7" t="n">
        <v>30.9213701373712</v>
      </c>
      <c r="M7" t="n">
        <v>31.6935539641416</v>
      </c>
      <c r="N7" t="n">
        <v>31.1691762273576</v>
      </c>
      <c r="O7" t="n">
        <v>31.4863005726949</v>
      </c>
      <c r="P7" t="n">
        <v>31.9372823387779</v>
      </c>
      <c r="Q7" t="n">
        <v>32.3414338365415</v>
      </c>
      <c r="R7" t="n">
        <v>32.7766045006687</v>
      </c>
      <c r="S7" t="n">
        <v>32.7093431330615</v>
      </c>
      <c r="T7" t="n">
        <v>29.4832321541064</v>
      </c>
      <c r="U7" t="n">
        <v>31.3842502761589</v>
      </c>
      <c r="V7" t="n">
        <v>31.1023539110174</v>
      </c>
      <c r="W7" t="n">
        <v>30.2970338947195</v>
      </c>
      <c r="X7" t="n">
        <v>30.2574629436618</v>
      </c>
      <c r="Y7" t="n">
        <v>31.2357810864891</v>
      </c>
      <c r="Z7" t="n">
        <v>32.21176629019</v>
      </c>
      <c r="AA7" t="n">
        <v>32.2289180890792</v>
      </c>
      <c r="AB7" t="n">
        <v>32.4102355641757</v>
      </c>
      <c r="AC7" t="n">
        <v>34.5234959736197</v>
      </c>
      <c r="AD7" t="n">
        <v>38.8495202932172</v>
      </c>
      <c r="AE7" t="n">
        <v>43.4358583931764</v>
      </c>
      <c r="AF7" t="n">
        <v>45.4382627293636</v>
      </c>
    </row>
    <row r="8">
      <c r="A8" t="s">
        <v>44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2.91782833448478</v>
      </c>
      <c r="H8" t="n">
        <v>2.96989123909134</v>
      </c>
      <c r="I8" t="n">
        <v>2.18854735160345</v>
      </c>
      <c r="J8" t="n">
        <v>2.79498880615639</v>
      </c>
      <c r="K8" t="n">
        <v>4.09791161752243</v>
      </c>
      <c r="L8" t="n">
        <v>4.09444170119476</v>
      </c>
      <c r="M8" t="n">
        <v>4.05602470535688</v>
      </c>
      <c r="N8" t="n">
        <v>4.3313504978507</v>
      </c>
      <c r="O8" t="n">
        <v>5.11811798656643</v>
      </c>
      <c r="P8" t="n">
        <v>7.30557791976699</v>
      </c>
      <c r="Q8" t="n">
        <v>8.76727614890881</v>
      </c>
      <c r="R8" t="n">
        <v>8.37239337689009</v>
      </c>
      <c r="S8" t="n">
        <v>10.5414877462059</v>
      </c>
      <c r="T8" t="n">
        <v>7.02805797012711</v>
      </c>
      <c r="U8" t="n">
        <v>9.52683621180271</v>
      </c>
      <c r="V8" t="n">
        <v>11.7333896605512</v>
      </c>
      <c r="W8" t="n">
        <v>8.88161372941823</v>
      </c>
      <c r="X8" t="n">
        <v>9.72298828925465</v>
      </c>
      <c r="Y8" t="n">
        <v>9.27379937864002</v>
      </c>
      <c r="Z8" t="n">
        <v>7.45123577527616</v>
      </c>
      <c r="AA8" t="n">
        <v>7.25880604770519</v>
      </c>
      <c r="AB8" t="n">
        <v>6.57908387675557</v>
      </c>
      <c r="AC8" t="n">
        <v>6.50510713098298</v>
      </c>
      <c r="AD8" t="n">
        <v>7.04381443366902</v>
      </c>
      <c r="AE8" t="n">
        <v>6.76351381246377</v>
      </c>
      <c r="AF8" t="n">
        <v>7.17374041646539</v>
      </c>
    </row>
    <row r="9">
      <c r="A9" t="s">
        <v>44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9.4575134146681</v>
      </c>
      <c r="H9" t="n">
        <v>10.3392821764663</v>
      </c>
      <c r="I9" t="n">
        <v>10.0172295137893</v>
      </c>
      <c r="J9" t="n">
        <v>10.1141667847503</v>
      </c>
      <c r="K9" t="n">
        <v>10.9334263453755</v>
      </c>
      <c r="L9" t="n">
        <v>11.2421792935373</v>
      </c>
      <c r="M9" t="n">
        <v>12.2821057151487</v>
      </c>
      <c r="N9" t="n">
        <v>12.3815753179912</v>
      </c>
      <c r="O9" t="n">
        <v>12.995613764497</v>
      </c>
      <c r="P9" t="n">
        <v>13.4478692083058</v>
      </c>
      <c r="Q9" t="n">
        <v>13.8184071478727</v>
      </c>
      <c r="R9" t="n">
        <v>14.7247419845925</v>
      </c>
      <c r="S9" t="n">
        <v>14.7387077434994</v>
      </c>
      <c r="T9" t="n">
        <v>12.5999984767533</v>
      </c>
      <c r="U9" t="n">
        <v>15.4469877168478</v>
      </c>
      <c r="V9" t="n">
        <v>15.1522099933353</v>
      </c>
      <c r="W9" t="n">
        <v>14.5993748984579</v>
      </c>
      <c r="X9" t="n">
        <v>14.4239768619381</v>
      </c>
      <c r="Y9" t="n">
        <v>14.1241130386973</v>
      </c>
      <c r="Z9" t="n">
        <v>14.2082797774373</v>
      </c>
      <c r="AA9" t="n">
        <v>14.2104238462672</v>
      </c>
      <c r="AB9" t="n">
        <v>15.5402453286281</v>
      </c>
      <c r="AC9" t="n">
        <v>16.5630888822091</v>
      </c>
      <c r="AD9" t="n">
        <v>19.6634603352826</v>
      </c>
      <c r="AE9" t="n">
        <v>19.8756239794816</v>
      </c>
      <c r="AF9" t="n">
        <v>20.3962228081942</v>
      </c>
    </row>
    <row r="10">
      <c r="A10" t="s">
        <v>44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18.5228396389491</v>
      </c>
      <c r="H10" t="n">
        <v>20.3972638602586</v>
      </c>
      <c r="I10" t="n">
        <v>19.6599903317142</v>
      </c>
      <c r="J10" t="n">
        <v>19.8254987243161</v>
      </c>
      <c r="K10" t="n">
        <v>21.5826842776953</v>
      </c>
      <c r="L10" t="n">
        <v>22.1931394624932</v>
      </c>
      <c r="M10" t="n">
        <v>23.8836797031046</v>
      </c>
      <c r="N10" t="n">
        <v>23.0151858323006</v>
      </c>
      <c r="O10" t="n">
        <v>23.8627313102807</v>
      </c>
      <c r="P10" t="n">
        <v>24.6814792254879</v>
      </c>
      <c r="Q10" t="n">
        <v>25.7576860178437</v>
      </c>
      <c r="R10" t="n">
        <v>27.8924701388714</v>
      </c>
      <c r="S10" t="n">
        <v>27.4829111366701</v>
      </c>
      <c r="T10" t="n">
        <v>26.2289412344238</v>
      </c>
      <c r="U10" t="n">
        <v>29.5504410621272</v>
      </c>
      <c r="V10" t="n">
        <v>29.1729808106785</v>
      </c>
      <c r="W10" t="n">
        <v>26.6449925624109</v>
      </c>
      <c r="X10" t="n">
        <v>25.1928379451745</v>
      </c>
      <c r="Y10" t="n">
        <v>23.4880341326775</v>
      </c>
      <c r="Z10" t="n">
        <v>24.5029894265905</v>
      </c>
      <c r="AA10" t="n">
        <v>24.2007867845847</v>
      </c>
      <c r="AB10" t="n">
        <v>25.4379940894225</v>
      </c>
      <c r="AC10" t="n">
        <v>27.4370618128368</v>
      </c>
      <c r="AD10" t="n">
        <v>32.4963527624581</v>
      </c>
      <c r="AE10" t="n">
        <v>36.3987356840683</v>
      </c>
      <c r="AF10" t="n">
        <v>37.6131472243085</v>
      </c>
    </row>
    <row r="11">
      <c r="A11" t="s">
        <v>44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9.06532622428098</v>
      </c>
      <c r="H11" t="n">
        <v>10.0579816837923</v>
      </c>
      <c r="I11" t="n">
        <v>9.64276081792491</v>
      </c>
      <c r="J11" t="n">
        <v>9.71133193956581</v>
      </c>
      <c r="K11" t="n">
        <v>10.6492579323198</v>
      </c>
      <c r="L11" t="n">
        <v>10.950960168956</v>
      </c>
      <c r="M11" t="n">
        <v>11.6015739879559</v>
      </c>
      <c r="N11" t="n">
        <v>10.6336105143095</v>
      </c>
      <c r="O11" t="n">
        <v>10.8671175457837</v>
      </c>
      <c r="P11" t="n">
        <v>11.2336100171821</v>
      </c>
      <c r="Q11" t="n">
        <v>11.939278869971</v>
      </c>
      <c r="R11" t="n">
        <v>13.1677281542789</v>
      </c>
      <c r="S11" t="n">
        <v>12.7442033931706</v>
      </c>
      <c r="T11" t="n">
        <v>13.6289427576705</v>
      </c>
      <c r="U11" t="n">
        <v>14.1034533452794</v>
      </c>
      <c r="V11" t="n">
        <v>14.0207708173432</v>
      </c>
      <c r="W11" t="n">
        <v>12.045617663953</v>
      </c>
      <c r="X11" t="n">
        <v>10.7688610832364</v>
      </c>
      <c r="Y11" t="n">
        <v>9.36392109398019</v>
      </c>
      <c r="Z11" t="n">
        <v>10.2947096491532</v>
      </c>
      <c r="AA11" t="n">
        <v>9.99036293831755</v>
      </c>
      <c r="AB11" t="n">
        <v>9.89774876079433</v>
      </c>
      <c r="AC11" t="n">
        <v>10.8739729306277</v>
      </c>
      <c r="AD11" t="n">
        <v>12.8328924271755</v>
      </c>
      <c r="AE11" t="n">
        <v>16.5231117045868</v>
      </c>
      <c r="AF11" t="n">
        <v>17.2169244161143</v>
      </c>
    </row>
    <row r="12">
      <c r="A12" t="s">
        <v>44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24.7538171617062</v>
      </c>
      <c r="H12" t="n">
        <v>26.4721358336356</v>
      </c>
      <c r="I12" t="n">
        <v>27.8422822339636</v>
      </c>
      <c r="J12" t="n">
        <v>30.1800863258248</v>
      </c>
      <c r="K12" t="n">
        <v>33.1532555907423</v>
      </c>
      <c r="L12" t="n">
        <v>35.0955866913488</v>
      </c>
      <c r="M12" t="n">
        <v>37.2921267017257</v>
      </c>
      <c r="N12" t="n">
        <v>36.4923390600179</v>
      </c>
      <c r="O12" t="n">
        <v>37.0812941605351</v>
      </c>
      <c r="P12" t="n">
        <v>39.0069322520202</v>
      </c>
      <c r="Q12" t="n">
        <v>39.4686392576845</v>
      </c>
      <c r="R12" t="n">
        <v>40.8450788546024</v>
      </c>
      <c r="S12" t="n">
        <v>41.8198999762498</v>
      </c>
      <c r="T12" t="n">
        <v>37.5719204958729</v>
      </c>
      <c r="U12" t="n">
        <v>38.8078400333393</v>
      </c>
      <c r="V12" t="n">
        <v>39.2217173186082</v>
      </c>
      <c r="W12" t="n">
        <v>36.2628412779412</v>
      </c>
      <c r="X12" t="n">
        <v>35.6649952395613</v>
      </c>
      <c r="Y12" t="n">
        <v>36.747668423207</v>
      </c>
      <c r="Z12" t="n">
        <v>38.0466870657933</v>
      </c>
      <c r="AA12" t="n">
        <v>38.566977445963</v>
      </c>
      <c r="AB12" t="n">
        <v>41.4037279923378</v>
      </c>
      <c r="AC12" t="n">
        <v>44.9614225445855</v>
      </c>
      <c r="AD12" t="n">
        <v>50.4560788845334</v>
      </c>
      <c r="AE12" t="n">
        <v>57.0466256276354</v>
      </c>
      <c r="AF12" t="n">
        <v>60.7443416843167</v>
      </c>
    </row>
    <row r="13">
      <c r="A13" t="s">
        <v>44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20.0684864685235</v>
      </c>
      <c r="H13" t="n">
        <v>22.1445850248445</v>
      </c>
      <c r="I13" t="n">
        <v>23.5071862389164</v>
      </c>
      <c r="J13" t="n">
        <v>25.0998044946205</v>
      </c>
      <c r="K13" t="n">
        <v>27.2919647657257</v>
      </c>
      <c r="L13" t="n">
        <v>28.897837687495</v>
      </c>
      <c r="M13" t="n">
        <v>30.0827526901037</v>
      </c>
      <c r="N13" t="n">
        <v>29.6725385983019</v>
      </c>
      <c r="O13" t="n">
        <v>31.3923457935854</v>
      </c>
      <c r="P13" t="n">
        <v>32.2890389134635</v>
      </c>
      <c r="Q13" t="n">
        <v>34.0316457724647</v>
      </c>
      <c r="R13" t="n">
        <v>36.763295826254</v>
      </c>
      <c r="S13" t="n">
        <v>38.7234805250949</v>
      </c>
      <c r="T13" t="n">
        <v>34.2228022726958</v>
      </c>
      <c r="U13" t="n">
        <v>35.4484925604222</v>
      </c>
      <c r="V13" t="n">
        <v>38.3069549484909</v>
      </c>
      <c r="W13" t="n">
        <v>41.9747267726749</v>
      </c>
      <c r="X13" t="n">
        <v>42.2783670708726</v>
      </c>
      <c r="Y13" t="n">
        <v>42.8864170381384</v>
      </c>
      <c r="Z13" t="n">
        <v>43.0851038195761</v>
      </c>
      <c r="AA13" t="n">
        <v>42.613323669289</v>
      </c>
      <c r="AB13" t="n">
        <v>45.846054228414</v>
      </c>
      <c r="AC13" t="n">
        <v>49.8705055180492</v>
      </c>
      <c r="AD13" t="n">
        <v>55.8610657964197</v>
      </c>
      <c r="AE13" t="n">
        <v>63.4657945763301</v>
      </c>
      <c r="AF13" t="n">
        <v>68.8103091641214</v>
      </c>
    </row>
    <row r="14">
      <c r="A14" t="s">
        <v>44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6.17779750712933</v>
      </c>
      <c r="H14" t="n">
        <v>6.71040968579846</v>
      </c>
      <c r="I14" t="n">
        <v>6.82898679222877</v>
      </c>
      <c r="J14" t="n">
        <v>7.69049972555357</v>
      </c>
      <c r="K14" t="n">
        <v>7.67979877507822</v>
      </c>
      <c r="L14" t="n">
        <v>8.34389457906805</v>
      </c>
      <c r="M14" t="n">
        <v>8.74812432270291</v>
      </c>
      <c r="N14" t="n">
        <v>8.75447456564886</v>
      </c>
      <c r="O14" t="n">
        <v>8.668269918586</v>
      </c>
      <c r="P14" t="n">
        <v>9.28937569490619</v>
      </c>
      <c r="Q14" t="n">
        <v>9.81223121065257</v>
      </c>
      <c r="R14" t="n">
        <v>9.15154655645902</v>
      </c>
      <c r="S14" t="n">
        <v>8.37006099187884</v>
      </c>
      <c r="T14" t="n">
        <v>6.31675717411156</v>
      </c>
      <c r="U14" t="n">
        <v>6.12827874230982</v>
      </c>
      <c r="V14" t="n">
        <v>6.99994793219302</v>
      </c>
      <c r="W14" t="n">
        <v>6.85905803710754</v>
      </c>
      <c r="X14" t="n">
        <v>6.62016301415985</v>
      </c>
      <c r="Y14" t="n">
        <v>6.87677046382475</v>
      </c>
      <c r="Z14" t="n">
        <v>7.19698028758415</v>
      </c>
      <c r="AA14" t="n">
        <v>7.75209011930114</v>
      </c>
      <c r="AB14" t="n">
        <v>8.4802287358749</v>
      </c>
      <c r="AC14" t="n">
        <v>9.28780736426333</v>
      </c>
      <c r="AD14" t="n">
        <v>9.09414070025543</v>
      </c>
      <c r="AE14" t="n">
        <v>10.4414789340303</v>
      </c>
      <c r="AF14" t="n">
        <v>11.1396254217269</v>
      </c>
    </row>
    <row r="15">
      <c r="A15" t="s">
        <v>44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13.6395186033471</v>
      </c>
      <c r="H15" t="n">
        <v>14.8384795978493</v>
      </c>
      <c r="I15" t="n">
        <v>15.1461784640324</v>
      </c>
      <c r="J15" t="n">
        <v>17.0121131706028</v>
      </c>
      <c r="K15" t="n">
        <v>17.5872875703845</v>
      </c>
      <c r="L15" t="n">
        <v>18.6074358434134</v>
      </c>
      <c r="M15" t="n">
        <v>18.8808480878822</v>
      </c>
      <c r="N15" t="n">
        <v>17.96003018195</v>
      </c>
      <c r="O15" t="n">
        <v>17.5042958046987</v>
      </c>
      <c r="P15" t="n">
        <v>18.1898935002547</v>
      </c>
      <c r="Q15" t="n">
        <v>18.9582507930254</v>
      </c>
      <c r="R15" t="n">
        <v>18.8392207546625</v>
      </c>
      <c r="S15" t="n">
        <v>18.9637987585709</v>
      </c>
      <c r="T15" t="n">
        <v>17.6847016122215</v>
      </c>
      <c r="U15" t="n">
        <v>18.1282078147411</v>
      </c>
      <c r="V15" t="n">
        <v>18.368833929285</v>
      </c>
      <c r="W15" t="n">
        <v>19.4439644813575</v>
      </c>
      <c r="X15" t="n">
        <v>19.6772317899981</v>
      </c>
      <c r="Y15" t="n">
        <v>20.5708236612068</v>
      </c>
      <c r="Z15" t="n">
        <v>21.0901916186018</v>
      </c>
      <c r="AA15" t="n">
        <v>21.7016605509129</v>
      </c>
      <c r="AB15" t="n">
        <v>23.2828168243365</v>
      </c>
      <c r="AC15" t="n">
        <v>24.8729956177565</v>
      </c>
      <c r="AD15" t="n">
        <v>27.2315344293494</v>
      </c>
      <c r="AE15" t="n">
        <v>29.4006572749054</v>
      </c>
      <c r="AF15" t="n">
        <v>30.5136355801741</v>
      </c>
    </row>
    <row r="16">
      <c r="A16" t="s">
        <v>44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7.46172109621776</v>
      </c>
      <c r="H16" t="n">
        <v>8.12806991205082</v>
      </c>
      <c r="I16" t="n">
        <v>8.31719167180361</v>
      </c>
      <c r="J16" t="n">
        <v>9.32161344504924</v>
      </c>
      <c r="K16" t="n">
        <v>9.90748879530629</v>
      </c>
      <c r="L16" t="n">
        <v>10.2635412643454</v>
      </c>
      <c r="M16" t="n">
        <v>10.1327237651793</v>
      </c>
      <c r="N16" t="n">
        <v>9.20555561630116</v>
      </c>
      <c r="O16" t="n">
        <v>8.8360258861127</v>
      </c>
      <c r="P16" t="n">
        <v>8.90051780534847</v>
      </c>
      <c r="Q16" t="n">
        <v>9.14601958237285</v>
      </c>
      <c r="R16" t="n">
        <v>9.68767419820351</v>
      </c>
      <c r="S16" t="n">
        <v>10.5937377666921</v>
      </c>
      <c r="T16" t="n">
        <v>11.3679444381099</v>
      </c>
      <c r="U16" t="n">
        <v>11.9999290724312</v>
      </c>
      <c r="V16" t="n">
        <v>11.368885997092</v>
      </c>
      <c r="W16" t="n">
        <v>12.5849064442499</v>
      </c>
      <c r="X16" t="n">
        <v>13.0570687758383</v>
      </c>
      <c r="Y16" t="n">
        <v>13.694053197382</v>
      </c>
      <c r="Z16" t="n">
        <v>13.8932113310177</v>
      </c>
      <c r="AA16" t="n">
        <v>13.9495704316117</v>
      </c>
      <c r="AB16" t="n">
        <v>14.8025880884616</v>
      </c>
      <c r="AC16" t="n">
        <v>15.5851882534931</v>
      </c>
      <c r="AD16" t="n">
        <v>18.1373937290939</v>
      </c>
      <c r="AE16" t="n">
        <v>18.9591783408751</v>
      </c>
      <c r="AF16" t="n">
        <v>19.3740101584472</v>
      </c>
    </row>
    <row r="17">
      <c r="A17" t="s">
        <v>44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6.61078849366651</v>
      </c>
      <c r="H17" t="n">
        <v>7.29322116486548</v>
      </c>
      <c r="I17" t="n">
        <v>7.61123348246414</v>
      </c>
      <c r="J17" t="n">
        <v>8.45465233422677</v>
      </c>
      <c r="K17" t="n">
        <v>9.12197767177328</v>
      </c>
      <c r="L17" t="n">
        <v>9.54008359541962</v>
      </c>
      <c r="M17" t="n">
        <v>10.1204891899015</v>
      </c>
      <c r="N17" t="n">
        <v>9.89522281978568</v>
      </c>
      <c r="O17" t="n">
        <v>10.155838816678</v>
      </c>
      <c r="P17" t="n">
        <v>10.2891293137078</v>
      </c>
      <c r="Q17" t="n">
        <v>10.8213464973392</v>
      </c>
      <c r="R17" t="n">
        <v>12.0335271928888</v>
      </c>
      <c r="S17" t="n">
        <v>12.5273520333551</v>
      </c>
      <c r="T17" t="n">
        <v>10.6277118730886</v>
      </c>
      <c r="U17" t="n">
        <v>10.1705697614191</v>
      </c>
      <c r="V17" t="n">
        <v>10.3331242211926</v>
      </c>
      <c r="W17" t="n">
        <v>10.0331170723355</v>
      </c>
      <c r="X17" t="n">
        <v>10.6876148940126</v>
      </c>
      <c r="Y17" t="n">
        <v>11.804334024753</v>
      </c>
      <c r="Z17" t="n">
        <v>11.670357209078</v>
      </c>
      <c r="AA17" t="n">
        <v>12.4676414883762</v>
      </c>
      <c r="AB17" t="n">
        <v>12.7072301976809</v>
      </c>
      <c r="AC17" t="n">
        <v>14.7237638223483</v>
      </c>
      <c r="AD17" t="n">
        <v>15.9876809469325</v>
      </c>
      <c r="AE17" t="n">
        <v>18.1099733237725</v>
      </c>
      <c r="AF17" t="n">
        <v>19.4731624085828</v>
      </c>
    </row>
    <row r="18">
      <c r="A18" t="s">
        <v>44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20.8639654943566</v>
      </c>
      <c r="H18" t="n">
        <v>22.1826533250905</v>
      </c>
      <c r="I18" t="n">
        <v>23.2977926804834</v>
      </c>
      <c r="J18" t="n">
        <v>23.811223676224</v>
      </c>
      <c r="K18" t="n">
        <v>25.4326308172255</v>
      </c>
      <c r="L18" t="n">
        <v>26.6800314540124</v>
      </c>
      <c r="M18" t="n">
        <v>27.939288100809</v>
      </c>
      <c r="N18" t="n">
        <v>26.7720480207286</v>
      </c>
      <c r="O18" t="n">
        <v>25.3542113452253</v>
      </c>
      <c r="P18" t="n">
        <v>25.0577458516101</v>
      </c>
      <c r="Q18" t="n">
        <v>26.1286011927639</v>
      </c>
      <c r="R18" t="n">
        <v>24.7620963610806</v>
      </c>
      <c r="S18" t="n">
        <v>24.3556736184703</v>
      </c>
      <c r="T18" t="n">
        <v>20.5548739108327</v>
      </c>
      <c r="U18" t="n">
        <v>23.6794868534979</v>
      </c>
      <c r="V18" t="n">
        <v>25.1153313626405</v>
      </c>
      <c r="W18" t="n">
        <v>25.5910556888117</v>
      </c>
      <c r="X18" t="n">
        <v>24.612830867257</v>
      </c>
      <c r="Y18" t="n">
        <v>25.8539043716923</v>
      </c>
      <c r="Z18" t="n">
        <v>28.2361579485127</v>
      </c>
      <c r="AA18" t="n">
        <v>29.8771671375109</v>
      </c>
      <c r="AB18" t="n">
        <v>32.5362176489016</v>
      </c>
      <c r="AC18" t="n">
        <v>37.9023095048796</v>
      </c>
      <c r="AD18" t="n">
        <v>43.3369922432196</v>
      </c>
      <c r="AE18" t="n">
        <v>45.6606385290362</v>
      </c>
      <c r="AF18" t="n">
        <v>48.1793674950741</v>
      </c>
    </row>
    <row r="19">
      <c r="A19" t="s">
        <v>44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20.4494403462162</v>
      </c>
      <c r="H19" t="n">
        <v>22.1622108187667</v>
      </c>
      <c r="I19" t="n">
        <v>23.5938474779866</v>
      </c>
      <c r="J19" t="n">
        <v>25.065394680765</v>
      </c>
      <c r="K19" t="n">
        <v>26.6417330673686</v>
      </c>
      <c r="L19" t="n">
        <v>27.7999711523507</v>
      </c>
      <c r="M19" t="n">
        <v>29.09303473317</v>
      </c>
      <c r="N19" t="n">
        <v>28.4699498541634</v>
      </c>
      <c r="O19" t="n">
        <v>28.5368921332422</v>
      </c>
      <c r="P19" t="n">
        <v>28.8666946295098</v>
      </c>
      <c r="Q19" t="n">
        <v>29.3881356414799</v>
      </c>
      <c r="R19" t="n">
        <v>31.0435556944944</v>
      </c>
      <c r="S19" t="n">
        <v>33.4748589880924</v>
      </c>
      <c r="T19" t="n">
        <v>33.0243870666493</v>
      </c>
      <c r="U19" t="n">
        <v>33.9048099130735</v>
      </c>
      <c r="V19" t="n">
        <v>32.2810970991345</v>
      </c>
      <c r="W19" t="n">
        <v>30.189675350926</v>
      </c>
      <c r="X19" t="n">
        <v>32.1591585274431</v>
      </c>
      <c r="Y19" t="n">
        <v>34.2029839424069</v>
      </c>
      <c r="Z19" t="n">
        <v>35.92388652432</v>
      </c>
      <c r="AA19" t="n">
        <v>37.0009400080806</v>
      </c>
      <c r="AB19" t="n">
        <v>38.1958413479541</v>
      </c>
      <c r="AC19" t="n">
        <v>43.0631327075325</v>
      </c>
      <c r="AD19" t="n">
        <v>48.1320390261919</v>
      </c>
      <c r="AE19" t="n">
        <v>54.3814037054599</v>
      </c>
      <c r="AF19" t="n">
        <v>57.8499088940754</v>
      </c>
    </row>
    <row r="20">
      <c r="A20" t="s">
        <v>44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17.3445024989647</v>
      </c>
      <c r="H20" t="n">
        <v>17.8368679073786</v>
      </c>
      <c r="I20" t="n">
        <v>17.8635622545336</v>
      </c>
      <c r="J20" t="n">
        <v>21.372542799822</v>
      </c>
      <c r="K20" t="n">
        <v>25.389091523514</v>
      </c>
      <c r="L20" t="n">
        <v>28.065309166044</v>
      </c>
      <c r="M20" t="n">
        <v>29.7917821992435</v>
      </c>
      <c r="N20" t="n">
        <v>29.4178878370423</v>
      </c>
      <c r="O20" t="n">
        <v>31.1170264613789</v>
      </c>
      <c r="P20" t="n">
        <v>39.0733570994032</v>
      </c>
      <c r="Q20" t="n">
        <v>39.0737224795703</v>
      </c>
      <c r="R20" t="n">
        <v>44.6827131958083</v>
      </c>
      <c r="S20" t="n">
        <v>56.8528098159754</v>
      </c>
      <c r="T20" t="n">
        <v>48.5149188990223</v>
      </c>
      <c r="U20" t="n">
        <v>50.4501550559242</v>
      </c>
      <c r="V20" t="n">
        <v>59.1338376716243</v>
      </c>
      <c r="W20" t="n">
        <v>49.4183350209455</v>
      </c>
      <c r="X20" t="n">
        <v>70.3530884736481</v>
      </c>
      <c r="Y20" t="n">
        <v>67.2943677455644</v>
      </c>
      <c r="Z20" t="n">
        <v>44.9458644387424</v>
      </c>
      <c r="AA20" t="n">
        <v>46.5966690265298</v>
      </c>
      <c r="AB20" t="n">
        <v>46.9063014541077</v>
      </c>
      <c r="AC20" t="n">
        <v>40.3582003269814</v>
      </c>
      <c r="AD20" t="n">
        <v>44.7295704772778</v>
      </c>
      <c r="AE20" t="n">
        <v>51.4459368853243</v>
      </c>
      <c r="AF20" t="n">
        <v>50.986998136417</v>
      </c>
    </row>
    <row r="21">
      <c r="A21" t="s">
        <v>44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39.0433155438233</v>
      </c>
      <c r="H21" t="n">
        <v>41.3112200144135</v>
      </c>
      <c r="I21" t="n">
        <v>42.8252800308369</v>
      </c>
      <c r="J21" t="n">
        <v>49.7413445213923</v>
      </c>
      <c r="K21" t="n">
        <v>56.6267950612177</v>
      </c>
      <c r="L21" t="n">
        <v>63.4712809511605</v>
      </c>
      <c r="M21" t="n">
        <v>68.9525392848891</v>
      </c>
      <c r="N21" t="n">
        <v>71.5468516594199</v>
      </c>
      <c r="O21" t="n">
        <v>76.5856820471109</v>
      </c>
      <c r="P21" t="n">
        <v>88.7243510926773</v>
      </c>
      <c r="Q21" t="n">
        <v>93.030531469339</v>
      </c>
      <c r="R21" t="n">
        <v>101.210929350714</v>
      </c>
      <c r="S21" t="n">
        <v>117.985939503467</v>
      </c>
      <c r="T21" t="n">
        <v>111.266551376528</v>
      </c>
      <c r="U21" t="n">
        <v>112.950186824009</v>
      </c>
      <c r="V21" t="n">
        <v>117.348025847058</v>
      </c>
      <c r="W21" t="n">
        <v>99.0671258099804</v>
      </c>
      <c r="X21" t="n">
        <v>117.609074770999</v>
      </c>
      <c r="Y21" t="n">
        <v>109.282641164578</v>
      </c>
      <c r="Z21" t="n">
        <v>86.644977246604</v>
      </c>
      <c r="AA21" t="n">
        <v>88.0820188539785</v>
      </c>
      <c r="AB21" t="n">
        <v>89.1687638202163</v>
      </c>
      <c r="AC21" t="n">
        <v>81.4184090528294</v>
      </c>
      <c r="AD21" t="n">
        <v>83.8529818301413</v>
      </c>
      <c r="AE21" t="n">
        <v>97.8294564635927</v>
      </c>
      <c r="AF21" t="n">
        <v>94.3880025191654</v>
      </c>
    </row>
    <row r="22">
      <c r="A22" t="s">
        <v>44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21.6988130448587</v>
      </c>
      <c r="H22" t="n">
        <v>23.4743521070349</v>
      </c>
      <c r="I22" t="n">
        <v>24.9617177763032</v>
      </c>
      <c r="J22" t="n">
        <v>28.3688017215703</v>
      </c>
      <c r="K22" t="n">
        <v>31.2377035377037</v>
      </c>
      <c r="L22" t="n">
        <v>35.4059717851165</v>
      </c>
      <c r="M22" t="n">
        <v>39.1607570856455</v>
      </c>
      <c r="N22" t="n">
        <v>42.1289638223776</v>
      </c>
      <c r="O22" t="n">
        <v>45.468655585732</v>
      </c>
      <c r="P22" t="n">
        <v>49.6509939932741</v>
      </c>
      <c r="Q22" t="n">
        <v>53.9568089897687</v>
      </c>
      <c r="R22" t="n">
        <v>56.528216154906</v>
      </c>
      <c r="S22" t="n">
        <v>61.1331296874911</v>
      </c>
      <c r="T22" t="n">
        <v>62.7516324775058</v>
      </c>
      <c r="U22" t="n">
        <v>62.500031768085</v>
      </c>
      <c r="V22" t="n">
        <v>58.2141881754336</v>
      </c>
      <c r="W22" t="n">
        <v>49.6487907890349</v>
      </c>
      <c r="X22" t="n">
        <v>47.2559862973509</v>
      </c>
      <c r="Y22" t="n">
        <v>41.9882734190136</v>
      </c>
      <c r="Z22" t="n">
        <v>41.6991128078616</v>
      </c>
      <c r="AA22" t="n">
        <v>41.4853498274487</v>
      </c>
      <c r="AB22" t="n">
        <v>42.2624623661087</v>
      </c>
      <c r="AC22" t="n">
        <v>41.0602087258479</v>
      </c>
      <c r="AD22" t="n">
        <v>39.1234113528635</v>
      </c>
      <c r="AE22" t="n">
        <v>46.3835195782685</v>
      </c>
      <c r="AF22" t="n">
        <v>43.4010043827485</v>
      </c>
    </row>
    <row r="23">
      <c r="A23" t="s">
        <v>44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218.774427063931</v>
      </c>
      <c r="H23" t="n">
        <v>254.372050370791</v>
      </c>
      <c r="I23" t="n">
        <v>293.490501345375</v>
      </c>
      <c r="J23" t="n">
        <v>322.357528875484</v>
      </c>
      <c r="K23" t="n">
        <v>371.323441381634</v>
      </c>
      <c r="L23" t="n">
        <v>387.541575965732</v>
      </c>
      <c r="M23" t="n">
        <v>426.573686606858</v>
      </c>
      <c r="N23" t="n">
        <v>399.137789703515</v>
      </c>
      <c r="O23" t="n">
        <v>416.743761869466</v>
      </c>
      <c r="P23" t="n">
        <v>438.792350474296</v>
      </c>
      <c r="Q23" t="n">
        <v>443.61182218472</v>
      </c>
      <c r="R23" t="n">
        <v>461.617781799414</v>
      </c>
      <c r="S23" t="n">
        <v>470.018628402252</v>
      </c>
      <c r="T23" t="n">
        <v>442.73367372906</v>
      </c>
      <c r="U23" t="n">
        <v>440.227691828273</v>
      </c>
      <c r="V23" t="n">
        <v>395.098813054363</v>
      </c>
      <c r="W23" t="n">
        <v>308.76413558045</v>
      </c>
      <c r="X23" t="n">
        <v>272.180677409036</v>
      </c>
      <c r="Y23" t="n">
        <v>254.947109607056</v>
      </c>
      <c r="Z23" t="n">
        <v>250.266488889008</v>
      </c>
      <c r="AA23" t="n">
        <v>236.556401575041</v>
      </c>
      <c r="AB23" t="n">
        <v>238.710379112535</v>
      </c>
      <c r="AC23" t="n">
        <v>246.632590220648</v>
      </c>
      <c r="AD23" t="n">
        <v>322.320892813466</v>
      </c>
      <c r="AE23" t="n">
        <v>286.876006871247</v>
      </c>
      <c r="AF23" t="n">
        <v>357.863465495091</v>
      </c>
    </row>
    <row r="24">
      <c r="A24" t="s">
        <v>44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134.062956521086</v>
      </c>
      <c r="H24" t="n">
        <v>138.087291495131</v>
      </c>
      <c r="I24" t="n">
        <v>151.389959725666</v>
      </c>
      <c r="J24" t="n">
        <v>164.279567154801</v>
      </c>
      <c r="K24" t="n">
        <v>173.841032890012</v>
      </c>
      <c r="L24" t="n">
        <v>182.697915322878</v>
      </c>
      <c r="M24" t="n">
        <v>190.125038020236</v>
      </c>
      <c r="N24" t="n">
        <v>184.574820534244</v>
      </c>
      <c r="O24" t="n">
        <v>195.648401175819</v>
      </c>
      <c r="P24" t="n">
        <v>203.669131668974</v>
      </c>
      <c r="Q24" t="n">
        <v>203.808180887492</v>
      </c>
      <c r="R24" t="n">
        <v>209.809378697293</v>
      </c>
      <c r="S24" t="n">
        <v>222.571179170853</v>
      </c>
      <c r="T24" t="n">
        <v>222.921152323756</v>
      </c>
      <c r="U24" t="n">
        <v>221.070248215425</v>
      </c>
      <c r="V24" t="n">
        <v>187.749108643864</v>
      </c>
      <c r="W24" t="n">
        <v>167.353196762354</v>
      </c>
      <c r="X24" t="n">
        <v>168.706223136465</v>
      </c>
      <c r="Y24" t="n">
        <v>188.539213186933</v>
      </c>
      <c r="Z24" t="n">
        <v>199.973425710702</v>
      </c>
      <c r="AA24" t="n">
        <v>205.590172705754</v>
      </c>
      <c r="AB24" t="n">
        <v>212.808449329254</v>
      </c>
      <c r="AC24" t="n">
        <v>230.964944012338</v>
      </c>
      <c r="AD24" t="n">
        <v>251.723943950758</v>
      </c>
      <c r="AE24" t="n">
        <v>241.462215932167</v>
      </c>
      <c r="AF24" t="n">
        <v>255.469466004346</v>
      </c>
    </row>
    <row r="25">
      <c r="A25" t="s">
        <v>44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18.7639675225987</v>
      </c>
      <c r="H25" t="n">
        <v>19.3177012213279</v>
      </c>
      <c r="I25" t="n">
        <v>21.2673221872778</v>
      </c>
      <c r="J25" t="n">
        <v>23.2313414609806</v>
      </c>
      <c r="K25" t="n">
        <v>24.6120922528979</v>
      </c>
      <c r="L25" t="n">
        <v>26.3207408967962</v>
      </c>
      <c r="M25" t="n">
        <v>27.8991788829162</v>
      </c>
      <c r="N25" t="n">
        <v>27.9376374583089</v>
      </c>
      <c r="O25" t="n">
        <v>29.239091317985</v>
      </c>
      <c r="P25" t="n">
        <v>29.8717362432738</v>
      </c>
      <c r="Q25" t="n">
        <v>29.9134152063128</v>
      </c>
      <c r="R25" t="n">
        <v>31.315274657183</v>
      </c>
      <c r="S25" t="n">
        <v>32.9558252866703</v>
      </c>
      <c r="T25" t="n">
        <v>32.6227858517399</v>
      </c>
      <c r="U25" t="n">
        <v>32.2447272817094</v>
      </c>
      <c r="V25" t="n">
        <v>29.989887795381</v>
      </c>
      <c r="W25" t="n">
        <v>25.6097181019077</v>
      </c>
      <c r="X25" t="n">
        <v>27.0351680087492</v>
      </c>
      <c r="Y25" t="n">
        <v>28.3568162013341</v>
      </c>
      <c r="Z25" t="n">
        <v>29.9768342421382</v>
      </c>
      <c r="AA25" t="n">
        <v>30.9425529804001</v>
      </c>
      <c r="AB25" t="n">
        <v>33.159155045282</v>
      </c>
      <c r="AC25" t="n">
        <v>36.3584475830462</v>
      </c>
      <c r="AD25" t="n">
        <v>41.4313853489137</v>
      </c>
      <c r="AE25" t="n">
        <v>37.1064091642899</v>
      </c>
      <c r="AF25" t="n">
        <v>38.8713382520747</v>
      </c>
    </row>
    <row r="26">
      <c r="A26" t="s">
        <v>44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64.4431327843485</v>
      </c>
      <c r="H26" t="n">
        <v>66.2264782669466</v>
      </c>
      <c r="I26" t="n">
        <v>72.5787009182746</v>
      </c>
      <c r="J26" t="n">
        <v>78.631784661751</v>
      </c>
      <c r="K26" t="n">
        <v>82.9914255540793</v>
      </c>
      <c r="L26" t="n">
        <v>86.4735059547895</v>
      </c>
      <c r="M26" t="n">
        <v>89.4644105276867</v>
      </c>
      <c r="N26" t="n">
        <v>86.2686229472281</v>
      </c>
      <c r="O26" t="n">
        <v>91.6759717859836</v>
      </c>
      <c r="P26" t="n">
        <v>96.5706429703061</v>
      </c>
      <c r="Q26" t="n">
        <v>96.456840674052</v>
      </c>
      <c r="R26" t="n">
        <v>98.5503183907783</v>
      </c>
      <c r="S26" t="n">
        <v>105.133789872679</v>
      </c>
      <c r="T26" t="n">
        <v>107.102067004466</v>
      </c>
      <c r="U26" t="n">
        <v>106.136667276799</v>
      </c>
      <c r="V26" t="n">
        <v>97.4273610583129</v>
      </c>
      <c r="W26" t="n">
        <v>86.1500058932416</v>
      </c>
      <c r="X26" t="n">
        <v>85.1088010117939</v>
      </c>
      <c r="Y26" t="n">
        <v>99.7149466005158</v>
      </c>
      <c r="Z26" t="n">
        <v>105.079890745834</v>
      </c>
      <c r="AA26" t="n">
        <v>107.58690837429</v>
      </c>
      <c r="AB26" t="n">
        <v>109.350084325299</v>
      </c>
      <c r="AC26" t="n">
        <v>120.434227266872</v>
      </c>
      <c r="AD26" t="n">
        <v>132.018322349579</v>
      </c>
      <c r="AE26" t="n">
        <v>128.54032930132</v>
      </c>
      <c r="AF26" t="n">
        <v>133.969505248818</v>
      </c>
    </row>
    <row r="27">
      <c r="A27" t="s">
        <v>44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50.8558562141384</v>
      </c>
      <c r="H27" t="n">
        <v>52.543112006857</v>
      </c>
      <c r="I27" t="n">
        <v>57.5439366201136</v>
      </c>
      <c r="J27" t="n">
        <v>62.416441032069</v>
      </c>
      <c r="K27" t="n">
        <v>66.237515083035</v>
      </c>
      <c r="L27" t="n">
        <v>69.9036684712926</v>
      </c>
      <c r="M27" t="n">
        <v>72.7614486096329</v>
      </c>
      <c r="N27" t="n">
        <v>70.3685601287072</v>
      </c>
      <c r="O27" t="n">
        <v>74.7333380718503</v>
      </c>
      <c r="P27" t="n">
        <v>77.226752455394</v>
      </c>
      <c r="Q27" t="n">
        <v>77.4379250071271</v>
      </c>
      <c r="R27" t="n">
        <v>79.943785649332</v>
      </c>
      <c r="S27" t="n">
        <v>84.4815640115041</v>
      </c>
      <c r="T27" t="n">
        <v>83.1962994675501</v>
      </c>
      <c r="U27" t="n">
        <v>82.6888536569167</v>
      </c>
      <c r="V27" t="n">
        <v>60.3318597901704</v>
      </c>
      <c r="W27" t="n">
        <v>55.5934727672047</v>
      </c>
      <c r="X27" t="n">
        <v>56.5622541159219</v>
      </c>
      <c r="Y27" t="n">
        <v>60.4674503850832</v>
      </c>
      <c r="Z27" t="n">
        <v>64.9167007227295</v>
      </c>
      <c r="AA27" t="n">
        <v>67.0607113510637</v>
      </c>
      <c r="AB27" t="n">
        <v>70.2992099586726</v>
      </c>
      <c r="AC27" t="n">
        <v>74.1722691624197</v>
      </c>
      <c r="AD27" t="n">
        <v>78.2742362522646</v>
      </c>
      <c r="AE27" t="n">
        <v>75.815477466558</v>
      </c>
      <c r="AF27" t="n">
        <v>82.628622503453</v>
      </c>
    </row>
    <row r="28">
      <c r="A28" t="s">
        <v>44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56.7698982694005</v>
      </c>
      <c r="H28" t="n">
        <v>61.8672847121066</v>
      </c>
      <c r="I28" t="n">
        <v>68.2687966166516</v>
      </c>
      <c r="J28" t="n">
        <v>73.358677293503</v>
      </c>
      <c r="K28" t="n">
        <v>83.6748440206215</v>
      </c>
      <c r="L28" t="n">
        <v>90.0259523578621</v>
      </c>
      <c r="M28" t="n">
        <v>97.0244908754982</v>
      </c>
      <c r="N28" t="n">
        <v>97.7410304102266</v>
      </c>
      <c r="O28" t="n">
        <v>104.742903519923</v>
      </c>
      <c r="P28" t="n">
        <v>115.601153810964</v>
      </c>
      <c r="Q28" t="n">
        <v>119.247535382116</v>
      </c>
      <c r="R28" t="n">
        <v>127.596269698968</v>
      </c>
      <c r="S28" t="n">
        <v>138.34054795524</v>
      </c>
      <c r="T28" t="n">
        <v>133.003705756613</v>
      </c>
      <c r="U28" t="n">
        <v>141.784911325099</v>
      </c>
      <c r="V28" t="n">
        <v>130.964187488939</v>
      </c>
      <c r="W28" t="n">
        <v>112.119876528127</v>
      </c>
      <c r="X28" t="n">
        <v>115.279581419113</v>
      </c>
      <c r="Y28" t="n">
        <v>111.771674009562</v>
      </c>
      <c r="Z28" t="n">
        <v>112.370235130928</v>
      </c>
      <c r="AA28" t="n">
        <v>117.129788932725</v>
      </c>
      <c r="AB28" t="n">
        <v>123.836797583917</v>
      </c>
      <c r="AC28" t="n">
        <v>141.081660465387</v>
      </c>
      <c r="AD28" t="n">
        <v>147.186145750432</v>
      </c>
      <c r="AE28" t="n">
        <v>136.303330558957</v>
      </c>
      <c r="AF28" t="n">
        <v>154.590850053402</v>
      </c>
    </row>
    <row r="29">
      <c r="A29" t="s">
        <v>44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14.170629409325</v>
      </c>
      <c r="H29" t="n">
        <v>15.4617108238247</v>
      </c>
      <c r="I29" t="n">
        <v>17.11734809762</v>
      </c>
      <c r="J29" t="n">
        <v>18.5884943132203</v>
      </c>
      <c r="K29" t="n">
        <v>20.6552989643837</v>
      </c>
      <c r="L29" t="n">
        <v>22.3652077026525</v>
      </c>
      <c r="M29" t="n">
        <v>24.1649721075941</v>
      </c>
      <c r="N29" t="n">
        <v>23.7657545162168</v>
      </c>
      <c r="O29" t="n">
        <v>25.5254264086502</v>
      </c>
      <c r="P29" t="n">
        <v>27.4433324671728</v>
      </c>
      <c r="Q29" t="n">
        <v>28.5041033336034</v>
      </c>
      <c r="R29" t="n">
        <v>30.0566290296746</v>
      </c>
      <c r="S29" t="n">
        <v>32.048495828987</v>
      </c>
      <c r="T29" t="n">
        <v>31.592915283806</v>
      </c>
      <c r="U29" t="n">
        <v>34.8576841925585</v>
      </c>
      <c r="V29" t="n">
        <v>32.2931463437994</v>
      </c>
      <c r="W29" t="n">
        <v>31.3133653606707</v>
      </c>
      <c r="X29" t="n">
        <v>34.0783463232558</v>
      </c>
      <c r="Y29" t="n">
        <v>32.9012770338436</v>
      </c>
      <c r="Z29" t="n">
        <v>35.7536449754942</v>
      </c>
      <c r="AA29" t="n">
        <v>38.2298692050234</v>
      </c>
      <c r="AB29" t="n">
        <v>43.0032193636275</v>
      </c>
      <c r="AC29" t="n">
        <v>49.6463253318358</v>
      </c>
      <c r="AD29" t="n">
        <v>49.440023916844</v>
      </c>
      <c r="AE29" t="n">
        <v>51.2201800345862</v>
      </c>
      <c r="AF29" t="n">
        <v>61.664625477212</v>
      </c>
    </row>
    <row r="30">
      <c r="A30" t="s">
        <v>44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1.18033647840182</v>
      </c>
      <c r="H30" t="n">
        <v>1.29292200946208</v>
      </c>
      <c r="I30" t="n">
        <v>1.43634649287324</v>
      </c>
      <c r="J30" t="n">
        <v>1.544864676121</v>
      </c>
      <c r="K30" t="n">
        <v>1.77438115783916</v>
      </c>
      <c r="L30" t="n">
        <v>1.91188927533617</v>
      </c>
      <c r="M30" t="n">
        <v>2.06347626763863</v>
      </c>
      <c r="N30" t="n">
        <v>2.10347695231636</v>
      </c>
      <c r="O30" t="n">
        <v>2.25754487392089</v>
      </c>
      <c r="P30" t="n">
        <v>2.5265398153635</v>
      </c>
      <c r="Q30" t="n">
        <v>2.62607509264671</v>
      </c>
      <c r="R30" t="n">
        <v>2.83544733862278</v>
      </c>
      <c r="S30" t="n">
        <v>3.10657821892125</v>
      </c>
      <c r="T30" t="n">
        <v>2.97605278604367</v>
      </c>
      <c r="U30" t="n">
        <v>3.12598557445993</v>
      </c>
      <c r="V30" t="n">
        <v>3.07921119842289</v>
      </c>
      <c r="W30" t="n">
        <v>2.52633797175842</v>
      </c>
      <c r="X30" t="n">
        <v>2.8694273878927</v>
      </c>
      <c r="Y30" t="n">
        <v>2.94154702039608</v>
      </c>
      <c r="Z30" t="n">
        <v>2.75854204857074</v>
      </c>
      <c r="AA30" t="n">
        <v>2.68857735440983</v>
      </c>
      <c r="AB30" t="n">
        <v>2.81994367151635</v>
      </c>
      <c r="AC30" t="n">
        <v>3.35585119674924</v>
      </c>
      <c r="AD30" t="n">
        <v>4.61585261319509</v>
      </c>
      <c r="AE30" t="n">
        <v>5.36320002969873</v>
      </c>
      <c r="AF30" t="n">
        <v>5.9281421682164</v>
      </c>
    </row>
    <row r="31">
      <c r="A31" t="s">
        <v>44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7.35529947786222</v>
      </c>
      <c r="H31" t="n">
        <v>8.01199909184985</v>
      </c>
      <c r="I31" t="n">
        <v>8.86424913316042</v>
      </c>
      <c r="J31" t="n">
        <v>9.54390813121057</v>
      </c>
      <c r="K31" t="n">
        <v>10.721222478533</v>
      </c>
      <c r="L31" t="n">
        <v>11.6526237543631</v>
      </c>
      <c r="M31" t="n">
        <v>12.6437705189204</v>
      </c>
      <c r="N31" t="n">
        <v>12.8718655530621</v>
      </c>
      <c r="O31" t="n">
        <v>13.6640155768168</v>
      </c>
      <c r="P31" t="n">
        <v>14.9160872212086</v>
      </c>
      <c r="Q31" t="n">
        <v>15.4467109825799</v>
      </c>
      <c r="R31" t="n">
        <v>16.612504455488</v>
      </c>
      <c r="S31" t="n">
        <v>17.8925371415421</v>
      </c>
      <c r="T31" t="n">
        <v>17.4265857244917</v>
      </c>
      <c r="U31" t="n">
        <v>18.1771032208747</v>
      </c>
      <c r="V31" t="n">
        <v>20.8164044813989</v>
      </c>
      <c r="W31" t="n">
        <v>18.4277698603685</v>
      </c>
      <c r="X31" t="n">
        <v>18.6953866219013</v>
      </c>
      <c r="Y31" t="n">
        <v>17.8542889371323</v>
      </c>
      <c r="Z31" t="n">
        <v>16.38180297276</v>
      </c>
      <c r="AA31" t="n">
        <v>16.5124753542541</v>
      </c>
      <c r="AB31" t="n">
        <v>18.2041265408265</v>
      </c>
      <c r="AC31" t="n">
        <v>21.9656918090583</v>
      </c>
      <c r="AD31" t="n">
        <v>22.3704641154478</v>
      </c>
      <c r="AE31" t="n">
        <v>18.5414749253771</v>
      </c>
      <c r="AF31" t="n">
        <v>19.5074024857648</v>
      </c>
    </row>
    <row r="32">
      <c r="A32" t="s">
        <v>44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29.7635973068313</v>
      </c>
      <c r="H32" t="n">
        <v>32.4155424074254</v>
      </c>
      <c r="I32" t="n">
        <v>35.7043118488043</v>
      </c>
      <c r="J32" t="n">
        <v>38.1056744894891</v>
      </c>
      <c r="K32" t="n">
        <v>44.204416067206</v>
      </c>
      <c r="L32" t="n">
        <v>47.3110476727319</v>
      </c>
      <c r="M32" t="n">
        <v>50.8883897068071</v>
      </c>
      <c r="N32" t="n">
        <v>51.7366575377185</v>
      </c>
      <c r="O32" t="n">
        <v>55.5739966811917</v>
      </c>
      <c r="P32" t="n">
        <v>62.2815652064143</v>
      </c>
      <c r="Q32" t="n">
        <v>63.9680661756534</v>
      </c>
      <c r="R32" t="n">
        <v>68.8924719309368</v>
      </c>
      <c r="S32" t="n">
        <v>75.3758910703949</v>
      </c>
      <c r="T32" t="n">
        <v>71.4170503208363</v>
      </c>
      <c r="U32" t="n">
        <v>75.6429815146167</v>
      </c>
      <c r="V32" t="n">
        <v>66.1179085212436</v>
      </c>
      <c r="W32" t="n">
        <v>52.2734706204725</v>
      </c>
      <c r="X32" t="n">
        <v>52.5224203965237</v>
      </c>
      <c r="Y32" t="n">
        <v>51.0819201201731</v>
      </c>
      <c r="Z32" t="n">
        <v>50.9807659226703</v>
      </c>
      <c r="AA32" t="n">
        <v>52.9920639694616</v>
      </c>
      <c r="AB32" t="n">
        <v>52.8332490851761</v>
      </c>
      <c r="AC32" t="n">
        <v>58.4085121326459</v>
      </c>
      <c r="AD32" t="n">
        <v>63.6109350688813</v>
      </c>
      <c r="AE32" t="n">
        <v>53.6661409189106</v>
      </c>
      <c r="AF32" t="n">
        <v>58.4561065392249</v>
      </c>
    </row>
    <row r="33">
      <c r="A33" t="s">
        <v>44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4.30003559698013</v>
      </c>
      <c r="H33" t="n">
        <v>4.68511037954459</v>
      </c>
      <c r="I33" t="n">
        <v>5.14654104419361</v>
      </c>
      <c r="J33" t="n">
        <v>5.57573568346208</v>
      </c>
      <c r="K33" t="n">
        <v>6.31952535265963</v>
      </c>
      <c r="L33" t="n">
        <v>6.78518395277853</v>
      </c>
      <c r="M33" t="n">
        <v>7.26388227453796</v>
      </c>
      <c r="N33" t="n">
        <v>7.26327585091288</v>
      </c>
      <c r="O33" t="n">
        <v>7.72191997934336</v>
      </c>
      <c r="P33" t="n">
        <v>8.43362910080481</v>
      </c>
      <c r="Q33" t="n">
        <v>8.70257979763275</v>
      </c>
      <c r="R33" t="n">
        <v>9.19921694424552</v>
      </c>
      <c r="S33" t="n">
        <v>9.91704569539457</v>
      </c>
      <c r="T33" t="n">
        <v>9.59110164143578</v>
      </c>
      <c r="U33" t="n">
        <v>9.98115682258875</v>
      </c>
      <c r="V33" t="n">
        <v>8.65751694407426</v>
      </c>
      <c r="W33" t="n">
        <v>7.57893271485698</v>
      </c>
      <c r="X33" t="n">
        <v>7.11400068953919</v>
      </c>
      <c r="Y33" t="n">
        <v>6.9926408980171</v>
      </c>
      <c r="Z33" t="n">
        <v>6.49547921143303</v>
      </c>
      <c r="AA33" t="n">
        <v>6.70680304957628</v>
      </c>
      <c r="AB33" t="n">
        <v>6.97625892277072</v>
      </c>
      <c r="AC33" t="n">
        <v>7.70527999509776</v>
      </c>
      <c r="AD33" t="n">
        <v>7.1488700360638</v>
      </c>
      <c r="AE33" t="n">
        <v>7.51233465038418</v>
      </c>
      <c r="AF33" t="n">
        <v>9.0345733829838</v>
      </c>
    </row>
    <row r="34">
      <c r="A34" t="s">
        <v>44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19.0259481405096</v>
      </c>
      <c r="H34" t="n">
        <v>20.0722420945442</v>
      </c>
      <c r="I34" t="n">
        <v>21.1757211530219</v>
      </c>
      <c r="J34" t="n">
        <v>22.2334696877486</v>
      </c>
      <c r="K34" t="n">
        <v>23.9476558913071</v>
      </c>
      <c r="L34" t="n">
        <v>26.5794756929028</v>
      </c>
      <c r="M34" t="n">
        <v>28.2709164744844</v>
      </c>
      <c r="N34" t="n">
        <v>27.4511090331709</v>
      </c>
      <c r="O34" t="n">
        <v>27.8352226541814</v>
      </c>
      <c r="P34" t="n">
        <v>28.7803023023198</v>
      </c>
      <c r="Q34" t="n">
        <v>29.0934066941178</v>
      </c>
      <c r="R34" t="n">
        <v>31.6038225097317</v>
      </c>
      <c r="S34" t="n">
        <v>31.8207814907014</v>
      </c>
      <c r="T34" t="n">
        <v>33.3379659904007</v>
      </c>
      <c r="U34" t="n">
        <v>33.5886270691317</v>
      </c>
      <c r="V34" t="n">
        <v>30.8124163405403</v>
      </c>
      <c r="W34" t="n">
        <v>25.0338152359226</v>
      </c>
      <c r="X34" t="n">
        <v>24.2382013568405</v>
      </c>
      <c r="Y34" t="n">
        <v>26.7898798914028</v>
      </c>
      <c r="Z34" t="n">
        <v>27.8314855849349</v>
      </c>
      <c r="AA34" t="n">
        <v>24.99045776096</v>
      </c>
      <c r="AB34" t="n">
        <v>27.9324994221453</v>
      </c>
      <c r="AC34" t="n">
        <v>31.2695875371937</v>
      </c>
      <c r="AD34" t="n">
        <v>37.0752165054073</v>
      </c>
      <c r="AE34" t="n">
        <v>25.2886157420683</v>
      </c>
      <c r="AF34" t="n">
        <v>24.2685013790492</v>
      </c>
    </row>
    <row r="35">
      <c r="A35" t="s">
        <v>44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77.748601929654</v>
      </c>
      <c r="H35" t="n">
        <v>83.3947811715815</v>
      </c>
      <c r="I35" t="n">
        <v>90.1819734643895</v>
      </c>
      <c r="J35" t="n">
        <v>96.7923239600444</v>
      </c>
      <c r="K35" t="n">
        <v>108.48331000491</v>
      </c>
      <c r="L35" t="n">
        <v>121.71987140548</v>
      </c>
      <c r="M35" t="n">
        <v>124.325579396068</v>
      </c>
      <c r="N35" t="n">
        <v>123.440104337091</v>
      </c>
      <c r="O35" t="n">
        <v>126.365215055536</v>
      </c>
      <c r="P35" t="n">
        <v>132.15326011196</v>
      </c>
      <c r="Q35" t="n">
        <v>128.646754372429</v>
      </c>
      <c r="R35" t="n">
        <v>130.847831101693</v>
      </c>
      <c r="S35" t="n">
        <v>143.378474819923</v>
      </c>
      <c r="T35" t="n">
        <v>151.430770034528</v>
      </c>
      <c r="U35" t="n">
        <v>150.061047508925</v>
      </c>
      <c r="V35" t="n">
        <v>150.54473230747</v>
      </c>
      <c r="W35" t="n">
        <v>132.763688990236</v>
      </c>
      <c r="X35" t="n">
        <v>133.309894583758</v>
      </c>
      <c r="Y35" t="n">
        <v>129.52438404106</v>
      </c>
      <c r="Z35" t="n">
        <v>120.557959615983</v>
      </c>
      <c r="AA35" t="n">
        <v>116.91590073539</v>
      </c>
      <c r="AB35" t="n">
        <v>123.769992235805</v>
      </c>
      <c r="AC35" t="n">
        <v>135.803717895285</v>
      </c>
      <c r="AD35" t="n">
        <v>162.399159769223</v>
      </c>
      <c r="AE35" t="n">
        <v>159.219428873322</v>
      </c>
      <c r="AF35" t="n">
        <v>157.36092892763</v>
      </c>
    </row>
    <row r="36">
      <c r="A36" t="s">
        <v>44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23.8056903903156</v>
      </c>
      <c r="H36" t="n">
        <v>25.1335779209313</v>
      </c>
      <c r="I36" t="n">
        <v>26.1995838221808</v>
      </c>
      <c r="J36" t="n">
        <v>27.6608707351531</v>
      </c>
      <c r="K36" t="n">
        <v>30.2273962597772</v>
      </c>
      <c r="L36" t="n">
        <v>30.5852861631894</v>
      </c>
      <c r="M36" t="n">
        <v>29.9481160368415</v>
      </c>
      <c r="N36" t="n">
        <v>29.0172088596215</v>
      </c>
      <c r="O36" t="n">
        <v>29.6496497908355</v>
      </c>
      <c r="P36" t="n">
        <v>30.592581018937</v>
      </c>
      <c r="Q36" t="n">
        <v>30.0379800216178</v>
      </c>
      <c r="R36" t="n">
        <v>30.830222870961</v>
      </c>
      <c r="S36" t="n">
        <v>34.7780229992669</v>
      </c>
      <c r="T36" t="n">
        <v>33.9091349551416</v>
      </c>
      <c r="U36" t="n">
        <v>32.9345216250949</v>
      </c>
      <c r="V36" t="n">
        <v>29.5983335502811</v>
      </c>
      <c r="W36" t="n">
        <v>24.1380568727083</v>
      </c>
      <c r="X36" t="n">
        <v>20.162967746284</v>
      </c>
      <c r="Y36" t="n">
        <v>23.0814771969399</v>
      </c>
      <c r="Z36" t="n">
        <v>21.4971428559235</v>
      </c>
      <c r="AA36" t="n">
        <v>18.4028994629731</v>
      </c>
      <c r="AB36" t="n">
        <v>18.6211225342914</v>
      </c>
      <c r="AC36" t="n">
        <v>18.8854565277645</v>
      </c>
      <c r="AD36" t="n">
        <v>22.2124227368563</v>
      </c>
      <c r="AE36" t="n">
        <v>18.4083279393632</v>
      </c>
      <c r="AF36" t="n">
        <v>18.1304969378655</v>
      </c>
    </row>
    <row r="37">
      <c r="A37" t="s">
        <v>44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33.0698153833018</v>
      </c>
      <c r="H37" t="n">
        <v>35.6908234844601</v>
      </c>
      <c r="I37" t="n">
        <v>39.7565275975591</v>
      </c>
      <c r="J37" t="n">
        <v>42.4766825023556</v>
      </c>
      <c r="K37" t="n">
        <v>49.2325798611446</v>
      </c>
      <c r="L37" t="n">
        <v>61.456833625738</v>
      </c>
      <c r="M37" t="n">
        <v>61.9449916396123</v>
      </c>
      <c r="N37" t="n">
        <v>61.3166656673796</v>
      </c>
      <c r="O37" t="n">
        <v>62.9485371228876</v>
      </c>
      <c r="P37" t="n">
        <v>64.8424816550057</v>
      </c>
      <c r="Q37" t="n">
        <v>62.563022084975</v>
      </c>
      <c r="R37" t="n">
        <v>63.8732644155513</v>
      </c>
      <c r="S37" t="n">
        <v>68.1397700313216</v>
      </c>
      <c r="T37" t="n">
        <v>72.1925059082216</v>
      </c>
      <c r="U37" t="n">
        <v>72.7713238718369</v>
      </c>
      <c r="V37" t="n">
        <v>80.621561183467</v>
      </c>
      <c r="W37" t="n">
        <v>72.588068549051</v>
      </c>
      <c r="X37" t="n">
        <v>74.2056556917598</v>
      </c>
      <c r="Y37" t="n">
        <v>67.0702378875403</v>
      </c>
      <c r="Z37" t="n">
        <v>59.3955238850226</v>
      </c>
      <c r="AA37" t="n">
        <v>59.6866650283016</v>
      </c>
      <c r="AB37" t="n">
        <v>60.0350403979391</v>
      </c>
      <c r="AC37" t="n">
        <v>62.8549276526266</v>
      </c>
      <c r="AD37" t="n">
        <v>71.7749548667893</v>
      </c>
      <c r="AE37" t="n">
        <v>71.3864096841655</v>
      </c>
      <c r="AF37" t="n">
        <v>70.7593810583582</v>
      </c>
    </row>
    <row r="38">
      <c r="A38" t="s">
        <v>44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20.8730961560366</v>
      </c>
      <c r="H38" t="n">
        <v>22.5703797661901</v>
      </c>
      <c r="I38" t="n">
        <v>24.2258620446496</v>
      </c>
      <c r="J38" t="n">
        <v>26.6547707225356</v>
      </c>
      <c r="K38" t="n">
        <v>29.0233338839881</v>
      </c>
      <c r="L38" t="n">
        <v>29.677751616553</v>
      </c>
      <c r="M38" t="n">
        <v>32.4324717196146</v>
      </c>
      <c r="N38" t="n">
        <v>33.10622981009</v>
      </c>
      <c r="O38" t="n">
        <v>33.7670281418128</v>
      </c>
      <c r="P38" t="n">
        <v>36.7181974380171</v>
      </c>
      <c r="Q38" t="n">
        <v>36.0457522658362</v>
      </c>
      <c r="R38" t="n">
        <v>36.1443438151807</v>
      </c>
      <c r="S38" t="n">
        <v>40.460681789334</v>
      </c>
      <c r="T38" t="n">
        <v>45.3291291711644</v>
      </c>
      <c r="U38" t="n">
        <v>44.3552020119934</v>
      </c>
      <c r="V38" t="n">
        <v>40.3248375737224</v>
      </c>
      <c r="W38" t="n">
        <v>36.037563568477</v>
      </c>
      <c r="X38" t="n">
        <v>38.941271145714</v>
      </c>
      <c r="Y38" t="n">
        <v>39.3726689565803</v>
      </c>
      <c r="Z38" t="n">
        <v>39.6652928750368</v>
      </c>
      <c r="AA38" t="n">
        <v>38.8263362441154</v>
      </c>
      <c r="AB38" t="n">
        <v>45.1138293035745</v>
      </c>
      <c r="AC38" t="n">
        <v>54.0633337148936</v>
      </c>
      <c r="AD38" t="n">
        <v>68.4117821655771</v>
      </c>
      <c r="AE38" t="n">
        <v>69.4246912497934</v>
      </c>
      <c r="AF38" t="n">
        <v>68.471050931406</v>
      </c>
    </row>
    <row r="39">
      <c r="A39" t="s">
        <v>44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3.18370579322134</v>
      </c>
      <c r="H39" t="n">
        <v>3.54891819581972</v>
      </c>
      <c r="I39" t="n">
        <v>4.40510178433738</v>
      </c>
      <c r="J39" t="n">
        <v>5.14739668005207</v>
      </c>
      <c r="K39" t="n">
        <v>5.84627814568514</v>
      </c>
      <c r="L39" t="n">
        <v>6.24292457743269</v>
      </c>
      <c r="M39" t="n">
        <v>6.76610028828899</v>
      </c>
      <c r="N39" t="n">
        <v>6.56190677826642</v>
      </c>
      <c r="O39" t="n">
        <v>6.67285357914488</v>
      </c>
      <c r="P39" t="n">
        <v>7.40588516506633</v>
      </c>
      <c r="Q39" t="n">
        <v>7.71367140962229</v>
      </c>
      <c r="R39" t="n">
        <v>8.4385662788844</v>
      </c>
      <c r="S39" t="n">
        <v>8.60976256029712</v>
      </c>
      <c r="T39" t="n">
        <v>9.53126878706924</v>
      </c>
      <c r="U39" t="n">
        <v>9.64265511221949</v>
      </c>
      <c r="V39" t="n">
        <v>9.30308553290338</v>
      </c>
      <c r="W39" t="n">
        <v>22.4626248569947</v>
      </c>
      <c r="X39" t="n">
        <v>22.185559151199</v>
      </c>
      <c r="Y39" t="n">
        <v>21.5282437214489</v>
      </c>
      <c r="Z39" t="n">
        <v>20.7484992881018</v>
      </c>
      <c r="AA39" t="n">
        <v>21.2318896457038</v>
      </c>
      <c r="AB39" t="n">
        <v>19.7092740586683</v>
      </c>
      <c r="AC39" t="n">
        <v>19.451876132773</v>
      </c>
      <c r="AD39" t="n">
        <v>20.4905512824783</v>
      </c>
      <c r="AE39" t="n">
        <v>21.1190383988446</v>
      </c>
      <c r="AF39" t="n">
        <v>20.6079737816004</v>
      </c>
    </row>
    <row r="40">
      <c r="A40" t="s">
        <v>44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27.5024475294578</v>
      </c>
      <c r="H40" t="n">
        <v>29.9815866794685</v>
      </c>
      <c r="I40" t="n">
        <v>31.2579027875859</v>
      </c>
      <c r="J40" t="n">
        <v>32.9405701477692</v>
      </c>
      <c r="K40" t="n">
        <v>36.033396082007</v>
      </c>
      <c r="L40" t="n">
        <v>42.518616231961</v>
      </c>
      <c r="M40" t="n">
        <v>44.4975753207076</v>
      </c>
      <c r="N40" t="n">
        <v>42.7193809503364</v>
      </c>
      <c r="O40" t="n">
        <v>42.7662485176083</v>
      </c>
      <c r="P40" t="n">
        <v>44.1139818069565</v>
      </c>
      <c r="Q40" t="n">
        <v>43.3002086869268</v>
      </c>
      <c r="R40" t="n">
        <v>39.0952840857842</v>
      </c>
      <c r="S40" t="n">
        <v>40.9215152373671</v>
      </c>
      <c r="T40" t="n">
        <v>41.7521349840958</v>
      </c>
      <c r="U40" t="n">
        <v>33.2632833325362</v>
      </c>
      <c r="V40" t="n">
        <v>31.4551106427591</v>
      </c>
      <c r="W40" t="n">
        <v>25.4387736963915</v>
      </c>
      <c r="X40" t="n">
        <v>28.4956039759834</v>
      </c>
      <c r="Y40" t="n">
        <v>29.9159797099097</v>
      </c>
      <c r="Z40" t="n">
        <v>31.5965444279262</v>
      </c>
      <c r="AA40" t="n">
        <v>34.7210942761301</v>
      </c>
      <c r="AB40" t="n">
        <v>42.1644432494456</v>
      </c>
      <c r="AC40" t="n">
        <v>45.717191470448</v>
      </c>
      <c r="AD40" t="n">
        <v>49.943545044126</v>
      </c>
      <c r="AE40" t="n">
        <v>54.7096629861317</v>
      </c>
      <c r="AF40" t="n">
        <v>59.415382512928</v>
      </c>
    </row>
    <row r="41">
      <c r="A41" t="s">
        <v>44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44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190.081464492911</v>
      </c>
      <c r="H42" t="n">
        <v>204.817254815491</v>
      </c>
      <c r="I42" t="n">
        <v>221.40031757299</v>
      </c>
      <c r="J42" t="n">
        <v>243.8968564156</v>
      </c>
      <c r="K42" t="n">
        <v>259.061296862595</v>
      </c>
      <c r="L42" t="n">
        <v>280.161131078554</v>
      </c>
      <c r="M42" t="n">
        <v>291.668882822725</v>
      </c>
      <c r="N42" t="n">
        <v>288.77836197974</v>
      </c>
      <c r="O42" t="n">
        <v>298.247588769917</v>
      </c>
      <c r="P42" t="n">
        <v>319.41311841508</v>
      </c>
      <c r="Q42" t="n">
        <v>305.276887826734</v>
      </c>
      <c r="R42" t="n">
        <v>330.350019219013</v>
      </c>
      <c r="S42" t="n">
        <v>357.67778620248</v>
      </c>
      <c r="T42" t="n">
        <v>385.95077595176</v>
      </c>
      <c r="U42" t="n">
        <v>384.295406180576</v>
      </c>
      <c r="V42" t="n">
        <v>360.987289076974</v>
      </c>
      <c r="W42" t="n">
        <v>313.422553755663</v>
      </c>
      <c r="X42" t="n">
        <v>310.496073969691</v>
      </c>
      <c r="Y42" t="n">
        <v>324.78000859287</v>
      </c>
      <c r="Z42" t="n">
        <v>333.445298845288</v>
      </c>
      <c r="AA42" t="n">
        <v>342.736199491583</v>
      </c>
      <c r="AB42" t="n">
        <v>361.628912727266</v>
      </c>
      <c r="AC42" t="n">
        <v>413.294336844495</v>
      </c>
      <c r="AD42" t="n">
        <v>480.849703843088</v>
      </c>
      <c r="AE42" t="n">
        <v>454.468680275967</v>
      </c>
      <c r="AF42" t="n">
        <v>433.059594677546</v>
      </c>
    </row>
    <row r="43">
      <c r="A43" t="s">
        <v>44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221.827309346708</v>
      </c>
      <c r="H43" t="n">
        <v>238.842525948621</v>
      </c>
      <c r="I43" t="n">
        <v>258.053836249414</v>
      </c>
      <c r="J43" t="n">
        <v>283.988065653015</v>
      </c>
      <c r="K43" t="n">
        <v>302.525567750904</v>
      </c>
      <c r="L43" t="n">
        <v>324.878509367114</v>
      </c>
      <c r="M43" t="n">
        <v>338.756397401338</v>
      </c>
      <c r="N43" t="n">
        <v>335.562767858239</v>
      </c>
      <c r="O43" t="n">
        <v>346.827533241904</v>
      </c>
      <c r="P43" t="n">
        <v>371.332627305178</v>
      </c>
      <c r="Q43" t="n">
        <v>357.898616155715</v>
      </c>
      <c r="R43" t="n">
        <v>386.193139778075</v>
      </c>
      <c r="S43" t="n">
        <v>419.729236296874</v>
      </c>
      <c r="T43" t="n">
        <v>450.607335703289</v>
      </c>
      <c r="U43" t="n">
        <v>447.60629084153</v>
      </c>
      <c r="V43" t="n">
        <v>421.027658980493</v>
      </c>
      <c r="W43" t="n">
        <v>365.00360416827</v>
      </c>
      <c r="X43" t="n">
        <v>363.497776891243</v>
      </c>
      <c r="Y43" t="n">
        <v>375.275843325184</v>
      </c>
      <c r="Z43" t="n">
        <v>386.544754272139</v>
      </c>
      <c r="AA43" t="n">
        <v>397.388991264325</v>
      </c>
      <c r="AB43" t="n">
        <v>423.050794735891</v>
      </c>
      <c r="AC43" t="n">
        <v>484.7798273352</v>
      </c>
      <c r="AD43" t="n">
        <v>561.817481502465</v>
      </c>
      <c r="AE43" t="n">
        <v>518.885620623781</v>
      </c>
      <c r="AF43" t="n">
        <v>497.427915363286</v>
      </c>
    </row>
    <row r="44">
      <c r="A44" t="s">
        <v>44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1051.95829367755</v>
      </c>
      <c r="H44" t="n">
        <v>1140.25216907761</v>
      </c>
      <c r="I44" t="n">
        <v>1238.81633822162</v>
      </c>
      <c r="J44" t="n">
        <v>1344.62379250301</v>
      </c>
      <c r="K44" t="n">
        <v>1474.71895419513</v>
      </c>
      <c r="L44" t="n">
        <v>1568.40716728071</v>
      </c>
      <c r="M44" t="n">
        <v>1659.75219833857</v>
      </c>
      <c r="N44" t="n">
        <v>1610.68138982586</v>
      </c>
      <c r="O44" t="n">
        <v>1670.17309061833</v>
      </c>
      <c r="P44" t="n">
        <v>1764.54187793148</v>
      </c>
      <c r="Q44" t="n">
        <v>1769.03433284829</v>
      </c>
      <c r="R44" t="n">
        <v>1859.31510200028</v>
      </c>
      <c r="S44" t="n">
        <v>1969.69453168196</v>
      </c>
      <c r="T44" t="n">
        <v>1943.26106650504</v>
      </c>
      <c r="U44" t="n">
        <v>1960.67168336122</v>
      </c>
      <c r="V44" t="n">
        <v>1844.28427740005</v>
      </c>
      <c r="W44" t="n">
        <v>1620.99587136092</v>
      </c>
      <c r="X44" t="n">
        <v>1608.4165996071</v>
      </c>
      <c r="Y44" t="n">
        <v>1630.77188485942</v>
      </c>
      <c r="Z44" t="n">
        <v>1629.80331632315</v>
      </c>
      <c r="AA44" t="n">
        <v>1645.09941261968</v>
      </c>
      <c r="AB44" t="n">
        <v>1721.98164348625</v>
      </c>
      <c r="AC44" t="n">
        <v>1878.48788419978</v>
      </c>
      <c r="AD44" t="n">
        <v>2162.38288621703</v>
      </c>
      <c r="AE44" t="n">
        <v>2103.7039790104</v>
      </c>
      <c r="AF44" t="n">
        <v>2202.62923782906</v>
      </c>
    </row>
    <row r="45">
      <c r="A45" t="s">
        <v>44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1041.55582443981</v>
      </c>
      <c r="H45" t="n">
        <v>1129.67659291392</v>
      </c>
      <c r="I45" t="n">
        <v>1227.96441579849</v>
      </c>
      <c r="J45" t="n">
        <v>1332.67333510075</v>
      </c>
      <c r="K45" t="n">
        <v>1462.44863364492</v>
      </c>
      <c r="L45" t="n">
        <v>1556.08180622986</v>
      </c>
      <c r="M45" t="n">
        <v>1647.07393884509</v>
      </c>
      <c r="N45" t="n">
        <v>1598.08539455527</v>
      </c>
      <c r="O45" t="n">
        <v>1657.34975431011</v>
      </c>
      <c r="P45" t="n">
        <v>1751.16188932361</v>
      </c>
      <c r="Q45" t="n">
        <v>1755.80713612425</v>
      </c>
      <c r="R45" t="n">
        <v>1843.83212137383</v>
      </c>
      <c r="S45" t="n">
        <v>1953.38765288555</v>
      </c>
      <c r="T45" t="n">
        <v>1927.70052849797</v>
      </c>
      <c r="U45" t="n">
        <v>1944.54495568245</v>
      </c>
      <c r="V45" t="n">
        <v>1827.95322703711</v>
      </c>
      <c r="W45" t="n">
        <v>1607.14599331677</v>
      </c>
      <c r="X45" t="n">
        <v>1595.12622971894</v>
      </c>
      <c r="Y45" t="n">
        <v>1615.1506887962</v>
      </c>
      <c r="Z45" t="n">
        <v>1612.35273360288</v>
      </c>
      <c r="AA45" t="n">
        <v>1626.10772646043</v>
      </c>
      <c r="AB45" t="n">
        <v>1702.03879014436</v>
      </c>
      <c r="AC45" t="n">
        <v>1857.04741177007</v>
      </c>
      <c r="AD45" t="n">
        <v>2136.12948415884</v>
      </c>
      <c r="AE45" t="n">
        <v>2078.3763962104</v>
      </c>
      <c r="AF45" t="n">
        <v>2177.52933943436</v>
      </c>
    </row>
    <row r="46">
      <c r="A46" t="s">
        <v>44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31.7458448537972</v>
      </c>
      <c r="H46" t="n">
        <v>34.0252711331294</v>
      </c>
      <c r="I46" t="n">
        <v>36.6535186764245</v>
      </c>
      <c r="J46" t="n">
        <v>40.091209237415</v>
      </c>
      <c r="K46" t="n">
        <v>43.4642708883088</v>
      </c>
      <c r="L46" t="n">
        <v>44.71737828856</v>
      </c>
      <c r="M46" t="n">
        <v>47.0875145786124</v>
      </c>
      <c r="N46" t="n">
        <v>46.7844058784989</v>
      </c>
      <c r="O46" t="n">
        <v>48.5799444719872</v>
      </c>
      <c r="P46" t="n">
        <v>51.9195088900982</v>
      </c>
      <c r="Q46" t="n">
        <v>52.6217283289817</v>
      </c>
      <c r="R46" t="n">
        <v>55.843120559062</v>
      </c>
      <c r="S46" t="n">
        <v>62.0514500943942</v>
      </c>
      <c r="T46" t="n">
        <v>64.656559751529</v>
      </c>
      <c r="U46" t="n">
        <v>63.3108846609537</v>
      </c>
      <c r="V46" t="n">
        <v>60.0403699035188</v>
      </c>
      <c r="W46" t="n">
        <v>51.5810504126075</v>
      </c>
      <c r="X46" t="n">
        <v>53.0017029215524</v>
      </c>
      <c r="Y46" t="n">
        <v>50.4958347323145</v>
      </c>
      <c r="Z46" t="n">
        <v>53.0994554268513</v>
      </c>
      <c r="AA46" t="n">
        <v>54.6527917727423</v>
      </c>
      <c r="AB46" t="n">
        <v>61.4218820086248</v>
      </c>
      <c r="AC46" t="n">
        <v>71.4854904907058</v>
      </c>
      <c r="AD46" t="n">
        <v>80.9677776593766</v>
      </c>
      <c r="AE46" t="n">
        <v>64.4169403478141</v>
      </c>
      <c r="AF46" t="n">
        <v>64.3683206857395</v>
      </c>
    </row>
    <row r="47">
      <c r="A47" t="s">
        <v>44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10.815765343726</v>
      </c>
      <c r="H47" t="n">
        <v>11.2892633969147</v>
      </c>
      <c r="I47" t="n">
        <v>11.7453751928961</v>
      </c>
      <c r="J47" t="n">
        <v>13.4542320216296</v>
      </c>
      <c r="K47" t="n">
        <v>16.0276838945887</v>
      </c>
      <c r="L47" t="n">
        <v>16.1473177981942</v>
      </c>
      <c r="M47" t="n">
        <v>16.1779820277225</v>
      </c>
      <c r="N47" t="n">
        <v>16.3638313872313</v>
      </c>
      <c r="O47" t="n">
        <v>16.9308427599758</v>
      </c>
      <c r="P47" t="n">
        <v>19.607517516254</v>
      </c>
      <c r="Q47" t="n">
        <v>19.9558093083012</v>
      </c>
      <c r="R47" t="n">
        <v>23.2219711047801</v>
      </c>
      <c r="S47" t="n">
        <v>24.1554115763313</v>
      </c>
      <c r="T47" t="n">
        <v>28.462694034556</v>
      </c>
      <c r="U47" t="n">
        <v>24.9894336583676</v>
      </c>
      <c r="V47" t="n">
        <v>24.2802369228467</v>
      </c>
      <c r="W47" t="n">
        <v>25.0546730747312</v>
      </c>
      <c r="X47" t="n">
        <v>24.3025330850601</v>
      </c>
      <c r="Y47" t="n">
        <v>24.574015950972</v>
      </c>
      <c r="Z47" t="n">
        <v>24.6621491816124</v>
      </c>
      <c r="AA47" t="n">
        <v>22.9967695933079</v>
      </c>
      <c r="AB47" t="n">
        <v>23.4945899262111</v>
      </c>
      <c r="AC47" t="n">
        <v>23.7036334084031</v>
      </c>
      <c r="AD47" t="n">
        <v>24.693251147954</v>
      </c>
      <c r="AE47" t="n">
        <v>23.37855</v>
      </c>
      <c r="AF47" t="n">
        <v>23.1683865866369</v>
      </c>
    </row>
    <row r="48">
      <c r="A48" t="s">
        <v>44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57.254348333574</v>
      </c>
      <c r="H48" t="n">
        <v>60.0268703533892</v>
      </c>
      <c r="I48" t="n">
        <v>62.2310384258511</v>
      </c>
      <c r="J48" t="n">
        <v>70.2485575524803</v>
      </c>
      <c r="K48" t="n">
        <v>78.0847288810929</v>
      </c>
      <c r="L48" t="n">
        <v>82.328045321409</v>
      </c>
      <c r="M48" t="n">
        <v>89.7210264806937</v>
      </c>
      <c r="N48" t="n">
        <v>92.6009525572151</v>
      </c>
      <c r="O48" t="n">
        <v>97.1080109228804</v>
      </c>
      <c r="P48" t="n">
        <v>102.393127653265</v>
      </c>
      <c r="Q48" t="n">
        <v>103.294570054519</v>
      </c>
      <c r="R48" t="n">
        <v>108.689185627721</v>
      </c>
      <c r="S48" t="n">
        <v>120.155328113501</v>
      </c>
      <c r="T48" t="n">
        <v>138.146430409475</v>
      </c>
      <c r="U48" t="n">
        <v>137.077607375506</v>
      </c>
      <c r="V48" t="n">
        <v>118.860027128884</v>
      </c>
      <c r="W48" t="n">
        <v>105.099528385107</v>
      </c>
      <c r="X48" t="n">
        <v>107.269513396069</v>
      </c>
      <c r="Y48" t="n">
        <v>107.928380989116</v>
      </c>
      <c r="Z48" t="n">
        <v>101.34834118027</v>
      </c>
      <c r="AA48" t="n">
        <v>103.237398754525</v>
      </c>
      <c r="AB48" t="n">
        <v>108.057798708816</v>
      </c>
      <c r="AC48" t="n">
        <v>116.355090243369</v>
      </c>
      <c r="AD48" t="n">
        <v>144.77977776744</v>
      </c>
      <c r="AE48" t="n">
        <v>135.63720360999</v>
      </c>
      <c r="AF48" t="n">
        <v>136.184237679604</v>
      </c>
    </row>
    <row r="49">
      <c r="A49" t="s">
        <v>44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14.0649310542665</v>
      </c>
      <c r="H49" t="n">
        <v>14.9029072691004</v>
      </c>
      <c r="I49" t="n">
        <v>15.3392717481886</v>
      </c>
      <c r="J49" t="n">
        <v>16.8180218675996</v>
      </c>
      <c r="K49" t="n">
        <v>18.5347535410439</v>
      </c>
      <c r="L49" t="n">
        <v>19.7122291782966</v>
      </c>
      <c r="M49" t="n">
        <v>21.2181453578917</v>
      </c>
      <c r="N49" t="n">
        <v>20.8555876576615</v>
      </c>
      <c r="O49" t="n">
        <v>21.5634271474494</v>
      </c>
      <c r="P49" t="n">
        <v>23.1025512118375</v>
      </c>
      <c r="Q49" t="n">
        <v>22.8208045466623</v>
      </c>
      <c r="R49" t="n">
        <v>22.4118504725804</v>
      </c>
      <c r="S49" t="n">
        <v>24.6345377889982</v>
      </c>
      <c r="T49" t="n">
        <v>28.2132807531789</v>
      </c>
      <c r="U49" t="n">
        <v>27.8787673029402</v>
      </c>
      <c r="V49" t="n">
        <v>25.9650911878412</v>
      </c>
      <c r="W49" t="n">
        <v>20.7034404115337</v>
      </c>
      <c r="X49" t="n">
        <v>20.8091422128719</v>
      </c>
      <c r="Y49" t="n">
        <v>18.5723376371158</v>
      </c>
      <c r="Z49" t="n">
        <v>17.364313643891</v>
      </c>
      <c r="AA49" t="n">
        <v>17.3323023692783</v>
      </c>
      <c r="AB49" t="n">
        <v>17.6062124553349</v>
      </c>
      <c r="AC49" t="n">
        <v>20.5606244240338</v>
      </c>
      <c r="AD49" t="n">
        <v>25.335570819648</v>
      </c>
      <c r="AE49" t="n">
        <v>23.9121582274777</v>
      </c>
      <c r="AF49" t="n">
        <v>21.9972870701148</v>
      </c>
    </row>
    <row r="50">
      <c r="A50" t="s">
        <v>44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32.3736519355814</v>
      </c>
      <c r="H50" t="n">
        <v>33.8346996873741</v>
      </c>
      <c r="I50" t="n">
        <v>35.1463914847664</v>
      </c>
      <c r="J50" t="n">
        <v>39.9763036632511</v>
      </c>
      <c r="K50" t="n">
        <v>43.5222914454603</v>
      </c>
      <c r="L50" t="n">
        <v>46.4684983449182</v>
      </c>
      <c r="M50" t="n">
        <v>52.3248990950795</v>
      </c>
      <c r="N50" t="n">
        <v>55.3815335123223</v>
      </c>
      <c r="O50" t="n">
        <v>58.6137410154551</v>
      </c>
      <c r="P50" t="n">
        <v>59.6830589251736</v>
      </c>
      <c r="Q50" t="n">
        <v>60.5179561995552</v>
      </c>
      <c r="R50" t="n">
        <v>63.0553640503607</v>
      </c>
      <c r="S50" t="n">
        <v>71.365378748172</v>
      </c>
      <c r="T50" t="n">
        <v>81.4704556217397</v>
      </c>
      <c r="U50" t="n">
        <v>84.2094064141986</v>
      </c>
      <c r="V50" t="n">
        <v>68.6146990181958</v>
      </c>
      <c r="W50" t="n">
        <v>59.3414148988424</v>
      </c>
      <c r="X50" t="n">
        <v>62.1578380981366</v>
      </c>
      <c r="Y50" t="n">
        <v>64.7820274010283</v>
      </c>
      <c r="Z50" t="n">
        <v>59.3218783547668</v>
      </c>
      <c r="AA50" t="n">
        <v>62.9083267919389</v>
      </c>
      <c r="AB50" t="n">
        <v>66.9569963272702</v>
      </c>
      <c r="AC50" t="n">
        <v>72.0908324109319</v>
      </c>
      <c r="AD50" t="n">
        <v>94.7509557998376</v>
      </c>
      <c r="AE50" t="n">
        <v>88.3464953825123</v>
      </c>
      <c r="AF50" t="n">
        <v>91.0185640228527</v>
      </c>
    </row>
    <row r="51">
      <c r="A51" t="s">
        <v>44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30.4935287556438</v>
      </c>
      <c r="H51" t="n">
        <v>31.8785821322731</v>
      </c>
      <c r="I51" t="n">
        <v>33.1106447880231</v>
      </c>
      <c r="J51" t="n">
        <v>37.6790599111415</v>
      </c>
      <c r="K51" t="n">
        <v>41.0322137954614</v>
      </c>
      <c r="L51" t="n">
        <v>43.9313135861108</v>
      </c>
      <c r="M51" t="n">
        <v>49.497402228669</v>
      </c>
      <c r="N51" t="n">
        <v>52.5640169701639</v>
      </c>
      <c r="O51" t="n">
        <v>55.6647346310605</v>
      </c>
      <c r="P51" t="n">
        <v>56.6414426165655</v>
      </c>
      <c r="Q51" t="n">
        <v>57.3722395800117</v>
      </c>
      <c r="R51" t="n">
        <v>59.6460683186524</v>
      </c>
      <c r="S51" t="n">
        <v>67.6064305199319</v>
      </c>
      <c r="T51" t="n">
        <v>77.4834945114274</v>
      </c>
      <c r="U51" t="n">
        <v>80.3249669820156</v>
      </c>
      <c r="V51" t="n">
        <v>64.7909979880706</v>
      </c>
      <c r="W51" t="n">
        <v>55.7258875652257</v>
      </c>
      <c r="X51" t="n">
        <v>58.1993880437855</v>
      </c>
      <c r="Y51" t="n">
        <v>60.7182280221046</v>
      </c>
      <c r="Z51" t="n">
        <v>54.9877992694396</v>
      </c>
      <c r="AA51" t="n">
        <v>58.5091009952771</v>
      </c>
      <c r="AB51" t="n">
        <v>62.0270243610334</v>
      </c>
      <c r="AC51" t="n">
        <v>66.4039861707671</v>
      </c>
      <c r="AD51" t="n">
        <v>87.7124192941082</v>
      </c>
      <c r="AE51" t="n">
        <v>82.0319207841747</v>
      </c>
      <c r="AF51" t="n">
        <v>83.8559407058088</v>
      </c>
    </row>
    <row r="52">
      <c r="A52" t="s">
        <v>44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1.88012317993761</v>
      </c>
      <c r="H52" t="n">
        <v>1.95611755510099</v>
      </c>
      <c r="I52" t="n">
        <v>2.0357466967433</v>
      </c>
      <c r="J52" t="n">
        <v>2.29724375210956</v>
      </c>
      <c r="K52" t="n">
        <v>2.49007764999895</v>
      </c>
      <c r="L52" t="n">
        <v>2.5371847588074</v>
      </c>
      <c r="M52" t="n">
        <v>2.82749686641049</v>
      </c>
      <c r="N52" t="n">
        <v>2.81751654215848</v>
      </c>
      <c r="O52" t="n">
        <v>2.94900638439459</v>
      </c>
      <c r="P52" t="n">
        <v>3.04161630860811</v>
      </c>
      <c r="Q52" t="n">
        <v>3.14571661954348</v>
      </c>
      <c r="R52" t="n">
        <v>3.4092957317083</v>
      </c>
      <c r="S52" t="n">
        <v>3.75894822824009</v>
      </c>
      <c r="T52" t="n">
        <v>3.98696111031239</v>
      </c>
      <c r="U52" t="n">
        <v>3.88443943218296</v>
      </c>
      <c r="V52" t="n">
        <v>3.82370103012516</v>
      </c>
      <c r="W52" t="n">
        <v>3.61552733361667</v>
      </c>
      <c r="X52" t="n">
        <v>3.95845005435108</v>
      </c>
      <c r="Y52" t="n">
        <v>4.06379937892369</v>
      </c>
      <c r="Z52" t="n">
        <v>4.33407908532718</v>
      </c>
      <c r="AA52" t="n">
        <v>4.39922579666171</v>
      </c>
      <c r="AB52" t="n">
        <v>4.92997196623682</v>
      </c>
      <c r="AC52" t="n">
        <v>5.68684624016484</v>
      </c>
      <c r="AD52" t="n">
        <v>7.03853650572943</v>
      </c>
      <c r="AE52" t="n">
        <v>6.31457459833759</v>
      </c>
      <c r="AF52" t="n">
        <v>7.16262331704386</v>
      </c>
    </row>
    <row r="53">
      <c r="A53" t="s">
        <v>44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17.3532555774937</v>
      </c>
      <c r="H53" t="n">
        <v>17.4486477492671</v>
      </c>
      <c r="I53" t="n">
        <v>17.669516462461</v>
      </c>
      <c r="J53" t="n">
        <v>19.0930060731202</v>
      </c>
      <c r="K53" t="n">
        <v>20.7452211065108</v>
      </c>
      <c r="L53" t="n">
        <v>21.776641773059</v>
      </c>
      <c r="M53" t="n">
        <v>20.6709120188436</v>
      </c>
      <c r="N53" t="n">
        <v>18.382048910369</v>
      </c>
      <c r="O53" t="n">
        <v>20.033392081068</v>
      </c>
      <c r="P53" t="n">
        <v>21.7968390493742</v>
      </c>
      <c r="Q53" t="n">
        <v>21.453628017257</v>
      </c>
      <c r="R53" t="n">
        <v>23.8440487058934</v>
      </c>
      <c r="S53" t="n">
        <v>25.8253147129589</v>
      </c>
      <c r="T53" t="n">
        <v>27.2689924129246</v>
      </c>
      <c r="U53" t="n">
        <v>26.7935540667135</v>
      </c>
      <c r="V53" t="n">
        <v>21.241414052809</v>
      </c>
      <c r="W53" t="n">
        <v>18.5194746211833</v>
      </c>
      <c r="X53" t="n">
        <v>17.9618378719475</v>
      </c>
      <c r="Y53" t="n">
        <v>22.7703728533115</v>
      </c>
      <c r="Z53" t="n">
        <v>22.3123574778756</v>
      </c>
      <c r="AA53" t="n">
        <v>24.7717403816472</v>
      </c>
      <c r="AB53" t="n">
        <v>27.6122136138203</v>
      </c>
      <c r="AC53" t="n">
        <v>28.9842810197656</v>
      </c>
      <c r="AD53" t="n">
        <v>35.4036716803765</v>
      </c>
      <c r="AE53" t="n">
        <v>28.4722570394476</v>
      </c>
      <c r="AF53" t="n">
        <v>28.2937902252564</v>
      </c>
    </row>
    <row r="54">
      <c r="A54" t="s">
        <v>44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31.5727817749694</v>
      </c>
      <c r="H54" t="n">
        <v>32.0917578481468</v>
      </c>
      <c r="I54" t="n">
        <v>32.6334456453507</v>
      </c>
      <c r="J54" t="n">
        <v>34.6884764065383</v>
      </c>
      <c r="K54" t="n">
        <v>36.9167055765812</v>
      </c>
      <c r="L54" t="n">
        <v>38.8335492175858</v>
      </c>
      <c r="M54" t="n">
        <v>38.798807200603</v>
      </c>
      <c r="N54" t="n">
        <v>37.3862769968158</v>
      </c>
      <c r="O54" t="n">
        <v>39.8017700804534</v>
      </c>
      <c r="P54" t="n">
        <v>42.156977202915</v>
      </c>
      <c r="Q54" t="n">
        <v>41.8520310052658</v>
      </c>
      <c r="R54" t="n">
        <v>45.4476675452822</v>
      </c>
      <c r="S54" t="n">
        <v>49.4829718731245</v>
      </c>
      <c r="T54" t="n">
        <v>52.4331167206344</v>
      </c>
      <c r="U54" t="n">
        <v>50.602916054702</v>
      </c>
      <c r="V54" t="n">
        <v>42.8735426337579</v>
      </c>
      <c r="W54" t="n">
        <v>40.7385086822085</v>
      </c>
      <c r="X54" t="n">
        <v>39.5501928055479</v>
      </c>
      <c r="Y54" t="n">
        <v>46.7695761235298</v>
      </c>
      <c r="Z54" t="n">
        <v>44.8743018226873</v>
      </c>
      <c r="AA54" t="n">
        <v>47.3451373684606</v>
      </c>
      <c r="AB54" t="n">
        <v>51.8929452794177</v>
      </c>
      <c r="AC54" t="n">
        <v>57.7376589873278</v>
      </c>
      <c r="AD54" t="n">
        <v>68.1486656183112</v>
      </c>
      <c r="AE54" t="n">
        <v>56.8191986617519</v>
      </c>
      <c r="AF54" t="n">
        <v>56.3544398786911</v>
      </c>
    </row>
    <row r="55">
      <c r="A55" t="s">
        <v>44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14.2195261974757</v>
      </c>
      <c r="H55" t="n">
        <v>14.6431100988797</v>
      </c>
      <c r="I55" t="n">
        <v>14.9639291828896</v>
      </c>
      <c r="J55" t="n">
        <v>15.5954703334182</v>
      </c>
      <c r="K55" t="n">
        <v>16.1714844700704</v>
      </c>
      <c r="L55" t="n">
        <v>17.0569074445268</v>
      </c>
      <c r="M55" t="n">
        <v>18.1278951817593</v>
      </c>
      <c r="N55" t="n">
        <v>19.0042280864468</v>
      </c>
      <c r="O55" t="n">
        <v>19.7683779993854</v>
      </c>
      <c r="P55" t="n">
        <v>20.3601381535408</v>
      </c>
      <c r="Q55" t="n">
        <v>20.3984029880088</v>
      </c>
      <c r="R55" t="n">
        <v>21.6036188393888</v>
      </c>
      <c r="S55" t="n">
        <v>23.6576571601656</v>
      </c>
      <c r="T55" t="n">
        <v>25.1641243077098</v>
      </c>
      <c r="U55" t="n">
        <v>23.8093619879884</v>
      </c>
      <c r="V55" t="n">
        <v>21.6321285809489</v>
      </c>
      <c r="W55" t="n">
        <v>22.2190340610252</v>
      </c>
      <c r="X55" t="n">
        <v>21.5883549336003</v>
      </c>
      <c r="Y55" t="n">
        <v>23.9992032702183</v>
      </c>
      <c r="Z55" t="n">
        <v>22.5619443448117</v>
      </c>
      <c r="AA55" t="n">
        <v>22.5733969868134</v>
      </c>
      <c r="AB55" t="n">
        <v>24.2807316655974</v>
      </c>
      <c r="AC55" t="n">
        <v>28.7533779675622</v>
      </c>
      <c r="AD55" t="n">
        <v>32.7449939379347</v>
      </c>
      <c r="AE55" t="n">
        <v>28.3469416223043</v>
      </c>
      <c r="AF55" t="n">
        <v>28.0606496534348</v>
      </c>
    </row>
    <row r="56">
      <c r="A56" t="s">
        <v>44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44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1136.71508954058</v>
      </c>
      <c r="H57" t="n">
        <v>1230.26062611046</v>
      </c>
      <c r="I57" t="n">
        <v>1332.30527943506</v>
      </c>
      <c r="J57" t="n">
        <v>1447.81292020326</v>
      </c>
      <c r="K57" t="n">
        <v>1588.83707915823</v>
      </c>
      <c r="L57" t="n">
        <v>1693.25382883408</v>
      </c>
      <c r="M57" t="n">
        <v>1793.97080013997</v>
      </c>
      <c r="N57" t="n">
        <v>1746.00172333341</v>
      </c>
      <c r="O57" t="n">
        <v>1810.04735005882</v>
      </c>
      <c r="P57" t="n">
        <v>1911.0489873917</v>
      </c>
      <c r="Q57" t="n">
        <v>1915.62911158974</v>
      </c>
      <c r="R57" t="n">
        <v>2007.09957171379</v>
      </c>
      <c r="S57" t="n">
        <v>2130.77137503283</v>
      </c>
      <c r="T57" t="n">
        <v>2123.15963189861</v>
      </c>
      <c r="U57" t="n">
        <v>2131.01257406927</v>
      </c>
      <c r="V57" t="n">
        <v>1994.5994151717</v>
      </c>
      <c r="W57" t="n">
        <v>1751.53417344242</v>
      </c>
      <c r="X57" t="n">
        <v>1744.18171697915</v>
      </c>
      <c r="Y57" t="n">
        <v>1768.61624555844</v>
      </c>
      <c r="Z57" t="n">
        <v>1762.74820193135</v>
      </c>
      <c r="AA57" t="n">
        <v>1783.05790565033</v>
      </c>
      <c r="AB57" t="n">
        <v>1872.20388544451</v>
      </c>
      <c r="AC57" t="n">
        <v>2040.5601659136</v>
      </c>
      <c r="AD57" t="n">
        <v>2357.1062090286</v>
      </c>
      <c r="AE57" t="n">
        <v>2294.05084560653</v>
      </c>
      <c r="AF57" t="n">
        <v>2398.22885802159</v>
      </c>
    </row>
    <row r="58">
      <c r="A58" t="s">
        <v>44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1136.71508954058</v>
      </c>
      <c r="H58" t="n">
        <v>1230.26062611046</v>
      </c>
      <c r="I58" t="n">
        <v>1332.30527943506</v>
      </c>
      <c r="J58" t="n">
        <v>1447.81292020326</v>
      </c>
      <c r="K58" t="n">
        <v>1588.83707915823</v>
      </c>
      <c r="L58" t="n">
        <v>1693.25382883408</v>
      </c>
      <c r="M58" t="n">
        <v>1793.97080013997</v>
      </c>
      <c r="N58" t="n">
        <v>1746.00172333341</v>
      </c>
      <c r="O58" t="n">
        <v>1810.04735005882</v>
      </c>
      <c r="P58" t="n">
        <v>1911.0489873917</v>
      </c>
      <c r="Q58" t="n">
        <v>1915.62911158974</v>
      </c>
      <c r="R58" t="n">
        <v>2007.09957171379</v>
      </c>
      <c r="S58" t="n">
        <v>2130.77137503283</v>
      </c>
      <c r="T58" t="n">
        <v>2123.15963189861</v>
      </c>
      <c r="U58" t="n">
        <v>2131.01257406927</v>
      </c>
      <c r="V58" t="n">
        <v>1994.5994151717</v>
      </c>
      <c r="W58" t="n">
        <v>1751.53417344242</v>
      </c>
      <c r="X58" t="n">
        <v>1744.18171697915</v>
      </c>
      <c r="Y58" t="n">
        <v>1768.61624555844</v>
      </c>
      <c r="Z58" t="n">
        <v>1762.74820193135</v>
      </c>
      <c r="AA58" t="n">
        <v>1783.05790565033</v>
      </c>
      <c r="AB58" t="n">
        <v>1872.20388544451</v>
      </c>
      <c r="AC58" t="n">
        <v>2040.5601659136</v>
      </c>
      <c r="AD58" t="n">
        <v>2357.1062090286</v>
      </c>
      <c r="AE58" t="n">
        <v>2294.05084560653</v>
      </c>
      <c r="AF58" t="n">
        <v>2398.22885802159</v>
      </c>
    </row>
    <row r="59">
      <c r="A59" t="s">
        <v>44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46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46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46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46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46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46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46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46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46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46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46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46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46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46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46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46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46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46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46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46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46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46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46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46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46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46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46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46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46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46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46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46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46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46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46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46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46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46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169.864179843286</v>
      </c>
      <c r="H39" t="n">
        <v>188.462982247075</v>
      </c>
      <c r="I39" t="n">
        <v>190.623153885168</v>
      </c>
      <c r="J39" t="n">
        <v>196.907943307495</v>
      </c>
      <c r="K39" t="n">
        <v>217.374424197196</v>
      </c>
      <c r="L39" t="n">
        <v>204.84346261797</v>
      </c>
      <c r="M39" t="n">
        <v>212.658386963066</v>
      </c>
      <c r="N39" t="n">
        <v>220.973881200232</v>
      </c>
      <c r="O39" t="n">
        <v>229.330591096096</v>
      </c>
      <c r="P39" t="n">
        <v>251.235957773579</v>
      </c>
      <c r="Q39" t="n">
        <v>261.822385828635</v>
      </c>
      <c r="R39" t="n">
        <v>277.87705206319</v>
      </c>
      <c r="S39" t="n">
        <v>277.027912172712</v>
      </c>
      <c r="T39" t="n">
        <v>286.206210499543</v>
      </c>
      <c r="U39" t="n">
        <v>301.234420161151</v>
      </c>
      <c r="V39" t="n">
        <v>253.983251235683</v>
      </c>
      <c r="W39" t="n">
        <v>277.572085143939</v>
      </c>
      <c r="X39" t="n">
        <v>279.522707842434</v>
      </c>
      <c r="Y39" t="n">
        <v>255.237650980536</v>
      </c>
      <c r="Z39" t="n">
        <v>262.692541683648</v>
      </c>
      <c r="AA39" t="n">
        <v>256.123445835163</v>
      </c>
      <c r="AB39" t="n">
        <v>276.199980266647</v>
      </c>
      <c r="AC39" t="n">
        <v>284.000835904997</v>
      </c>
      <c r="AD39" t="n">
        <v>300.171243197011</v>
      </c>
      <c r="AE39" t="n">
        <v>320.290444592647</v>
      </c>
      <c r="AF39" t="n">
        <v>308.39760429783</v>
      </c>
    </row>
    <row r="40">
      <c r="A40" t="s">
        <v>46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46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46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46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46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169.864179843286</v>
      </c>
      <c r="H44" t="n">
        <v>188.462982247075</v>
      </c>
      <c r="I44" t="n">
        <v>190.623153885168</v>
      </c>
      <c r="J44" t="n">
        <v>196.907943307495</v>
      </c>
      <c r="K44" t="n">
        <v>217.374424197196</v>
      </c>
      <c r="L44" t="n">
        <v>204.84346261797</v>
      </c>
      <c r="M44" t="n">
        <v>212.658386963066</v>
      </c>
      <c r="N44" t="n">
        <v>220.973881200232</v>
      </c>
      <c r="O44" t="n">
        <v>229.330591096096</v>
      </c>
      <c r="P44" t="n">
        <v>251.235957773579</v>
      </c>
      <c r="Q44" t="n">
        <v>261.822385828635</v>
      </c>
      <c r="R44" t="n">
        <v>277.87705206319</v>
      </c>
      <c r="S44" t="n">
        <v>277.027912172712</v>
      </c>
      <c r="T44" t="n">
        <v>286.206210499543</v>
      </c>
      <c r="U44" t="n">
        <v>301.234420161151</v>
      </c>
      <c r="V44" t="n">
        <v>253.983251235683</v>
      </c>
      <c r="W44" t="n">
        <v>277.572085143939</v>
      </c>
      <c r="X44" t="n">
        <v>279.522707842434</v>
      </c>
      <c r="Y44" t="n">
        <v>255.237650980536</v>
      </c>
      <c r="Z44" t="n">
        <v>262.692541683648</v>
      </c>
      <c r="AA44" t="n">
        <v>256.123445835163</v>
      </c>
      <c r="AB44" t="n">
        <v>276.199980266647</v>
      </c>
      <c r="AC44" t="n">
        <v>284.000835904997</v>
      </c>
      <c r="AD44" t="n">
        <v>300.171243197011</v>
      </c>
      <c r="AE44" t="n">
        <v>320.290444592647</v>
      </c>
      <c r="AF44" t="n">
        <v>308.39760429783</v>
      </c>
    </row>
    <row r="45">
      <c r="A45" t="s">
        <v>46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169.864179843286</v>
      </c>
      <c r="H45" t="n">
        <v>188.462982247075</v>
      </c>
      <c r="I45" t="n">
        <v>190.623153885168</v>
      </c>
      <c r="J45" t="n">
        <v>196.907943307495</v>
      </c>
      <c r="K45" t="n">
        <v>217.374424197196</v>
      </c>
      <c r="L45" t="n">
        <v>204.84346261797</v>
      </c>
      <c r="M45" t="n">
        <v>212.658386963066</v>
      </c>
      <c r="N45" t="n">
        <v>220.973881200232</v>
      </c>
      <c r="O45" t="n">
        <v>229.330591096096</v>
      </c>
      <c r="P45" t="n">
        <v>251.235957773579</v>
      </c>
      <c r="Q45" t="n">
        <v>261.822385828635</v>
      </c>
      <c r="R45" t="n">
        <v>277.87705206319</v>
      </c>
      <c r="S45" t="n">
        <v>277.027912172712</v>
      </c>
      <c r="T45" t="n">
        <v>286.206210499543</v>
      </c>
      <c r="U45" t="n">
        <v>301.234420161151</v>
      </c>
      <c r="V45" t="n">
        <v>253.983251235683</v>
      </c>
      <c r="W45" t="n">
        <v>277.572085143939</v>
      </c>
      <c r="X45" t="n">
        <v>279.522707842434</v>
      </c>
      <c r="Y45" t="n">
        <v>255.237650980536</v>
      </c>
      <c r="Z45" t="n">
        <v>262.692541683648</v>
      </c>
      <c r="AA45" t="n">
        <v>256.123445835163</v>
      </c>
      <c r="AB45" t="n">
        <v>276.199980266647</v>
      </c>
      <c r="AC45" t="n">
        <v>284.000835904997</v>
      </c>
      <c r="AD45" t="n">
        <v>300.171243197011</v>
      </c>
      <c r="AE45" t="n">
        <v>320.290444592647</v>
      </c>
      <c r="AF45" t="n">
        <v>308.39760429783</v>
      </c>
    </row>
    <row r="46">
      <c r="A46" t="s">
        <v>46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46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46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46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46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46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46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46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46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46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46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46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169.864179843286</v>
      </c>
      <c r="H57" t="n">
        <v>188.462982247075</v>
      </c>
      <c r="I57" t="n">
        <v>190.623153885168</v>
      </c>
      <c r="J57" t="n">
        <v>196.907943307495</v>
      </c>
      <c r="K57" t="n">
        <v>217.374424197196</v>
      </c>
      <c r="L57" t="n">
        <v>204.84346261797</v>
      </c>
      <c r="M57" t="n">
        <v>212.658386963066</v>
      </c>
      <c r="N57" t="n">
        <v>220.973881200232</v>
      </c>
      <c r="O57" t="n">
        <v>229.330591096096</v>
      </c>
      <c r="P57" t="n">
        <v>251.235957773579</v>
      </c>
      <c r="Q57" t="n">
        <v>261.822385828635</v>
      </c>
      <c r="R57" t="n">
        <v>277.87705206319</v>
      </c>
      <c r="S57" t="n">
        <v>277.027912172712</v>
      </c>
      <c r="T57" t="n">
        <v>286.206210499543</v>
      </c>
      <c r="U57" t="n">
        <v>301.234420161151</v>
      </c>
      <c r="V57" t="n">
        <v>253.983251235683</v>
      </c>
      <c r="W57" t="n">
        <v>277.572085143939</v>
      </c>
      <c r="X57" t="n">
        <v>279.522707842434</v>
      </c>
      <c r="Y57" t="n">
        <v>255.237650980536</v>
      </c>
      <c r="Z57" t="n">
        <v>262.692541683648</v>
      </c>
      <c r="AA57" t="n">
        <v>256.123445835163</v>
      </c>
      <c r="AB57" t="n">
        <v>276.199980266647</v>
      </c>
      <c r="AC57" t="n">
        <v>284.000835904997</v>
      </c>
      <c r="AD57" t="n">
        <v>300.171243197011</v>
      </c>
      <c r="AE57" t="n">
        <v>320.290444592647</v>
      </c>
      <c r="AF57" t="n">
        <v>308.39760429783</v>
      </c>
    </row>
    <row r="58">
      <c r="A58" t="s">
        <v>46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169.864179843286</v>
      </c>
      <c r="H58" t="n">
        <v>188.462982247075</v>
      </c>
      <c r="I58" t="n">
        <v>190.623153885168</v>
      </c>
      <c r="J58" t="n">
        <v>196.907943307495</v>
      </c>
      <c r="K58" t="n">
        <v>217.374424197196</v>
      </c>
      <c r="L58" t="n">
        <v>204.84346261797</v>
      </c>
      <c r="M58" t="n">
        <v>212.658386963066</v>
      </c>
      <c r="N58" t="n">
        <v>220.973881200232</v>
      </c>
      <c r="O58" t="n">
        <v>229.330591096096</v>
      </c>
      <c r="P58" t="n">
        <v>251.235957773579</v>
      </c>
      <c r="Q58" t="n">
        <v>261.822385828635</v>
      </c>
      <c r="R58" t="n">
        <v>277.87705206319</v>
      </c>
      <c r="S58" t="n">
        <v>277.027912172712</v>
      </c>
      <c r="T58" t="n">
        <v>286.206210499543</v>
      </c>
      <c r="U58" t="n">
        <v>301.234420161151</v>
      </c>
      <c r="V58" t="n">
        <v>253.983251235683</v>
      </c>
      <c r="W58" t="n">
        <v>277.572085143939</v>
      </c>
      <c r="X58" t="n">
        <v>279.522707842434</v>
      </c>
      <c r="Y58" t="n">
        <v>255.237650980536</v>
      </c>
      <c r="Z58" t="n">
        <v>262.692541683648</v>
      </c>
      <c r="AA58" t="n">
        <v>256.123445835163</v>
      </c>
      <c r="AB58" t="n">
        <v>276.199980266647</v>
      </c>
      <c r="AC58" t="n">
        <v>284.000835904997</v>
      </c>
      <c r="AD58" t="n">
        <v>300.171243197011</v>
      </c>
      <c r="AE58" t="n">
        <v>320.290444592647</v>
      </c>
      <c r="AF58" t="n">
        <v>308.39760429783</v>
      </c>
    </row>
    <row r="59">
      <c r="A59" t="s">
        <v>46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48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 t="n">
        <v>18.1310503629425</v>
      </c>
      <c r="W2" t="n">
        <v>19.2498780441473</v>
      </c>
      <c r="X2" t="n">
        <v>20.190369888158</v>
      </c>
      <c r="Y2" t="n">
        <v>20.5211960632196</v>
      </c>
      <c r="Z2" t="n">
        <v>22.8505827202682</v>
      </c>
      <c r="AA2" t="n">
        <v>27.7916861592508</v>
      </c>
      <c r="AB2" t="n">
        <v>32.9428533418886</v>
      </c>
      <c r="AC2" t="n">
        <v>32.8404724297113</v>
      </c>
      <c r="AD2" t="n">
        <v>41.4534020581901</v>
      </c>
      <c r="AE2" t="n">
        <v>49.0275828</v>
      </c>
      <c r="AF2" t="n">
        <v>52.3998983947018</v>
      </c>
    </row>
    <row r="3">
      <c r="A3" t="s">
        <v>48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t="n">
        <v>18.1383628936936</v>
      </c>
      <c r="W3" t="n">
        <v>14.2335083650015</v>
      </c>
      <c r="X3" t="n">
        <v>14.5171012010925</v>
      </c>
      <c r="Y3" t="n">
        <v>12.7813871436189</v>
      </c>
      <c r="Z3" t="n">
        <v>19.1698580098446</v>
      </c>
      <c r="AA3" t="n">
        <v>18.3742545841351</v>
      </c>
      <c r="AB3" t="n">
        <v>24.4175001646191</v>
      </c>
      <c r="AC3" t="n">
        <v>29.5276062058849</v>
      </c>
      <c r="AD3" t="n">
        <v>32.4870824146309</v>
      </c>
      <c r="AE3" t="n">
        <v>39.4899438345968</v>
      </c>
      <c r="AF3" t="n">
        <v>38.824553082213</v>
      </c>
    </row>
    <row r="4">
      <c r="A4" t="s">
        <v>48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t="n">
        <v>795.093293314029</v>
      </c>
      <c r="W4" t="n">
        <v>833.705908337225</v>
      </c>
      <c r="X4" t="n">
        <v>779.65194699365</v>
      </c>
      <c r="Y4" t="n">
        <v>798.840736581822</v>
      </c>
      <c r="Z4" t="n">
        <v>786.97074803195</v>
      </c>
      <c r="AA4" t="n">
        <v>864.702713033953</v>
      </c>
      <c r="AB4" t="n">
        <v>929.941394401893</v>
      </c>
      <c r="AC4" t="n">
        <v>1031.0795339252</v>
      </c>
      <c r="AD4" t="n">
        <v>1132.92736272153</v>
      </c>
      <c r="AE4" t="n">
        <v>1249.58354025008</v>
      </c>
      <c r="AF4" t="n">
        <v>1321.07324294988</v>
      </c>
    </row>
    <row r="5">
      <c r="A5" t="s">
        <v>48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t="n">
        <v>96.312044284996</v>
      </c>
      <c r="W5" t="n">
        <v>124.67118407596</v>
      </c>
      <c r="X5" t="n">
        <v>115.210178854362</v>
      </c>
      <c r="Y5" t="n">
        <v>112.940807606596</v>
      </c>
      <c r="Z5" t="n">
        <v>104.292005452004</v>
      </c>
      <c r="AA5" t="n">
        <v>109.724160028351</v>
      </c>
      <c r="AB5" t="n">
        <v>114.856990775511</v>
      </c>
      <c r="AC5" t="n">
        <v>138.218999868947</v>
      </c>
      <c r="AD5" t="n">
        <v>154.31692262255</v>
      </c>
      <c r="AE5" t="n">
        <v>163.894198447192</v>
      </c>
      <c r="AF5" t="n">
        <v>155.265715222246</v>
      </c>
    </row>
    <row r="6">
      <c r="A6" t="s">
        <v>48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t="n">
        <v>63.8454657674342</v>
      </c>
      <c r="W6" t="n">
        <v>68.5157034306696</v>
      </c>
      <c r="X6" t="n">
        <v>72.3882805720517</v>
      </c>
      <c r="Y6" t="n">
        <v>80.136182916015</v>
      </c>
      <c r="Z6" t="n">
        <v>82.8603669020077</v>
      </c>
      <c r="AA6" t="n">
        <v>88.1623317840997</v>
      </c>
      <c r="AB6" t="n">
        <v>89.5852018564041</v>
      </c>
      <c r="AC6" t="n">
        <v>93.3007394236658</v>
      </c>
      <c r="AD6" t="n">
        <v>106.715361282991</v>
      </c>
      <c r="AE6" t="n">
        <v>124.126140876035</v>
      </c>
      <c r="AF6" t="n">
        <v>134.211652131157</v>
      </c>
    </row>
    <row r="7">
      <c r="A7" t="s">
        <v>48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t="n">
        <v>62.9023539110174</v>
      </c>
      <c r="W7" t="n">
        <v>64.2970338947195</v>
      </c>
      <c r="X7" t="n">
        <v>62.8574629436618</v>
      </c>
      <c r="Y7" t="n">
        <v>58.9357810864891</v>
      </c>
      <c r="Z7" t="n">
        <v>61.71176629019</v>
      </c>
      <c r="AA7" t="n">
        <v>62.2289180890792</v>
      </c>
      <c r="AB7" t="n">
        <v>68.8102355641757</v>
      </c>
      <c r="AC7" t="n">
        <v>81.6234959736198</v>
      </c>
      <c r="AD7" t="n">
        <v>93.3495202932172</v>
      </c>
      <c r="AE7" t="n">
        <v>109.635858393176</v>
      </c>
      <c r="AF7" t="n">
        <v>101.238262729364</v>
      </c>
    </row>
    <row r="8">
      <c r="A8" t="s">
        <v>48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t="n">
        <v>17.1333896605512</v>
      </c>
      <c r="W8" t="n">
        <v>12.6816137294182</v>
      </c>
      <c r="X8" t="n">
        <v>13.2229882892546</v>
      </c>
      <c r="Y8" t="n">
        <v>11.07379937864</v>
      </c>
      <c r="Z8" t="n">
        <v>10.4512357752762</v>
      </c>
      <c r="AA8" t="n">
        <v>10.3588060477052</v>
      </c>
      <c r="AB8" t="n">
        <v>9.67908387675557</v>
      </c>
      <c r="AC8" t="n">
        <v>9.80510713098298</v>
      </c>
      <c r="AD8" t="n">
        <v>13.643814433669</v>
      </c>
      <c r="AE8" t="n">
        <v>13.1635138124638</v>
      </c>
      <c r="AF8" t="n">
        <v>21.1737404164654</v>
      </c>
    </row>
    <row r="9">
      <c r="A9" t="s">
        <v>48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t="n">
        <v>35.2522099933353</v>
      </c>
      <c r="W9" t="n">
        <v>39.6993748984579</v>
      </c>
      <c r="X9" t="n">
        <v>40.0239768619381</v>
      </c>
      <c r="Y9" t="n">
        <v>39.7241130386973</v>
      </c>
      <c r="Z9" t="n">
        <v>40.7082797774373</v>
      </c>
      <c r="AA9" t="n">
        <v>45.6104238462672</v>
      </c>
      <c r="AB9" t="n">
        <v>45.3402453286281</v>
      </c>
      <c r="AC9" t="n">
        <v>50.5630888822091</v>
      </c>
      <c r="AD9" t="n">
        <v>57.4634603352826</v>
      </c>
      <c r="AE9" t="n">
        <v>63.8756239794816</v>
      </c>
      <c r="AF9" t="n">
        <v>66.6962228081942</v>
      </c>
    </row>
    <row r="10">
      <c r="A10" t="s">
        <v>48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t="n">
        <v>144.672980810678</v>
      </c>
      <c r="W10" t="n">
        <v>150.344992562411</v>
      </c>
      <c r="X10" t="n">
        <v>143.592837945175</v>
      </c>
      <c r="Y10" t="n">
        <v>130.188034132678</v>
      </c>
      <c r="Z10" t="n">
        <v>130.20298942659</v>
      </c>
      <c r="AA10" t="n">
        <v>152.000786784585</v>
      </c>
      <c r="AB10" t="n">
        <v>164.037994089422</v>
      </c>
      <c r="AC10" t="n">
        <v>186.337061812837</v>
      </c>
      <c r="AD10" t="n">
        <v>166.196352762458</v>
      </c>
      <c r="AE10" t="n">
        <v>178.098735684068</v>
      </c>
      <c r="AF10" t="n">
        <v>216.013147224308</v>
      </c>
    </row>
    <row r="11">
      <c r="A11" t="s">
        <v>48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t="n">
        <v>109.420770817343</v>
      </c>
      <c r="W11" t="n">
        <v>110.645617663953</v>
      </c>
      <c r="X11" t="n">
        <v>103.568861083236</v>
      </c>
      <c r="Y11" t="n">
        <v>90.4639210939802</v>
      </c>
      <c r="Z11" t="n">
        <v>89.4947096491532</v>
      </c>
      <c r="AA11" t="n">
        <v>106.390362938318</v>
      </c>
      <c r="AB11" t="n">
        <v>118.697748760794</v>
      </c>
      <c r="AC11" t="n">
        <v>135.773972930628</v>
      </c>
      <c r="AD11" t="n">
        <v>108.732892427176</v>
      </c>
      <c r="AE11" t="n">
        <v>114.223111704587</v>
      </c>
      <c r="AF11" t="n">
        <v>149.316924416114</v>
      </c>
    </row>
    <row r="12">
      <c r="A12" t="s">
        <v>48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t="n">
        <v>88.0217173186082</v>
      </c>
      <c r="W12" t="n">
        <v>100.762841277941</v>
      </c>
      <c r="X12" t="n">
        <v>80.0649952395613</v>
      </c>
      <c r="Y12" t="n">
        <v>85.847668423207</v>
      </c>
      <c r="Z12" t="n">
        <v>83.1466870657933</v>
      </c>
      <c r="AA12" t="n">
        <v>84.166977445963</v>
      </c>
      <c r="AB12" t="n">
        <v>95.8037279923378</v>
      </c>
      <c r="AC12" t="n">
        <v>113.261422544586</v>
      </c>
      <c r="AD12" t="n">
        <v>133.556078884533</v>
      </c>
      <c r="AE12" t="n">
        <v>137.646625627635</v>
      </c>
      <c r="AF12" t="n">
        <v>150.144341684317</v>
      </c>
    </row>
    <row r="13">
      <c r="A13" t="s">
        <v>48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t="n">
        <v>79.3069549484909</v>
      </c>
      <c r="W13" t="n">
        <v>78.7747267726749</v>
      </c>
      <c r="X13" t="n">
        <v>79.8783670708726</v>
      </c>
      <c r="Y13" t="n">
        <v>92.9864170381384</v>
      </c>
      <c r="Z13" t="n">
        <v>74.6851038195761</v>
      </c>
      <c r="AA13" t="n">
        <v>81.113323669289</v>
      </c>
      <c r="AB13" t="n">
        <v>92.646054228414</v>
      </c>
      <c r="AC13" t="n">
        <v>96.1705055180492</v>
      </c>
      <c r="AD13" t="n">
        <v>114.16106579642</v>
      </c>
      <c r="AE13" t="n">
        <v>127.46579457633</v>
      </c>
      <c r="AF13" t="n">
        <v>133.510309164121</v>
      </c>
    </row>
    <row r="14">
      <c r="A14" t="s">
        <v>48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t="n">
        <v>36.599947932193</v>
      </c>
      <c r="W14" t="n">
        <v>35.3590580371075</v>
      </c>
      <c r="X14" t="n">
        <v>30.4201630141598</v>
      </c>
      <c r="Y14" t="n">
        <v>36.7767704638247</v>
      </c>
      <c r="Z14" t="n">
        <v>38.7969802875841</v>
      </c>
      <c r="AA14" t="n">
        <v>42.4520901193011</v>
      </c>
      <c r="AB14" t="n">
        <v>43.9802287358749</v>
      </c>
      <c r="AC14" t="n">
        <v>45.2878073642633</v>
      </c>
      <c r="AD14" t="n">
        <v>46.0941407002554</v>
      </c>
      <c r="AE14" t="n">
        <v>63.0414789340303</v>
      </c>
      <c r="AF14" t="n">
        <v>59.0396254217269</v>
      </c>
    </row>
    <row r="15">
      <c r="A15" t="s">
        <v>48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t="n">
        <v>74.968833929285</v>
      </c>
      <c r="W15" t="n">
        <v>73.2439644813575</v>
      </c>
      <c r="X15" t="n">
        <v>68.9772317899981</v>
      </c>
      <c r="Y15" t="n">
        <v>81.1708236612068</v>
      </c>
      <c r="Z15" t="n">
        <v>80.9901916186018</v>
      </c>
      <c r="AA15" t="n">
        <v>88.6016605509129</v>
      </c>
      <c r="AB15" t="n">
        <v>95.3828168243365</v>
      </c>
      <c r="AC15" t="n">
        <v>100.272995617756</v>
      </c>
      <c r="AD15" t="n">
        <v>111.631534429349</v>
      </c>
      <c r="AE15" t="n">
        <v>125.800657274905</v>
      </c>
      <c r="AF15" t="n">
        <v>130.013635580174</v>
      </c>
    </row>
    <row r="16">
      <c r="A16" t="s">
        <v>48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t="n">
        <v>38.368885997092</v>
      </c>
      <c r="W16" t="n">
        <v>37.8849064442499</v>
      </c>
      <c r="X16" t="n">
        <v>38.5570687758383</v>
      </c>
      <c r="Y16" t="n">
        <v>44.394053197382</v>
      </c>
      <c r="Z16" t="n">
        <v>42.1932113310177</v>
      </c>
      <c r="AA16" t="n">
        <v>46.1495704316117</v>
      </c>
      <c r="AB16" t="n">
        <v>51.4025880884616</v>
      </c>
      <c r="AC16" t="n">
        <v>54.9851882534931</v>
      </c>
      <c r="AD16" t="n">
        <v>65.5373937290939</v>
      </c>
      <c r="AE16" t="n">
        <v>62.7591783408751</v>
      </c>
      <c r="AF16" t="n">
        <v>70.9740101584472</v>
      </c>
    </row>
    <row r="17">
      <c r="A17" t="s">
        <v>48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t="n">
        <v>23.4331242211926</v>
      </c>
      <c r="W17" t="n">
        <v>27.5331170723355</v>
      </c>
      <c r="X17" t="n">
        <v>25.0876148940126</v>
      </c>
      <c r="Y17" t="n">
        <v>27.504334024753</v>
      </c>
      <c r="Z17" t="n">
        <v>28.870357209078</v>
      </c>
      <c r="AA17" t="n">
        <v>33.2676414883762</v>
      </c>
      <c r="AB17" t="n">
        <v>36.7072301976809</v>
      </c>
      <c r="AC17" t="n">
        <v>42.2237638223483</v>
      </c>
      <c r="AD17" t="n">
        <v>50.2876809469325</v>
      </c>
      <c r="AE17" t="n">
        <v>61.1099733237725</v>
      </c>
      <c r="AF17" t="n">
        <v>64.8731624085828</v>
      </c>
    </row>
    <row r="18">
      <c r="A18" t="s">
        <v>48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t="n">
        <v>76.4153313626405</v>
      </c>
      <c r="W18" t="n">
        <v>72.1910556888117</v>
      </c>
      <c r="X18" t="n">
        <v>62.912830867257</v>
      </c>
      <c r="Y18" t="n">
        <v>67.2539043716923</v>
      </c>
      <c r="Z18" t="n">
        <v>78.3361579485127</v>
      </c>
      <c r="AA18" t="n">
        <v>97.4771671375109</v>
      </c>
      <c r="AB18" t="n">
        <v>104.836217648902</v>
      </c>
      <c r="AC18" t="n">
        <v>103.20230950488</v>
      </c>
      <c r="AD18" t="n">
        <v>112.93699224322</v>
      </c>
      <c r="AE18" t="n">
        <v>115.060638529036</v>
      </c>
      <c r="AF18" t="n">
        <v>123.479367495074</v>
      </c>
    </row>
    <row r="19">
      <c r="A19" t="s">
        <v>48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t="n">
        <v>68.0810970991345</v>
      </c>
      <c r="W19" t="n">
        <v>60.689675350926</v>
      </c>
      <c r="X19" t="n">
        <v>55.4591585274431</v>
      </c>
      <c r="Y19" t="n">
        <v>50.8029839424069</v>
      </c>
      <c r="Z19" t="n">
        <v>51.42388652432</v>
      </c>
      <c r="AA19" t="n">
        <v>57.6009400080806</v>
      </c>
      <c r="AB19" t="n">
        <v>57.5958413479541</v>
      </c>
      <c r="AC19" t="n">
        <v>66.6631327075325</v>
      </c>
      <c r="AD19" t="n">
        <v>76.1320390261919</v>
      </c>
      <c r="AE19" t="n">
        <v>93.5814037054599</v>
      </c>
      <c r="AF19" t="n">
        <v>91.1499088940754</v>
      </c>
    </row>
    <row r="20">
      <c r="A20" t="s">
        <v>48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t="n">
        <v>68.9338376716243</v>
      </c>
      <c r="W20" t="n">
        <v>57.3183350209455</v>
      </c>
      <c r="X20" t="n">
        <v>73.7530884736481</v>
      </c>
      <c r="Y20" t="n">
        <v>69.9943677455644</v>
      </c>
      <c r="Z20" t="n">
        <v>49.2458644387424</v>
      </c>
      <c r="AA20" t="n">
        <v>51.5966690265298</v>
      </c>
      <c r="AB20" t="n">
        <v>51.4063014541077</v>
      </c>
      <c r="AC20" t="n">
        <v>48.4582003269814</v>
      </c>
      <c r="AD20" t="n">
        <v>57.7295704772778</v>
      </c>
      <c r="AE20" t="n">
        <v>64.4459368853243</v>
      </c>
      <c r="AF20" t="n">
        <v>75.886998136417</v>
      </c>
    </row>
    <row r="21">
      <c r="A21" t="s">
        <v>48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t="n">
        <v>132.348025847058</v>
      </c>
      <c r="W21" t="n">
        <v>116.36712580998</v>
      </c>
      <c r="X21" t="n">
        <v>126.809074770999</v>
      </c>
      <c r="Y21" t="n">
        <v>116.282641164578</v>
      </c>
      <c r="Z21" t="n">
        <v>96.444977246604</v>
      </c>
      <c r="AA21" t="n">
        <v>97.4820188539785</v>
      </c>
      <c r="AB21" t="n">
        <v>99.1687638202163</v>
      </c>
      <c r="AC21" t="n">
        <v>96.7184090528294</v>
      </c>
      <c r="AD21" t="n">
        <v>108.052981830141</v>
      </c>
      <c r="AE21" t="n">
        <v>126.629456463593</v>
      </c>
      <c r="AF21" t="n">
        <v>132.088002519165</v>
      </c>
    </row>
    <row r="22">
      <c r="A22" t="s">
        <v>48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t="n">
        <v>63.4141881754336</v>
      </c>
      <c r="W22" t="n">
        <v>59.0487907890349</v>
      </c>
      <c r="X22" t="n">
        <v>53.0559862973509</v>
      </c>
      <c r="Y22" t="n">
        <v>46.2882734190136</v>
      </c>
      <c r="Z22" t="n">
        <v>47.1991128078616</v>
      </c>
      <c r="AA22" t="n">
        <v>45.8853498274487</v>
      </c>
      <c r="AB22" t="n">
        <v>47.7624623661087</v>
      </c>
      <c r="AC22" t="n">
        <v>48.2602087258479</v>
      </c>
      <c r="AD22" t="n">
        <v>50.3234113528635</v>
      </c>
      <c r="AE22" t="n">
        <v>62.1835195782685</v>
      </c>
      <c r="AF22" t="n">
        <v>56.2010043827485</v>
      </c>
    </row>
    <row r="23">
      <c r="A23" t="s">
        <v>48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t="n">
        <v>406.498813054363</v>
      </c>
      <c r="W23" t="n">
        <v>314.76413558045</v>
      </c>
      <c r="X23" t="n">
        <v>280.980677409036</v>
      </c>
      <c r="Y23" t="n">
        <v>264.047109607056</v>
      </c>
      <c r="Z23" t="n">
        <v>261.566488889008</v>
      </c>
      <c r="AA23" t="n">
        <v>246.356401575041</v>
      </c>
      <c r="AB23" t="n">
        <v>250.210379112535</v>
      </c>
      <c r="AC23" t="n">
        <v>260.232590220648</v>
      </c>
      <c r="AD23" t="n">
        <v>338.120892813466</v>
      </c>
      <c r="AE23" t="n">
        <v>306.476006871247</v>
      </c>
      <c r="AF23" t="n">
        <v>393.463465495091</v>
      </c>
    </row>
    <row r="24">
      <c r="A24" t="s">
        <v>48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t="n">
        <v>283.049108643864</v>
      </c>
      <c r="W24" t="n">
        <v>256.553196762354</v>
      </c>
      <c r="X24" t="n">
        <v>235.706223136465</v>
      </c>
      <c r="Y24" t="n">
        <v>254.439213186933</v>
      </c>
      <c r="Z24" t="n">
        <v>259.673425710702</v>
      </c>
      <c r="AA24" t="n">
        <v>269.790172705754</v>
      </c>
      <c r="AB24" t="n">
        <v>286.708449329254</v>
      </c>
      <c r="AC24" t="n">
        <v>303.264944012338</v>
      </c>
      <c r="AD24" t="n">
        <v>342.723943950758</v>
      </c>
      <c r="AE24" t="n">
        <v>351.062215932167</v>
      </c>
      <c r="AF24" t="n">
        <v>392.969466004346</v>
      </c>
    </row>
    <row r="25">
      <c r="A25" t="s">
        <v>48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t="n">
        <v>30.689887795381</v>
      </c>
      <c r="W25" t="n">
        <v>26.4097181019077</v>
      </c>
      <c r="X25" t="n">
        <v>27.9351680087492</v>
      </c>
      <c r="Y25" t="n">
        <v>29.1568162013341</v>
      </c>
      <c r="Z25" t="n">
        <v>30.5768342421383</v>
      </c>
      <c r="AA25" t="n">
        <v>32.1425529804001</v>
      </c>
      <c r="AB25" t="n">
        <v>33.859155045282</v>
      </c>
      <c r="AC25" t="n">
        <v>37.4584475830462</v>
      </c>
      <c r="AD25" t="n">
        <v>44.1313853489137</v>
      </c>
      <c r="AE25" t="n">
        <v>40.5064091642899</v>
      </c>
      <c r="AF25" t="n">
        <v>41.9713382520747</v>
      </c>
    </row>
    <row r="26">
      <c r="A26" t="s">
        <v>48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t="n">
        <v>188.627361058313</v>
      </c>
      <c r="W26" t="n">
        <v>170.450005893242</v>
      </c>
      <c r="X26" t="n">
        <v>148.408801011794</v>
      </c>
      <c r="Y26" t="n">
        <v>159.214946600516</v>
      </c>
      <c r="Z26" t="n">
        <v>160.079890745834</v>
      </c>
      <c r="AA26" t="n">
        <v>161.98690837429</v>
      </c>
      <c r="AB26" t="n">
        <v>175.550084325299</v>
      </c>
      <c r="AC26" t="n">
        <v>183.234227266872</v>
      </c>
      <c r="AD26" t="n">
        <v>208.018322349579</v>
      </c>
      <c r="AE26" t="n">
        <v>218.44032930132</v>
      </c>
      <c r="AF26" t="n">
        <v>230.869505248818</v>
      </c>
    </row>
    <row r="27">
      <c r="A27" t="s">
        <v>48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t="n">
        <v>63.7318597901704</v>
      </c>
      <c r="W27" t="n">
        <v>59.6934727672047</v>
      </c>
      <c r="X27" t="n">
        <v>59.3622541159219</v>
      </c>
      <c r="Y27" t="n">
        <v>66.0674503850832</v>
      </c>
      <c r="Z27" t="n">
        <v>69.0167007227295</v>
      </c>
      <c r="AA27" t="n">
        <v>75.6607113510637</v>
      </c>
      <c r="AB27" t="n">
        <v>77.2992099586726</v>
      </c>
      <c r="AC27" t="n">
        <v>82.5722691624197</v>
      </c>
      <c r="AD27" t="n">
        <v>90.5742362522646</v>
      </c>
      <c r="AE27" t="n">
        <v>92.115477466558</v>
      </c>
      <c r="AF27" t="n">
        <v>120.128622503453</v>
      </c>
    </row>
    <row r="28">
      <c r="A28" t="s">
        <v>48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t="n">
        <v>156.664187488939</v>
      </c>
      <c r="W28" t="n">
        <v>124.419876528127</v>
      </c>
      <c r="X28" t="n">
        <v>131.879581419113</v>
      </c>
      <c r="Y28" t="n">
        <v>124.871674009562</v>
      </c>
      <c r="Z28" t="n">
        <v>124.170235130928</v>
      </c>
      <c r="AA28" t="n">
        <v>128.029788932725</v>
      </c>
      <c r="AB28" t="n">
        <v>147.936797583917</v>
      </c>
      <c r="AC28" t="n">
        <v>156.681660465387</v>
      </c>
      <c r="AD28" t="n">
        <v>176.686145750432</v>
      </c>
      <c r="AE28" t="n">
        <v>151.103330558957</v>
      </c>
      <c r="AF28" t="n">
        <v>171.390850053402</v>
      </c>
    </row>
    <row r="29">
      <c r="A29" t="s">
        <v>48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t="n">
        <v>34.5931463437994</v>
      </c>
      <c r="W29" t="n">
        <v>37.2133653606707</v>
      </c>
      <c r="X29" t="n">
        <v>37.2783463232558</v>
      </c>
      <c r="Y29" t="n">
        <v>36.9012770338436</v>
      </c>
      <c r="Z29" t="n">
        <v>37.3536449754942</v>
      </c>
      <c r="AA29" t="n">
        <v>39.7298692050234</v>
      </c>
      <c r="AB29" t="n">
        <v>44.9032193636275</v>
      </c>
      <c r="AC29" t="n">
        <v>51.9463253318358</v>
      </c>
      <c r="AD29" t="n">
        <v>52.640023916844</v>
      </c>
      <c r="AE29" t="n">
        <v>54.4201800345862</v>
      </c>
      <c r="AF29" t="n">
        <v>64.664625477212</v>
      </c>
    </row>
    <row r="30">
      <c r="A30" t="s">
        <v>48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 t="n">
        <v>3.07921119842289</v>
      </c>
      <c r="W30" t="n">
        <v>2.82633797175842</v>
      </c>
      <c r="X30" t="n">
        <v>5.7694273878927</v>
      </c>
      <c r="Y30" t="n">
        <v>2.94154702039608</v>
      </c>
      <c r="Z30" t="n">
        <v>2.75854204857074</v>
      </c>
      <c r="AA30" t="n">
        <v>2.68857735440983</v>
      </c>
      <c r="AB30" t="n">
        <v>2.81994367151635</v>
      </c>
      <c r="AC30" t="n">
        <v>3.35585119674924</v>
      </c>
      <c r="AD30" t="n">
        <v>4.61585261319509</v>
      </c>
      <c r="AE30" t="n">
        <v>5.66320002969873</v>
      </c>
      <c r="AF30" t="n">
        <v>6.32814216821641</v>
      </c>
    </row>
    <row r="31">
      <c r="A31" t="s">
        <v>48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 t="n">
        <v>22.5164044813989</v>
      </c>
      <c r="W31" t="n">
        <v>19.4277698603685</v>
      </c>
      <c r="X31" t="n">
        <v>19.6953866219013</v>
      </c>
      <c r="Y31" t="n">
        <v>18.8542889371323</v>
      </c>
      <c r="Z31" t="n">
        <v>17.48180297276</v>
      </c>
      <c r="AA31" t="n">
        <v>16.6124753542541</v>
      </c>
      <c r="AB31" t="n">
        <v>30.5041265408265</v>
      </c>
      <c r="AC31" t="n">
        <v>24.7656918090583</v>
      </c>
      <c r="AD31" t="n">
        <v>32.3704641154478</v>
      </c>
      <c r="AE31" t="n">
        <v>19.7414749253771</v>
      </c>
      <c r="AF31" t="n">
        <v>20.2074024857648</v>
      </c>
    </row>
    <row r="32">
      <c r="A32" t="s">
        <v>48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 t="n">
        <v>75.4179085212436</v>
      </c>
      <c r="W32" t="n">
        <v>55.7734706204725</v>
      </c>
      <c r="X32" t="n">
        <v>59.5224203965237</v>
      </c>
      <c r="Y32" t="n">
        <v>56.5819201201731</v>
      </c>
      <c r="Z32" t="n">
        <v>56.9807659226703</v>
      </c>
      <c r="AA32" t="n">
        <v>59.6920639694616</v>
      </c>
      <c r="AB32" t="n">
        <v>61.2332490851761</v>
      </c>
      <c r="AC32" t="n">
        <v>67.9085121326459</v>
      </c>
      <c r="AD32" t="n">
        <v>78.0109350688813</v>
      </c>
      <c r="AE32" t="n">
        <v>61.2661409189106</v>
      </c>
      <c r="AF32" t="n">
        <v>66.0561065392249</v>
      </c>
    </row>
    <row r="33">
      <c r="A33" t="s">
        <v>48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 t="n">
        <v>21.0575169440743</v>
      </c>
      <c r="W33" t="n">
        <v>9.17893271485698</v>
      </c>
      <c r="X33" t="n">
        <v>9.61400068953919</v>
      </c>
      <c r="Y33" t="n">
        <v>9.5926408980171</v>
      </c>
      <c r="Z33" t="n">
        <v>9.59547921143303</v>
      </c>
      <c r="AA33" t="n">
        <v>9.30680304957628</v>
      </c>
      <c r="AB33" t="n">
        <v>8.47625892277072</v>
      </c>
      <c r="AC33" t="n">
        <v>8.70527999509776</v>
      </c>
      <c r="AD33" t="n">
        <v>9.0488700360638</v>
      </c>
      <c r="AE33" t="n">
        <v>10.0123346503842</v>
      </c>
      <c r="AF33" t="n">
        <v>14.1345733829838</v>
      </c>
    </row>
    <row r="34">
      <c r="A34" t="s">
        <v>48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 t="n">
        <v>31.0124163405403</v>
      </c>
      <c r="W34" t="n">
        <v>25.2338152359226</v>
      </c>
      <c r="X34" t="n">
        <v>24.3382013568405</v>
      </c>
      <c r="Y34" t="n">
        <v>26.8898798914028</v>
      </c>
      <c r="Z34" t="n">
        <v>27.9314855849349</v>
      </c>
      <c r="AA34" t="n">
        <v>25.39045776096</v>
      </c>
      <c r="AB34" t="n">
        <v>28.6324994221453</v>
      </c>
      <c r="AC34" t="n">
        <v>32.6695875371937</v>
      </c>
      <c r="AD34" t="n">
        <v>39.9752165054073</v>
      </c>
      <c r="AE34" t="n">
        <v>27.4886157420683</v>
      </c>
      <c r="AF34" t="n">
        <v>28.3685013790492</v>
      </c>
    </row>
    <row r="35">
      <c r="A35" t="s">
        <v>48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 t="n">
        <v>660.74473230747</v>
      </c>
      <c r="W35" t="n">
        <v>558.963688990236</v>
      </c>
      <c r="X35" t="n">
        <v>518.909894583758</v>
      </c>
      <c r="Y35" t="n">
        <v>495.12438404106</v>
      </c>
      <c r="Z35" t="n">
        <v>481.757959615983</v>
      </c>
      <c r="AA35" t="n">
        <v>501.51590073539</v>
      </c>
      <c r="AB35" t="n">
        <v>562.769992235805</v>
      </c>
      <c r="AC35" t="n">
        <v>582.903717895285</v>
      </c>
      <c r="AD35" t="n">
        <v>646.899159769223</v>
      </c>
      <c r="AE35" t="n">
        <v>565.519428873322</v>
      </c>
      <c r="AF35" t="n">
        <v>532.86092892763</v>
      </c>
    </row>
    <row r="36">
      <c r="A36" t="s">
        <v>48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t="n">
        <v>322.598333550281</v>
      </c>
      <c r="W36" t="n">
        <v>295.738056872708</v>
      </c>
      <c r="X36" t="n">
        <v>282.962967746284</v>
      </c>
      <c r="Y36" t="n">
        <v>316.78147719694</v>
      </c>
      <c r="Z36" t="n">
        <v>310.697142855923</v>
      </c>
      <c r="AA36" t="n">
        <v>308.802899462973</v>
      </c>
      <c r="AB36" t="n">
        <v>347.921122534291</v>
      </c>
      <c r="AC36" t="n">
        <v>344.085456527765</v>
      </c>
      <c r="AD36" t="n">
        <v>352.812422736856</v>
      </c>
      <c r="AE36" t="n">
        <v>299.608327939363</v>
      </c>
      <c r="AF36" t="n">
        <v>315.830496937865</v>
      </c>
    </row>
    <row r="37">
      <c r="A37" t="s">
        <v>48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 t="n">
        <v>262.921561183467</v>
      </c>
      <c r="W37" t="n">
        <v>202.588068549051</v>
      </c>
      <c r="X37" t="n">
        <v>175.20565569176</v>
      </c>
      <c r="Y37" t="n">
        <v>115.47023788754</v>
      </c>
      <c r="Z37" t="n">
        <v>103.495523885023</v>
      </c>
      <c r="AA37" t="n">
        <v>122.086665028302</v>
      </c>
      <c r="AB37" t="n">
        <v>126.435040397939</v>
      </c>
      <c r="AC37" t="n">
        <v>132.054927652627</v>
      </c>
      <c r="AD37" t="n">
        <v>143.574954866789</v>
      </c>
      <c r="AE37" t="n">
        <v>88.0864096841655</v>
      </c>
      <c r="AF37" t="n">
        <v>94.5593810583582</v>
      </c>
    </row>
    <row r="38">
      <c r="A38" t="s">
        <v>48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 t="n">
        <v>74.1248375737224</v>
      </c>
      <c r="W38" t="n">
        <v>59.537563568477</v>
      </c>
      <c r="X38" t="n">
        <v>59.541271145714</v>
      </c>
      <c r="Y38" t="n">
        <v>61.5726689565803</v>
      </c>
      <c r="Z38" t="n">
        <v>66.1652928750368</v>
      </c>
      <c r="AA38" t="n">
        <v>69.2263362441154</v>
      </c>
      <c r="AB38" t="n">
        <v>86.9138293035745</v>
      </c>
      <c r="AC38" t="n">
        <v>105.363333714894</v>
      </c>
      <c r="AD38" t="n">
        <v>149.111782165577</v>
      </c>
      <c r="AE38" t="n">
        <v>176.324691249793</v>
      </c>
      <c r="AF38" t="n">
        <v>120.971050931406</v>
      </c>
    </row>
    <row r="39">
      <c r="A39" t="s">
        <v>48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 t="n">
        <v>389.386336768586</v>
      </c>
      <c r="W39" t="n">
        <v>415.234710000934</v>
      </c>
      <c r="X39" t="n">
        <v>416.808266993633</v>
      </c>
      <c r="Y39" t="n">
        <v>377.465894701984</v>
      </c>
      <c r="Z39" t="n">
        <v>404.141040971749</v>
      </c>
      <c r="AA39" t="n">
        <v>438.755335480867</v>
      </c>
      <c r="AB39" t="n">
        <v>424.809254325316</v>
      </c>
      <c r="AC39" t="n">
        <v>424.15271203777</v>
      </c>
      <c r="AD39" t="n">
        <v>444.261794479489</v>
      </c>
      <c r="AE39" t="n">
        <v>469.109482991492</v>
      </c>
      <c r="AF39" t="n">
        <v>436.30557807943</v>
      </c>
    </row>
    <row r="40">
      <c r="A40" t="s">
        <v>48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 t="n">
        <v>31.4551106427591</v>
      </c>
      <c r="W40" t="n">
        <v>25.4387736963915</v>
      </c>
      <c r="X40" t="n">
        <v>28.4956039759834</v>
      </c>
      <c r="Y40" t="n">
        <v>29.9159797099097</v>
      </c>
      <c r="Z40" t="n">
        <v>31.5965444279262</v>
      </c>
      <c r="AA40" t="n">
        <v>34.9210942761301</v>
      </c>
      <c r="AB40" t="n">
        <v>42.2644432494456</v>
      </c>
      <c r="AC40" t="n">
        <v>50.517191470448</v>
      </c>
      <c r="AD40" t="n">
        <v>53.143545044126</v>
      </c>
      <c r="AE40" t="n">
        <v>55.9096629861317</v>
      </c>
      <c r="AF40" t="n">
        <v>62.915382512928</v>
      </c>
    </row>
    <row r="41">
      <c r="A41" t="s">
        <v>48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48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 t="n">
        <v>874.987289076974</v>
      </c>
      <c r="W42" t="n">
        <v>773.122553755663</v>
      </c>
      <c r="X42" t="n">
        <v>843.996073969691</v>
      </c>
      <c r="Y42" t="n">
        <v>949.68000859287</v>
      </c>
      <c r="Z42" t="n">
        <v>918.845298845288</v>
      </c>
      <c r="AA42" t="n">
        <v>843.936199491582</v>
      </c>
      <c r="AB42" t="n">
        <v>895.728912727266</v>
      </c>
      <c r="AC42" t="n">
        <v>966.894336844495</v>
      </c>
      <c r="AD42" t="n">
        <v>1078.84970384309</v>
      </c>
      <c r="AE42" t="n">
        <v>1122.06868027597</v>
      </c>
      <c r="AF42" t="n">
        <v>1227.15959467755</v>
      </c>
    </row>
    <row r="43">
      <c r="A43" t="s">
        <v>48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 t="n">
        <v>944.827658980493</v>
      </c>
      <c r="W43" t="n">
        <v>835.80360416827</v>
      </c>
      <c r="X43" t="n">
        <v>906.297776891243</v>
      </c>
      <c r="Y43" t="n">
        <v>1009.47584332518</v>
      </c>
      <c r="Z43" t="n">
        <v>982.244754272139</v>
      </c>
      <c r="AA43" t="n">
        <v>910.588991264325</v>
      </c>
      <c r="AB43" t="n">
        <v>968.950794735891</v>
      </c>
      <c r="AC43" t="n">
        <v>1051.2798273352</v>
      </c>
      <c r="AD43" t="n">
        <v>1177.51748150246</v>
      </c>
      <c r="AE43" t="n">
        <v>1207.48562062378</v>
      </c>
      <c r="AF43" t="n">
        <v>1314.82791536329</v>
      </c>
    </row>
    <row r="44">
      <c r="A44" t="s">
        <v>48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 t="n">
        <v>4022.96752863574</v>
      </c>
      <c r="W44" t="n">
        <v>3760.46795650486</v>
      </c>
      <c r="X44" t="n">
        <v>3677.33930744953</v>
      </c>
      <c r="Y44" t="n">
        <v>3678.60953583995</v>
      </c>
      <c r="Z44" t="n">
        <v>3675.3958580068</v>
      </c>
      <c r="AA44" t="n">
        <v>3697.32285845484</v>
      </c>
      <c r="AB44" t="n">
        <v>3959.5816237529</v>
      </c>
      <c r="AC44" t="n">
        <v>4199.48872010478</v>
      </c>
      <c r="AD44" t="n">
        <v>4695.95412941404</v>
      </c>
      <c r="AE44" t="n">
        <v>4789.89442360305</v>
      </c>
      <c r="AF44" t="n">
        <v>5039.52684212689</v>
      </c>
    </row>
    <row r="45">
      <c r="A45" t="s">
        <v>48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 t="n">
        <v>4004.4364782728</v>
      </c>
      <c r="W45" t="n">
        <v>3740.81807846071</v>
      </c>
      <c r="X45" t="n">
        <v>3656.74893756138</v>
      </c>
      <c r="Y45" t="n">
        <v>3657.58833977673</v>
      </c>
      <c r="Z45" t="n">
        <v>3652.04527528653</v>
      </c>
      <c r="AA45" t="n">
        <v>3669.03117229559</v>
      </c>
      <c r="AB45" t="n">
        <v>3926.13877041101</v>
      </c>
      <c r="AC45" t="n">
        <v>4166.14824767507</v>
      </c>
      <c r="AD45" t="n">
        <v>4654.10072735585</v>
      </c>
      <c r="AE45" t="n">
        <v>4740.36684080305</v>
      </c>
      <c r="AF45" t="n">
        <v>4986.72694373219</v>
      </c>
    </row>
    <row r="46">
      <c r="A46" t="s">
        <v>48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 t="n">
        <v>69.8403699035188</v>
      </c>
      <c r="W46" t="n">
        <v>62.6810504126075</v>
      </c>
      <c r="X46" t="n">
        <v>62.3017029215524</v>
      </c>
      <c r="Y46" t="n">
        <v>59.7958347323145</v>
      </c>
      <c r="Z46" t="n">
        <v>63.3994554268513</v>
      </c>
      <c r="AA46" t="n">
        <v>66.6527917727423</v>
      </c>
      <c r="AB46" t="n">
        <v>73.2218820086248</v>
      </c>
      <c r="AC46" t="n">
        <v>84.3854904907058</v>
      </c>
      <c r="AD46" t="n">
        <v>98.6677776593766</v>
      </c>
      <c r="AE46" t="n">
        <v>85.4169403478141</v>
      </c>
      <c r="AF46" t="n">
        <v>87.6683206857395</v>
      </c>
    </row>
    <row r="47">
      <c r="A47" t="s">
        <v>48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 t="n">
        <v>39.2802369228467</v>
      </c>
      <c r="W47" t="n">
        <v>42.8546730747312</v>
      </c>
      <c r="X47" t="n">
        <v>42.0025330850601</v>
      </c>
      <c r="Y47" t="n">
        <v>39.174015950972</v>
      </c>
      <c r="Z47" t="n">
        <v>39.7621491816124</v>
      </c>
      <c r="AA47" t="n">
        <v>37.4967695933079</v>
      </c>
      <c r="AB47" t="n">
        <v>42.0945899262111</v>
      </c>
      <c r="AC47" t="n">
        <v>42.6036334084031</v>
      </c>
      <c r="AD47" t="n">
        <v>44.093251147954</v>
      </c>
      <c r="AE47" t="n">
        <v>43.77855</v>
      </c>
      <c r="AF47" t="n">
        <v>39.8683865866369</v>
      </c>
    </row>
    <row r="48">
      <c r="A48" t="s">
        <v>48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 t="n">
        <v>1192.76002712888</v>
      </c>
      <c r="W48" t="n">
        <v>946.599528385107</v>
      </c>
      <c r="X48" t="n">
        <v>928.169513396069</v>
      </c>
      <c r="Y48" t="n">
        <v>943.628380989116</v>
      </c>
      <c r="Z48" t="n">
        <v>965.54834118027</v>
      </c>
      <c r="AA48" t="n">
        <v>1029.63739875453</v>
      </c>
      <c r="AB48" t="n">
        <v>1075.65779870882</v>
      </c>
      <c r="AC48" t="n">
        <v>1123.55509024337</v>
      </c>
      <c r="AD48" t="n">
        <v>1094.57977776744</v>
      </c>
      <c r="AE48" t="n">
        <v>1145.33720360999</v>
      </c>
      <c r="AF48" t="n">
        <v>1091.6842376796</v>
      </c>
    </row>
    <row r="49">
      <c r="A49" t="s">
        <v>48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 t="n">
        <v>1013.06509118784</v>
      </c>
      <c r="W49" t="n">
        <v>797.003440411534</v>
      </c>
      <c r="X49" t="n">
        <v>773.509142212872</v>
      </c>
      <c r="Y49" t="n">
        <v>786.172337637116</v>
      </c>
      <c r="Z49" t="n">
        <v>804.364313643891</v>
      </c>
      <c r="AA49" t="n">
        <v>871.532302369278</v>
      </c>
      <c r="AB49" t="n">
        <v>898.806212455335</v>
      </c>
      <c r="AC49" t="n">
        <v>935.660624424034</v>
      </c>
      <c r="AD49" t="n">
        <v>875.135570819648</v>
      </c>
      <c r="AE49" t="n">
        <v>925.812158227478</v>
      </c>
      <c r="AF49" t="n">
        <v>852.897287070115</v>
      </c>
    </row>
    <row r="50">
      <c r="A50" t="s">
        <v>48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 t="n">
        <v>140.414699018196</v>
      </c>
      <c r="W50" t="n">
        <v>106.741414898842</v>
      </c>
      <c r="X50" t="n">
        <v>112.557838098137</v>
      </c>
      <c r="Y50" t="n">
        <v>118.282027401028</v>
      </c>
      <c r="Z50" t="n">
        <v>121.421878354767</v>
      </c>
      <c r="AA50" t="n">
        <v>120.608326791939</v>
      </c>
      <c r="AB50" t="n">
        <v>134.75699632727</v>
      </c>
      <c r="AC50" t="n">
        <v>145.390832410932</v>
      </c>
      <c r="AD50" t="n">
        <v>175.450955799838</v>
      </c>
      <c r="AE50" t="n">
        <v>175.746495382512</v>
      </c>
      <c r="AF50" t="n">
        <v>198.918564022853</v>
      </c>
    </row>
    <row r="51">
      <c r="A51" t="s">
        <v>48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 t="n">
        <v>133.790997988071</v>
      </c>
      <c r="W51" t="n">
        <v>101.225887565226</v>
      </c>
      <c r="X51" t="n">
        <v>107.299388043786</v>
      </c>
      <c r="Y51" t="n">
        <v>112.718228022105</v>
      </c>
      <c r="Z51" t="n">
        <v>112.18779926944</v>
      </c>
      <c r="AA51" t="n">
        <v>112.909100995277</v>
      </c>
      <c r="AB51" t="n">
        <v>126.027024361033</v>
      </c>
      <c r="AC51" t="n">
        <v>135.003986170767</v>
      </c>
      <c r="AD51" t="n">
        <v>162.312419294108</v>
      </c>
      <c r="AE51" t="n">
        <v>160.931920784175</v>
      </c>
      <c r="AF51" t="n">
        <v>188.655940705809</v>
      </c>
    </row>
    <row r="52">
      <c r="A52" t="s">
        <v>48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 t="n">
        <v>6.62370103012516</v>
      </c>
      <c r="W52" t="n">
        <v>5.51552733361667</v>
      </c>
      <c r="X52" t="n">
        <v>5.25845005435108</v>
      </c>
      <c r="Y52" t="n">
        <v>5.56379937892369</v>
      </c>
      <c r="Z52" t="n">
        <v>9.23407908532718</v>
      </c>
      <c r="AA52" t="n">
        <v>7.69922579666171</v>
      </c>
      <c r="AB52" t="n">
        <v>8.72997196623682</v>
      </c>
      <c r="AC52" t="n">
        <v>10.3868462401648</v>
      </c>
      <c r="AD52" t="n">
        <v>13.1385365057294</v>
      </c>
      <c r="AE52" t="n">
        <v>14.8145745983376</v>
      </c>
      <c r="AF52" t="n">
        <v>10.2626233170439</v>
      </c>
    </row>
    <row r="53">
      <c r="A53" t="s">
        <v>48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 t="n">
        <v>25.741414052809</v>
      </c>
      <c r="W53" t="n">
        <v>21.0194746211833</v>
      </c>
      <c r="X53" t="n">
        <v>20.7618378719475</v>
      </c>
      <c r="Y53" t="n">
        <v>25.3703728533115</v>
      </c>
      <c r="Z53" t="n">
        <v>26.1123574778756</v>
      </c>
      <c r="AA53" t="n">
        <v>28.7717403816472</v>
      </c>
      <c r="AB53" t="n">
        <v>33.1122136138203</v>
      </c>
      <c r="AC53" t="n">
        <v>34.2842810197656</v>
      </c>
      <c r="AD53" t="n">
        <v>44.1036716803765</v>
      </c>
      <c r="AE53" t="n">
        <v>36.2722570394476</v>
      </c>
      <c r="AF53" t="n">
        <v>35.0937902252564</v>
      </c>
    </row>
    <row r="54">
      <c r="A54" t="s">
        <v>48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 t="n">
        <v>104.673542633758</v>
      </c>
      <c r="W54" t="n">
        <v>144.838508682208</v>
      </c>
      <c r="X54" t="n">
        <v>146.350192805548</v>
      </c>
      <c r="Y54" t="n">
        <v>106.76957612353</v>
      </c>
      <c r="Z54" t="n">
        <v>103.674301822687</v>
      </c>
      <c r="AA54" t="n">
        <v>98.6451373684606</v>
      </c>
      <c r="AB54" t="n">
        <v>126.592945279418</v>
      </c>
      <c r="AC54" t="n">
        <v>128.237658987328</v>
      </c>
      <c r="AD54" t="n">
        <v>149.148665618311</v>
      </c>
      <c r="AE54" t="n">
        <v>192.819198661752</v>
      </c>
      <c r="AF54" t="n">
        <v>166.554439878691</v>
      </c>
    </row>
    <row r="55">
      <c r="A55" t="s">
        <v>48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 t="n">
        <v>78.9321285809489</v>
      </c>
      <c r="W55" t="n">
        <v>123.819034061025</v>
      </c>
      <c r="X55" t="n">
        <v>125.5883549336</v>
      </c>
      <c r="Y55" t="n">
        <v>81.3992032702183</v>
      </c>
      <c r="Z55" t="n">
        <v>77.5619443448117</v>
      </c>
      <c r="AA55" t="n">
        <v>69.8733969868134</v>
      </c>
      <c r="AB55" t="n">
        <v>93.4807316655974</v>
      </c>
      <c r="AC55" t="n">
        <v>93.9533779675622</v>
      </c>
      <c r="AD55" t="n">
        <v>105.044993937935</v>
      </c>
      <c r="AE55" t="n">
        <v>156.546941622304</v>
      </c>
      <c r="AF55" t="n">
        <v>131.460649653435</v>
      </c>
    </row>
    <row r="56">
      <c r="A56" t="s">
        <v>48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48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1901.57926938387</v>
      </c>
      <c r="H57" t="n">
        <v>2099.82360835754</v>
      </c>
      <c r="I57" t="n">
        <v>2335.32843332023</v>
      </c>
      <c r="J57" t="n">
        <v>2610.92086351075</v>
      </c>
      <c r="K57" t="n">
        <v>2984.81150335543</v>
      </c>
      <c r="L57" t="n">
        <v>3171.79729145205</v>
      </c>
      <c r="M57" t="n">
        <v>3307.42918710304</v>
      </c>
      <c r="N57" t="n">
        <v>3217.47560453364</v>
      </c>
      <c r="O57" t="n">
        <v>3410.37794115492</v>
      </c>
      <c r="P57" t="n">
        <v>3628.98494516528</v>
      </c>
      <c r="Q57" t="n">
        <v>4046.05149741837</v>
      </c>
      <c r="R57" t="n">
        <v>4513.17662377698</v>
      </c>
      <c r="S57" t="n">
        <v>5258.69928720554</v>
      </c>
      <c r="T57" t="n">
        <v>5429.56584239816</v>
      </c>
      <c r="U57" t="n">
        <v>5409.24699423042</v>
      </c>
      <c r="V57" t="n">
        <v>5248.28266640738</v>
      </c>
      <c r="W57" t="n">
        <v>4733.60625858636</v>
      </c>
      <c r="X57" t="n">
        <v>4635.20442482159</v>
      </c>
      <c r="Y57" t="n">
        <v>4653.45389653898</v>
      </c>
      <c r="Z57" t="n">
        <v>4673.740743615</v>
      </c>
      <c r="AA57" t="n">
        <v>4763.2813514855</v>
      </c>
      <c r="AB57" t="n">
        <v>5078.80386571116</v>
      </c>
      <c r="AC57" t="n">
        <v>5375.0610018186</v>
      </c>
      <c r="AD57" t="n">
        <v>5845.17745222561</v>
      </c>
      <c r="AE57" t="n">
        <v>5992.74129019917</v>
      </c>
      <c r="AF57" t="n">
        <v>6195.52646231942</v>
      </c>
    </row>
    <row r="58">
      <c r="A58" t="s">
        <v>48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 t="n">
        <v>5248.28266640738</v>
      </c>
      <c r="W58" t="n">
        <v>4733.60625858636</v>
      </c>
      <c r="X58" t="n">
        <v>4635.20442482159</v>
      </c>
      <c r="Y58" t="n">
        <v>4653.45389653898</v>
      </c>
      <c r="Z58" t="n">
        <v>4673.740743615</v>
      </c>
      <c r="AA58" t="n">
        <v>4763.2813514855</v>
      </c>
      <c r="AB58" t="n">
        <v>5078.80386571116</v>
      </c>
      <c r="AC58" t="n">
        <v>5375.0610018186</v>
      </c>
      <c r="AD58" t="n">
        <v>5845.17745222561</v>
      </c>
      <c r="AE58" t="n">
        <v>5992.74129019917</v>
      </c>
      <c r="AF58" t="n">
        <v>6195.52646231942</v>
      </c>
    </row>
    <row r="59">
      <c r="A59" t="s">
        <v>48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50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0.800945058922772</v>
      </c>
      <c r="H2" t="n">
        <v>0.782316067128723</v>
      </c>
      <c r="I2" t="n">
        <v>0.806852344282865</v>
      </c>
      <c r="J2" t="n">
        <v>0.881763140959066</v>
      </c>
      <c r="K2" t="n">
        <v>0.904328778659918</v>
      </c>
      <c r="L2" t="n">
        <v>1.0484908124553</v>
      </c>
      <c r="M2" t="n">
        <v>1.08401768590434</v>
      </c>
      <c r="N2" t="n">
        <v>1.21379469607396</v>
      </c>
      <c r="O2" t="n">
        <v>1.11860586683891</v>
      </c>
      <c r="P2" t="n">
        <v>1.06117587731042</v>
      </c>
      <c r="Q2" t="n">
        <v>1.09360506474454</v>
      </c>
      <c r="R2" t="n">
        <v>1.28037890746151</v>
      </c>
      <c r="S2" t="n">
        <v>1.32082703498915</v>
      </c>
      <c r="T2" t="n">
        <v>1.06468633080273</v>
      </c>
      <c r="U2" t="n">
        <v>1.11738686385174</v>
      </c>
      <c r="V2" t="n">
        <v>1.21163375390175</v>
      </c>
      <c r="W2" t="n">
        <v>1.15372681867535</v>
      </c>
      <c r="X2" t="n">
        <v>1.10354007532278</v>
      </c>
      <c r="Y2" t="n">
        <v>1.77786601465979</v>
      </c>
      <c r="Z2" t="n">
        <v>2.15498754982145</v>
      </c>
      <c r="AA2" t="n">
        <v>2.10100728592023</v>
      </c>
      <c r="AB2" t="n">
        <v>2.71705797638188</v>
      </c>
      <c r="AC2" t="n">
        <v>2.61230521657503</v>
      </c>
      <c r="AD2" t="n">
        <v>2.81255649440362</v>
      </c>
      <c r="AE2" t="n">
        <v>2.76284676</v>
      </c>
      <c r="AF2" t="n">
        <v>2.66131811310683</v>
      </c>
    </row>
    <row r="3">
      <c r="A3" t="s">
        <v>50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3.09518283699319</v>
      </c>
      <c r="H3" t="n">
        <v>3.40278351605209</v>
      </c>
      <c r="I3" t="n">
        <v>3.49269048476732</v>
      </c>
      <c r="J3" t="n">
        <v>3.72715992722592</v>
      </c>
      <c r="K3" t="n">
        <v>3.99828973184321</v>
      </c>
      <c r="L3" t="n">
        <v>4.49723264180566</v>
      </c>
      <c r="M3" t="n">
        <v>4.58181530344902</v>
      </c>
      <c r="N3" t="n">
        <v>4.54313218430316</v>
      </c>
      <c r="O3" t="n">
        <v>4.12775128680185</v>
      </c>
      <c r="P3" t="n">
        <v>4.43186801496334</v>
      </c>
      <c r="Q3" t="n">
        <v>4.61893994346279</v>
      </c>
      <c r="R3" t="n">
        <v>4.60804080592263</v>
      </c>
      <c r="S3" t="n">
        <v>4.87328678471015</v>
      </c>
      <c r="T3" t="n">
        <v>4.38331366224496</v>
      </c>
      <c r="U3" t="n">
        <v>4.35893246147849</v>
      </c>
      <c r="V3" t="n">
        <v>4.60964555256065</v>
      </c>
      <c r="W3" t="n">
        <v>4.48681977272255</v>
      </c>
      <c r="X3" t="n">
        <v>3.92041887925098</v>
      </c>
      <c r="Y3" t="n">
        <v>3.78079649856406</v>
      </c>
      <c r="Z3" t="n">
        <v>4.0218191553703</v>
      </c>
      <c r="AA3" t="n">
        <v>3.91152105737938</v>
      </c>
      <c r="AB3" t="n">
        <v>4.12740652131847</v>
      </c>
      <c r="AC3" t="n">
        <v>4.43413033217088</v>
      </c>
      <c r="AD3" t="n">
        <v>4.60093560878746</v>
      </c>
      <c r="AE3" t="n">
        <v>4.76006891057101</v>
      </c>
      <c r="AF3" t="n">
        <v>4.79475017950981</v>
      </c>
    </row>
    <row r="4">
      <c r="A4" t="s">
        <v>50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359.674954074782</v>
      </c>
      <c r="H4" t="n">
        <v>361.698101800336</v>
      </c>
      <c r="I4" t="n">
        <v>371.497174787306</v>
      </c>
      <c r="J4" t="n">
        <v>388.055527792679</v>
      </c>
      <c r="K4" t="n">
        <v>413.3087255229</v>
      </c>
      <c r="L4" t="n">
        <v>465.787007318361</v>
      </c>
      <c r="M4" t="n">
        <v>472.435425662094</v>
      </c>
      <c r="N4" t="n">
        <v>506.25176157</v>
      </c>
      <c r="O4" t="n">
        <v>464.475072380181</v>
      </c>
      <c r="P4" t="n">
        <v>457.763675921379</v>
      </c>
      <c r="Q4" t="n">
        <v>485.939806460569</v>
      </c>
      <c r="R4" t="n">
        <v>513.054647033518</v>
      </c>
      <c r="S4" t="n">
        <v>532.916860533434</v>
      </c>
      <c r="T4" t="n">
        <v>447.792855416814</v>
      </c>
      <c r="U4" t="n">
        <v>461.796289155655</v>
      </c>
      <c r="V4" t="n">
        <v>475.81793837032</v>
      </c>
      <c r="W4" t="n">
        <v>467.377501808137</v>
      </c>
      <c r="X4" t="n">
        <v>440.922486893794</v>
      </c>
      <c r="Y4" t="n">
        <v>441.874145356989</v>
      </c>
      <c r="Z4" t="n">
        <v>473.979730574678</v>
      </c>
      <c r="AA4" t="n">
        <v>508.197805553035</v>
      </c>
      <c r="AB4" t="n">
        <v>495.617743978222</v>
      </c>
      <c r="AC4" t="n">
        <v>490.994324800792</v>
      </c>
      <c r="AD4" t="n">
        <v>536.07669014933</v>
      </c>
      <c r="AE4" t="n">
        <v>539.004792919086</v>
      </c>
      <c r="AF4" t="n">
        <v>561.732394432784</v>
      </c>
    </row>
    <row r="5">
      <c r="A5" t="s">
        <v>50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153.253448669306</v>
      </c>
      <c r="H5" t="n">
        <v>149.733015896706</v>
      </c>
      <c r="I5" t="n">
        <v>152.742493618462</v>
      </c>
      <c r="J5" t="n">
        <v>158.098355546661</v>
      </c>
      <c r="K5" t="n">
        <v>167.086877498625</v>
      </c>
      <c r="L5" t="n">
        <v>195.566357307197</v>
      </c>
      <c r="M5" t="n">
        <v>199.5907452199</v>
      </c>
      <c r="N5" t="n">
        <v>218.86399804718</v>
      </c>
      <c r="O5" t="n">
        <v>199.174413916086</v>
      </c>
      <c r="P5" t="n">
        <v>190.84825210983</v>
      </c>
      <c r="Q5" t="n">
        <v>201.192071026851</v>
      </c>
      <c r="R5" t="n">
        <v>224.147547465372</v>
      </c>
      <c r="S5" t="n">
        <v>239.426919040665</v>
      </c>
      <c r="T5" t="n">
        <v>200.327829044119</v>
      </c>
      <c r="U5" t="n">
        <v>200.436249170631</v>
      </c>
      <c r="V5" t="n">
        <v>200.130719614713</v>
      </c>
      <c r="W5" t="n">
        <v>207.003967986798</v>
      </c>
      <c r="X5" t="n">
        <v>198.696163974822</v>
      </c>
      <c r="Y5" t="n">
        <v>206.173769577693</v>
      </c>
      <c r="Z5" t="n">
        <v>225.137988246927</v>
      </c>
      <c r="AA5" t="n">
        <v>260.243085326156</v>
      </c>
      <c r="AB5" t="n">
        <v>250.824290455979</v>
      </c>
      <c r="AC5" t="n">
        <v>245.307713523078</v>
      </c>
      <c r="AD5" t="n">
        <v>273.006369917233</v>
      </c>
      <c r="AE5" t="n">
        <v>254.228746813456</v>
      </c>
      <c r="AF5" t="n">
        <v>249.200908498712</v>
      </c>
    </row>
    <row r="6">
      <c r="A6" t="s">
        <v>50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52.1938038222281</v>
      </c>
      <c r="H6" t="n">
        <v>52.3881249505595</v>
      </c>
      <c r="I6" t="n">
        <v>54.4296713023908</v>
      </c>
      <c r="J6" t="n">
        <v>55.3039033609251</v>
      </c>
      <c r="K6" t="n">
        <v>56.3921321502092</v>
      </c>
      <c r="L6" t="n">
        <v>61.2389712830822</v>
      </c>
      <c r="M6" t="n">
        <v>60.9444959212886</v>
      </c>
      <c r="N6" t="n">
        <v>60.7733059565244</v>
      </c>
      <c r="O6" t="n">
        <v>53.9176826261327</v>
      </c>
      <c r="P6" t="n">
        <v>50.4440373693303</v>
      </c>
      <c r="Q6" t="n">
        <v>50.9186214060855</v>
      </c>
      <c r="R6" t="n">
        <v>49.1363356037129</v>
      </c>
      <c r="S6" t="n">
        <v>47.0792930845062</v>
      </c>
      <c r="T6" t="n">
        <v>41.6275677254048</v>
      </c>
      <c r="U6" t="n">
        <v>42.0811157352858</v>
      </c>
      <c r="V6" t="n">
        <v>45.3013934679784</v>
      </c>
      <c r="W6" t="n">
        <v>47.0556521208496</v>
      </c>
      <c r="X6" t="n">
        <v>44.9278392965278</v>
      </c>
      <c r="Y6" t="n">
        <v>45.4398494442655</v>
      </c>
      <c r="Z6" t="n">
        <v>48.0768553361374</v>
      </c>
      <c r="AA6" t="n">
        <v>49.4545472943772</v>
      </c>
      <c r="AB6" t="n">
        <v>48.828923982659</v>
      </c>
      <c r="AC6" t="n">
        <v>48.4525100113271</v>
      </c>
      <c r="AD6" t="n">
        <v>50.098837585208</v>
      </c>
      <c r="AE6" t="n">
        <v>52.5578928598143</v>
      </c>
      <c r="AF6" t="n">
        <v>58.0073351159752</v>
      </c>
    </row>
    <row r="7">
      <c r="A7" t="s">
        <v>50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19.8423903505448</v>
      </c>
      <c r="H7" t="n">
        <v>20.2481120250314</v>
      </c>
      <c r="I7" t="n">
        <v>21.8400959444712</v>
      </c>
      <c r="J7" t="n">
        <v>22.9668932397116</v>
      </c>
      <c r="K7" t="n">
        <v>24.6211463249998</v>
      </c>
      <c r="L7" t="n">
        <v>26.3724082162251</v>
      </c>
      <c r="M7" t="n">
        <v>26.2880041139527</v>
      </c>
      <c r="N7" t="n">
        <v>27.8742813123188</v>
      </c>
      <c r="O7" t="n">
        <v>25.7529550012465</v>
      </c>
      <c r="P7" t="n">
        <v>26.0895813529794</v>
      </c>
      <c r="Q7" t="n">
        <v>27.4059892030864</v>
      </c>
      <c r="R7" t="n">
        <v>26.9707972039573</v>
      </c>
      <c r="S7" t="n">
        <v>26.7081882449981</v>
      </c>
      <c r="T7" t="n">
        <v>23.4368489787582</v>
      </c>
      <c r="U7" t="n">
        <v>24.2084095635748</v>
      </c>
      <c r="V7" t="n">
        <v>24.6225338126833</v>
      </c>
      <c r="W7" t="n">
        <v>26.7414546933999</v>
      </c>
      <c r="X7" t="n">
        <v>23.9298628337</v>
      </c>
      <c r="Y7" t="n">
        <v>23.4187823576589</v>
      </c>
      <c r="Z7" t="n">
        <v>24.8261668690149</v>
      </c>
      <c r="AA7" t="n">
        <v>24.0343456567132</v>
      </c>
      <c r="AB7" t="n">
        <v>25.2041409300127</v>
      </c>
      <c r="AC7" t="n">
        <v>25.6144417279232</v>
      </c>
      <c r="AD7" t="n">
        <v>27.8916691974143</v>
      </c>
      <c r="AE7" t="n">
        <v>30.4475147882347</v>
      </c>
      <c r="AF7" t="n">
        <v>32.6986683350979</v>
      </c>
    </row>
    <row r="8">
      <c r="A8" t="s">
        <v>50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4.80737163713341</v>
      </c>
      <c r="H8" t="n">
        <v>4.81621705832552</v>
      </c>
      <c r="I8" t="n">
        <v>3.35180296328094</v>
      </c>
      <c r="J8" t="n">
        <v>4.43937826023898</v>
      </c>
      <c r="K8" t="n">
        <v>7.03508573500552</v>
      </c>
      <c r="L8" t="n">
        <v>7.4807404194335</v>
      </c>
      <c r="M8" t="n">
        <v>7.18624878720035</v>
      </c>
      <c r="N8" t="n">
        <v>8.69259207341816</v>
      </c>
      <c r="O8" t="n">
        <v>9.40389320673495</v>
      </c>
      <c r="P8" t="n">
        <v>13.0899378496172</v>
      </c>
      <c r="Q8" t="n">
        <v>16.3976943576602</v>
      </c>
      <c r="R8" t="n">
        <v>15.879354606227</v>
      </c>
      <c r="S8" t="n">
        <v>19.9185932111442</v>
      </c>
      <c r="T8" t="n">
        <v>11.0880113087177</v>
      </c>
      <c r="U8" t="n">
        <v>15.381471762542</v>
      </c>
      <c r="V8" t="n">
        <v>20.8342620300369</v>
      </c>
      <c r="W8" t="n">
        <v>14.9773765331617</v>
      </c>
      <c r="X8" t="n">
        <v>15.0916877536775</v>
      </c>
      <c r="Y8" t="n">
        <v>14.4518866134074</v>
      </c>
      <c r="Z8" t="n">
        <v>11.423775208156</v>
      </c>
      <c r="AA8" t="n">
        <v>13.1865214487054</v>
      </c>
      <c r="AB8" t="n">
        <v>8.92841706546103</v>
      </c>
      <c r="AC8" t="n">
        <v>8.13029948065612</v>
      </c>
      <c r="AD8" t="n">
        <v>8.345319623663</v>
      </c>
      <c r="AE8" t="n">
        <v>7.32416432525824</v>
      </c>
      <c r="AF8" t="n">
        <v>7.54546858534449</v>
      </c>
    </row>
    <row r="9">
      <c r="A9" t="s">
        <v>50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14.6870597406809</v>
      </c>
      <c r="H9" t="n">
        <v>15.4690120199146</v>
      </c>
      <c r="I9" t="n">
        <v>15.0034490337625</v>
      </c>
      <c r="J9" t="n">
        <v>15.0121030495085</v>
      </c>
      <c r="K9" t="n">
        <v>16.3614606815679</v>
      </c>
      <c r="L9" t="n">
        <v>17.852221545168</v>
      </c>
      <c r="M9" t="n">
        <v>18.9545909496021</v>
      </c>
      <c r="N9" t="n">
        <v>21.5234725729033</v>
      </c>
      <c r="O9" t="n">
        <v>20.8353822955536</v>
      </c>
      <c r="P9" t="n">
        <v>20.7883548394918</v>
      </c>
      <c r="Q9" t="n">
        <v>22.3942153841604</v>
      </c>
      <c r="R9" t="n">
        <v>24.2621355311813</v>
      </c>
      <c r="S9" t="n">
        <v>23.8057372257023</v>
      </c>
      <c r="T9" t="n">
        <v>17.6867633728011</v>
      </c>
      <c r="U9" t="n">
        <v>22.2741978604414</v>
      </c>
      <c r="V9" t="n">
        <v>20.9648288657699</v>
      </c>
      <c r="W9" t="n">
        <v>19.4882596046824</v>
      </c>
      <c r="X9" t="n">
        <v>17.721269790798</v>
      </c>
      <c r="Y9" t="n">
        <v>15.7655787135663</v>
      </c>
      <c r="Z9" t="n">
        <v>17.8378448440071</v>
      </c>
      <c r="AA9" t="n">
        <v>17.745407910688</v>
      </c>
      <c r="AB9" t="n">
        <v>17.9064887066766</v>
      </c>
      <c r="AC9" t="n">
        <v>17.7910206971255</v>
      </c>
      <c r="AD9" t="n">
        <v>19.7384919345668</v>
      </c>
      <c r="AE9" t="n">
        <v>20.6478356716324</v>
      </c>
      <c r="AF9" t="n">
        <v>21.0434776559261</v>
      </c>
    </row>
    <row r="10">
      <c r="A10" t="s">
        <v>50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29.7958947042731</v>
      </c>
      <c r="H10" t="n">
        <v>31.6102709893307</v>
      </c>
      <c r="I10" t="n">
        <v>30.5096436438394</v>
      </c>
      <c r="J10" t="n">
        <v>30.4965948718382</v>
      </c>
      <c r="K10" t="n">
        <v>33.3794700497221</v>
      </c>
      <c r="L10" t="n">
        <v>36.9001983327286</v>
      </c>
      <c r="M10" t="n">
        <v>38.6736571860053</v>
      </c>
      <c r="N10" t="n">
        <v>41.7662165268274</v>
      </c>
      <c r="O10" t="n">
        <v>39.7780704174044</v>
      </c>
      <c r="P10" t="n">
        <v>39.1390986379017</v>
      </c>
      <c r="Q10" t="n">
        <v>42.8332035706534</v>
      </c>
      <c r="R10" t="n">
        <v>47.1493335381819</v>
      </c>
      <c r="S10" t="n">
        <v>45.1890005874773</v>
      </c>
      <c r="T10" t="n">
        <v>37.4868950856637</v>
      </c>
      <c r="U10" t="n">
        <v>42.9388221922913</v>
      </c>
      <c r="V10" t="n">
        <v>42.6637094370637</v>
      </c>
      <c r="W10" t="n">
        <v>35.0412475469813</v>
      </c>
      <c r="X10" t="n">
        <v>32.8144751893054</v>
      </c>
      <c r="Y10" t="n">
        <v>27.7629293798648</v>
      </c>
      <c r="Z10" t="n">
        <v>32.2221572106707</v>
      </c>
      <c r="AA10" t="n">
        <v>29.9220206147417</v>
      </c>
      <c r="AB10" t="n">
        <v>27.918563084111</v>
      </c>
      <c r="AC10" t="n">
        <v>27.9949604896808</v>
      </c>
      <c r="AD10" t="n">
        <v>31.3702408626969</v>
      </c>
      <c r="AE10" t="n">
        <v>35.0675334260029</v>
      </c>
      <c r="AF10" t="n">
        <v>35.9916393265092</v>
      </c>
    </row>
    <row r="11">
      <c r="A11" t="s">
        <v>50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15.1088349635922</v>
      </c>
      <c r="H11" t="n">
        <v>16.1412589694161</v>
      </c>
      <c r="I11" t="n">
        <v>15.5061946100769</v>
      </c>
      <c r="J11" t="n">
        <v>15.4844918223297</v>
      </c>
      <c r="K11" t="n">
        <v>17.0180093681542</v>
      </c>
      <c r="L11" t="n">
        <v>19.0479767875605</v>
      </c>
      <c r="M11" t="n">
        <v>19.7190662364031</v>
      </c>
      <c r="N11" t="n">
        <v>20.2427439539241</v>
      </c>
      <c r="O11" t="n">
        <v>18.9426881218508</v>
      </c>
      <c r="P11" t="n">
        <v>18.3507437984099</v>
      </c>
      <c r="Q11" t="n">
        <v>20.438988186493</v>
      </c>
      <c r="R11" t="n">
        <v>22.8871980070006</v>
      </c>
      <c r="S11" t="n">
        <v>21.383263361775</v>
      </c>
      <c r="T11" t="n">
        <v>19.8001317128627</v>
      </c>
      <c r="U11" t="n">
        <v>20.6646243318499</v>
      </c>
      <c r="V11" t="n">
        <v>21.6988805712938</v>
      </c>
      <c r="W11" t="n">
        <v>15.5529879422989</v>
      </c>
      <c r="X11" t="n">
        <v>15.0932053985074</v>
      </c>
      <c r="Y11" t="n">
        <v>11.9973506662985</v>
      </c>
      <c r="Z11" t="n">
        <v>14.3843123666637</v>
      </c>
      <c r="AA11" t="n">
        <v>12.1766127040537</v>
      </c>
      <c r="AB11" t="n">
        <v>10.0120743774344</v>
      </c>
      <c r="AC11" t="n">
        <v>10.2039397925553</v>
      </c>
      <c r="AD11" t="n">
        <v>11.6317489281302</v>
      </c>
      <c r="AE11" t="n">
        <v>14.4196977543705</v>
      </c>
      <c r="AF11" t="n">
        <v>14.9481616705832</v>
      </c>
    </row>
    <row r="12">
      <c r="A12" t="s">
        <v>50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25.8669384471655</v>
      </c>
      <c r="H12" t="n">
        <v>26.3284721241159</v>
      </c>
      <c r="I12" t="n">
        <v>27.8064087461697</v>
      </c>
      <c r="J12" t="n">
        <v>30.0551966935091</v>
      </c>
      <c r="K12" t="n">
        <v>32.8023826319187</v>
      </c>
      <c r="L12" t="n">
        <v>36.5375500601277</v>
      </c>
      <c r="M12" t="n">
        <v>37.6521447409782</v>
      </c>
      <c r="N12" t="n">
        <v>40.4479433289141</v>
      </c>
      <c r="O12" t="n">
        <v>37.5701630640763</v>
      </c>
      <c r="P12" t="n">
        <v>38.7055052751244</v>
      </c>
      <c r="Q12" t="n">
        <v>40.6064943164013</v>
      </c>
      <c r="R12" t="n">
        <v>41.5390454664617</v>
      </c>
      <c r="S12" t="n">
        <v>42.122701344917</v>
      </c>
      <c r="T12" t="n">
        <v>35.2013041577933</v>
      </c>
      <c r="U12" t="n">
        <v>35.9520419777714</v>
      </c>
      <c r="V12" t="n">
        <v>36.7970818847894</v>
      </c>
      <c r="W12" t="n">
        <v>33.5507300718142</v>
      </c>
      <c r="X12" t="n">
        <v>29.7452663324559</v>
      </c>
      <c r="Y12" t="n">
        <v>29.1770190952863</v>
      </c>
      <c r="Z12" t="n">
        <v>30.964434260266</v>
      </c>
      <c r="AA12" t="n">
        <v>29.950539577969</v>
      </c>
      <c r="AB12" t="n">
        <v>31.5299713083776</v>
      </c>
      <c r="AC12" t="n">
        <v>32.4279027689465</v>
      </c>
      <c r="AD12" t="n">
        <v>35.0960621747057</v>
      </c>
      <c r="AE12" t="n">
        <v>38.4504515615505</v>
      </c>
      <c r="AF12" t="n">
        <v>42.1087344403936</v>
      </c>
    </row>
    <row r="13">
      <c r="A13" t="s">
        <v>50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19.1549178399056</v>
      </c>
      <c r="H13" t="n">
        <v>20.0308641685272</v>
      </c>
      <c r="I13" t="n">
        <v>21.286142106389</v>
      </c>
      <c r="J13" t="n">
        <v>22.8118869963951</v>
      </c>
      <c r="K13" t="n">
        <v>24.5121048105929</v>
      </c>
      <c r="L13" t="n">
        <v>26.9945600186137</v>
      </c>
      <c r="M13" t="n">
        <v>27.0680524579543</v>
      </c>
      <c r="N13" t="n">
        <v>28.8267201989631</v>
      </c>
      <c r="O13" t="n">
        <v>27.6295803074434</v>
      </c>
      <c r="P13" t="n">
        <v>28.3185733405505</v>
      </c>
      <c r="Q13" t="n">
        <v>30.7226984353136</v>
      </c>
      <c r="R13" t="n">
        <v>32.2128971765892</v>
      </c>
      <c r="S13" t="n">
        <v>34.0218233564013</v>
      </c>
      <c r="T13" t="n">
        <v>29.8006492772259</v>
      </c>
      <c r="U13" t="n">
        <v>30.1919660777597</v>
      </c>
      <c r="V13" t="n">
        <v>31.5797946844487</v>
      </c>
      <c r="W13" t="n">
        <v>31.4365086509558</v>
      </c>
      <c r="X13" t="n">
        <v>28.7241880710892</v>
      </c>
      <c r="Y13" t="n">
        <v>28.3835118078907</v>
      </c>
      <c r="Z13" t="n">
        <v>29.3061379003253</v>
      </c>
      <c r="AA13" t="n">
        <v>28.0100669685109</v>
      </c>
      <c r="AB13" t="n">
        <v>28.6296756710084</v>
      </c>
      <c r="AC13" t="n">
        <v>28.3585489260624</v>
      </c>
      <c r="AD13" t="n">
        <v>30.8275670251298</v>
      </c>
      <c r="AE13" t="n">
        <v>35.5676957569786</v>
      </c>
      <c r="AF13" t="n">
        <v>41.2136973932701</v>
      </c>
    </row>
    <row r="14">
      <c r="A14" t="s">
        <v>50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5.6968633814818</v>
      </c>
      <c r="H14" t="n">
        <v>5.96149211019186</v>
      </c>
      <c r="I14" t="n">
        <v>6.07282449234003</v>
      </c>
      <c r="J14" t="n">
        <v>6.79346192379845</v>
      </c>
      <c r="K14" t="n">
        <v>6.60592958811441</v>
      </c>
      <c r="L14" t="n">
        <v>7.62989776656506</v>
      </c>
      <c r="M14" t="n">
        <v>7.5759045413689</v>
      </c>
      <c r="N14" t="n">
        <v>8.21078995297401</v>
      </c>
      <c r="O14" t="n">
        <v>7.469988917211</v>
      </c>
      <c r="P14" t="n">
        <v>7.85579315335175</v>
      </c>
      <c r="Q14" t="n">
        <v>8.4758488585826</v>
      </c>
      <c r="R14" t="n">
        <v>7.81526633156171</v>
      </c>
      <c r="S14" t="n">
        <v>7.19802694305118</v>
      </c>
      <c r="T14" t="n">
        <v>5.41616714480407</v>
      </c>
      <c r="U14" t="n">
        <v>5.20095167284153</v>
      </c>
      <c r="V14" t="n">
        <v>6.68220988294144</v>
      </c>
      <c r="W14" t="n">
        <v>6.59666646018057</v>
      </c>
      <c r="X14" t="n">
        <v>5.5598457981114</v>
      </c>
      <c r="Y14" t="n">
        <v>5.35419230978958</v>
      </c>
      <c r="Z14" t="n">
        <v>5.66117122947421</v>
      </c>
      <c r="AA14" t="n">
        <v>5.87289883567686</v>
      </c>
      <c r="AB14" t="n">
        <v>5.62595585811094</v>
      </c>
      <c r="AC14" t="n">
        <v>5.48015221072133</v>
      </c>
      <c r="AD14" t="n">
        <v>5.29107913922285</v>
      </c>
      <c r="AE14" t="n">
        <v>5.82850407351813</v>
      </c>
      <c r="AF14" t="n">
        <v>6.58687383886203</v>
      </c>
    </row>
    <row r="15">
      <c r="A15" t="s">
        <v>50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13.7728655551297</v>
      </c>
      <c r="H15" t="n">
        <v>14.3674214551169</v>
      </c>
      <c r="I15" t="n">
        <v>14.6867712580987</v>
      </c>
      <c r="J15" t="n">
        <v>16.4169844793195</v>
      </c>
      <c r="K15" t="n">
        <v>16.7844323170817</v>
      </c>
      <c r="L15" t="n">
        <v>18.7112223859192</v>
      </c>
      <c r="M15" t="n">
        <v>18.1929640549183</v>
      </c>
      <c r="N15" t="n">
        <v>18.8064939676033</v>
      </c>
      <c r="O15" t="n">
        <v>16.7498462244665</v>
      </c>
      <c r="P15" t="n">
        <v>17.0308147706422</v>
      </c>
      <c r="Q15" t="n">
        <v>18.1990010861673</v>
      </c>
      <c r="R15" t="n">
        <v>18.0105775965306</v>
      </c>
      <c r="S15" t="n">
        <v>18.2019029181615</v>
      </c>
      <c r="T15" t="n">
        <v>16.2065859932282</v>
      </c>
      <c r="U15" t="n">
        <v>16.5563874327915</v>
      </c>
      <c r="V15" t="n">
        <v>17.8432371399177</v>
      </c>
      <c r="W15" t="n">
        <v>17.8349941599024</v>
      </c>
      <c r="X15" t="n">
        <v>16.8106072201011</v>
      </c>
      <c r="Y15" t="n">
        <v>16.6103849683985</v>
      </c>
      <c r="Z15" t="n">
        <v>17.6350007326135</v>
      </c>
      <c r="AA15" t="n">
        <v>17.5483067992214</v>
      </c>
      <c r="AB15" t="n">
        <v>17.5291610222447</v>
      </c>
      <c r="AC15" t="n">
        <v>15.7705437757636</v>
      </c>
      <c r="AD15" t="n">
        <v>15.0976157016667</v>
      </c>
      <c r="AE15" t="n">
        <v>16.0241560757223</v>
      </c>
      <c r="AF15" t="n">
        <v>17.5702976623797</v>
      </c>
    </row>
    <row r="16">
      <c r="A16" t="s">
        <v>50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8.07600217364791</v>
      </c>
      <c r="H16" t="n">
        <v>8.40592934492509</v>
      </c>
      <c r="I16" t="n">
        <v>8.61394676575864</v>
      </c>
      <c r="J16" t="n">
        <v>9.62352255552108</v>
      </c>
      <c r="K16" t="n">
        <v>10.1785027289673</v>
      </c>
      <c r="L16" t="n">
        <v>11.0813246193541</v>
      </c>
      <c r="M16" t="n">
        <v>10.6170595135494</v>
      </c>
      <c r="N16" t="n">
        <v>10.5957040146293</v>
      </c>
      <c r="O16" t="n">
        <v>9.2798573072555</v>
      </c>
      <c r="P16" t="n">
        <v>9.17502161729042</v>
      </c>
      <c r="Q16" t="n">
        <v>9.72315222758467</v>
      </c>
      <c r="R16" t="n">
        <v>10.1953112649689</v>
      </c>
      <c r="S16" t="n">
        <v>11.0038759751103</v>
      </c>
      <c r="T16" t="n">
        <v>10.7904188484241</v>
      </c>
      <c r="U16" t="n">
        <v>11.3554357599499</v>
      </c>
      <c r="V16" t="n">
        <v>11.1610272569763</v>
      </c>
      <c r="W16" t="n">
        <v>11.2383276997218</v>
      </c>
      <c r="X16" t="n">
        <v>11.2507614219897</v>
      </c>
      <c r="Y16" t="n">
        <v>11.2561926586089</v>
      </c>
      <c r="Z16" t="n">
        <v>11.9738295031393</v>
      </c>
      <c r="AA16" t="n">
        <v>11.6754079635445</v>
      </c>
      <c r="AB16" t="n">
        <v>11.9032051641337</v>
      </c>
      <c r="AC16" t="n">
        <v>10.2903915650422</v>
      </c>
      <c r="AD16" t="n">
        <v>9.80653656244388</v>
      </c>
      <c r="AE16" t="n">
        <v>10.1956520022042</v>
      </c>
      <c r="AF16" t="n">
        <v>10.9834238235177</v>
      </c>
    </row>
    <row r="17">
      <c r="A17" t="s">
        <v>50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6.77983841650742</v>
      </c>
      <c r="H17" t="n">
        <v>7.12554990171234</v>
      </c>
      <c r="I17" t="n">
        <v>7.41210557372416</v>
      </c>
      <c r="J17" t="n">
        <v>8.22991438531832</v>
      </c>
      <c r="K17" t="n">
        <v>8.82461365094243</v>
      </c>
      <c r="L17" t="n">
        <v>9.68123441287172</v>
      </c>
      <c r="M17" t="n">
        <v>9.95656063613739</v>
      </c>
      <c r="N17" t="n">
        <v>10.6595920547318</v>
      </c>
      <c r="O17" t="n">
        <v>9.98686864341422</v>
      </c>
      <c r="P17" t="n">
        <v>9.94003825268643</v>
      </c>
      <c r="Q17" t="n">
        <v>10.8296577413188</v>
      </c>
      <c r="R17" t="n">
        <v>11.8366144100348</v>
      </c>
      <c r="S17" t="n">
        <v>12.2321678206861</v>
      </c>
      <c r="T17" t="n">
        <v>9.92956506799342</v>
      </c>
      <c r="U17" t="n">
        <v>9.39701724534572</v>
      </c>
      <c r="V17" t="n">
        <v>9.7501867761846</v>
      </c>
      <c r="W17" t="n">
        <v>9.03528200335439</v>
      </c>
      <c r="X17" t="n">
        <v>8.6174193302616</v>
      </c>
      <c r="Y17" t="n">
        <v>8.85087315954295</v>
      </c>
      <c r="Z17" t="n">
        <v>9.06731175539266</v>
      </c>
      <c r="AA17" t="n">
        <v>9.64784464196508</v>
      </c>
      <c r="AB17" t="n">
        <v>8.71053798457531</v>
      </c>
      <c r="AC17" t="n">
        <v>8.55088455384274</v>
      </c>
      <c r="AD17" t="n">
        <v>9.42537396889693</v>
      </c>
      <c r="AE17" t="n">
        <v>10.6293751641419</v>
      </c>
      <c r="AF17" t="n">
        <v>12.1611616452012</v>
      </c>
    </row>
    <row r="18">
      <c r="A18" t="s">
        <v>50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15.269553202393</v>
      </c>
      <c r="H18" t="n">
        <v>15.400093097759</v>
      </c>
      <c r="I18" t="n">
        <v>16.519942122612</v>
      </c>
      <c r="J18" t="n">
        <v>17.0308645865367</v>
      </c>
      <c r="K18" t="n">
        <v>18.365368200458</v>
      </c>
      <c r="L18" t="n">
        <v>20.2648629628683</v>
      </c>
      <c r="M18" t="n">
        <v>20.2185134857492</v>
      </c>
      <c r="N18" t="n">
        <v>20.809953880141</v>
      </c>
      <c r="O18" t="n">
        <v>18.2500441860016</v>
      </c>
      <c r="P18" t="n">
        <v>18.3979133695789</v>
      </c>
      <c r="Q18" t="n">
        <v>19.6642849477864</v>
      </c>
      <c r="R18" t="n">
        <v>17.7333328059965</v>
      </c>
      <c r="S18" t="n">
        <v>17.7157709599458</v>
      </c>
      <c r="T18" t="n">
        <v>14.7458037954519</v>
      </c>
      <c r="U18" t="n">
        <v>16.2129033549435</v>
      </c>
      <c r="V18" t="n">
        <v>17.0718154298878</v>
      </c>
      <c r="W18" t="n">
        <v>17.1806300654796</v>
      </c>
      <c r="X18" t="n">
        <v>16.284985378874</v>
      </c>
      <c r="Y18" t="n">
        <v>15.8927132598202</v>
      </c>
      <c r="Z18" t="n">
        <v>17.2603546217453</v>
      </c>
      <c r="AA18" t="n">
        <v>17.1948150251022</v>
      </c>
      <c r="AB18" t="n">
        <v>17.07559792213</v>
      </c>
      <c r="AC18" t="n">
        <v>20.2123965435379</v>
      </c>
      <c r="AD18" t="n">
        <v>22.2600518086708</v>
      </c>
      <c r="AE18" t="n">
        <v>23.9891047362709</v>
      </c>
      <c r="AF18" t="n">
        <v>26.9555705365403</v>
      </c>
    </row>
    <row r="19">
      <c r="A19" t="s">
        <v>50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18.9379314301955</v>
      </c>
      <c r="H19" t="n">
        <v>19.6499601331521</v>
      </c>
      <c r="I19" t="n">
        <v>20.9120975078684</v>
      </c>
      <c r="J19" t="n">
        <v>22.2055553722258</v>
      </c>
      <c r="K19" t="n">
        <v>23.5051121533443</v>
      </c>
      <c r="L19" t="n">
        <v>26.0389019192935</v>
      </c>
      <c r="M19" t="n">
        <v>26.6640390580101</v>
      </c>
      <c r="N19" t="n">
        <v>28.7306642233779</v>
      </c>
      <c r="O19" t="n">
        <v>26.2615547871747</v>
      </c>
      <c r="P19" t="n">
        <v>25.7599235931372</v>
      </c>
      <c r="Q19" t="n">
        <v>27.1700903692458</v>
      </c>
      <c r="R19" t="n">
        <v>28.4388111604549</v>
      </c>
      <c r="S19" t="n">
        <v>30.3004999645314</v>
      </c>
      <c r="T19" t="n">
        <v>27.9417949824581</v>
      </c>
      <c r="U19" t="n">
        <v>28.4399046427183</v>
      </c>
      <c r="V19" t="n">
        <v>29.2232040926164</v>
      </c>
      <c r="W19" t="n">
        <v>27.5196579754396</v>
      </c>
      <c r="X19" t="n">
        <v>25.2799915129802</v>
      </c>
      <c r="Y19" t="n">
        <v>25.7124256931598</v>
      </c>
      <c r="Z19" t="n">
        <v>28.0595484334293</v>
      </c>
      <c r="AA19" t="n">
        <v>29.0057121995725</v>
      </c>
      <c r="AB19" t="n">
        <v>30.4384645516628</v>
      </c>
      <c r="AC19" t="n">
        <v>30.1741229999737</v>
      </c>
      <c r="AD19" t="n">
        <v>32.6575822840455</v>
      </c>
      <c r="AE19" t="n">
        <v>34.7181574116563</v>
      </c>
      <c r="AF19" t="n">
        <v>38.2789128933607</v>
      </c>
    </row>
    <row r="20">
      <c r="A20" t="s">
        <v>50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2.87241413952482</v>
      </c>
      <c r="H20" t="n">
        <v>2.82139502172175</v>
      </c>
      <c r="I20" t="n">
        <v>2.83080757791308</v>
      </c>
      <c r="J20" t="n">
        <v>3.37928041541168</v>
      </c>
      <c r="K20" t="n">
        <v>4.02765804642492</v>
      </c>
      <c r="L20" t="n">
        <v>4.80669991265477</v>
      </c>
      <c r="M20" t="n">
        <v>4.9939649285991</v>
      </c>
      <c r="N20" t="n">
        <v>5.50101900349188</v>
      </c>
      <c r="O20" t="n">
        <v>5.32072767198201</v>
      </c>
      <c r="P20" t="n">
        <v>6.38088628443509</v>
      </c>
      <c r="Q20" t="n">
        <v>6.66240399385378</v>
      </c>
      <c r="R20" t="n">
        <v>7.73672040064843</v>
      </c>
      <c r="S20" t="n">
        <v>9.64392930689272</v>
      </c>
      <c r="T20" t="n">
        <v>6.99386833114945</v>
      </c>
      <c r="U20" t="n">
        <v>7.37102599618058</v>
      </c>
      <c r="V20" t="n">
        <v>9.11422131711984</v>
      </c>
      <c r="W20" t="n">
        <v>8.41367759394512</v>
      </c>
      <c r="X20" t="n">
        <v>12.5961617900867</v>
      </c>
      <c r="Y20" t="n">
        <v>12.3564224012826</v>
      </c>
      <c r="Z20" t="n">
        <v>8.40019877907724</v>
      </c>
      <c r="AA20" t="n">
        <v>8.75917768469356</v>
      </c>
      <c r="AB20" t="n">
        <v>8.7869113233413</v>
      </c>
      <c r="AC20" t="n">
        <v>6.36725785320259</v>
      </c>
      <c r="AD20" t="n">
        <v>6.57689809946371</v>
      </c>
      <c r="AE20" t="n">
        <v>8.16408331637298</v>
      </c>
      <c r="AF20" t="n">
        <v>7.76748930903514</v>
      </c>
    </row>
    <row r="21">
      <c r="A21" t="s">
        <v>50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8.8728592881722</v>
      </c>
      <c r="H21" t="n">
        <v>9.03948024988955</v>
      </c>
      <c r="I21" t="n">
        <v>9.54469267718409</v>
      </c>
      <c r="J21" t="n">
        <v>10.9521127200623</v>
      </c>
      <c r="K21" t="n">
        <v>12.4580549932879</v>
      </c>
      <c r="L21" t="n">
        <v>14.8177900212347</v>
      </c>
      <c r="M21" t="n">
        <v>15.7752749513174</v>
      </c>
      <c r="N21" t="n">
        <v>17.9961576804486</v>
      </c>
      <c r="O21" t="n">
        <v>17.433085801212</v>
      </c>
      <c r="P21" t="n">
        <v>19.1683361287194</v>
      </c>
      <c r="Q21" t="n">
        <v>20.7978649242649</v>
      </c>
      <c r="R21" t="n">
        <v>23.0627195687811</v>
      </c>
      <c r="S21" t="n">
        <v>26.1064823394228</v>
      </c>
      <c r="T21" t="n">
        <v>21.944173108943</v>
      </c>
      <c r="U21" t="n">
        <v>22.2983076692894</v>
      </c>
      <c r="V21" t="n">
        <v>24.7751118313431</v>
      </c>
      <c r="W21" t="n">
        <v>23.2392169508116</v>
      </c>
      <c r="X21" t="n">
        <v>26.6224956604321</v>
      </c>
      <c r="Y21" t="n">
        <v>25.0144736098282</v>
      </c>
      <c r="Z21" t="n">
        <v>21.4160139092416</v>
      </c>
      <c r="AA21" t="n">
        <v>23.3204333624844</v>
      </c>
      <c r="AB21" t="n">
        <v>22.9523394502045</v>
      </c>
      <c r="AC21" t="n">
        <v>19.5181840474015</v>
      </c>
      <c r="AD21" t="n">
        <v>19.827191573491</v>
      </c>
      <c r="AE21" t="n">
        <v>24.6551292665397</v>
      </c>
      <c r="AF21" t="n">
        <v>23.8229127734242</v>
      </c>
    </row>
    <row r="22">
      <c r="A22" t="s">
        <v>50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6.00044514864738</v>
      </c>
      <c r="H22" t="n">
        <v>6.2180852281678</v>
      </c>
      <c r="I22" t="n">
        <v>6.71388509927102</v>
      </c>
      <c r="J22" t="n">
        <v>7.57283230465059</v>
      </c>
      <c r="K22" t="n">
        <v>8.43039694686299</v>
      </c>
      <c r="L22" t="n">
        <v>10.0110901085799</v>
      </c>
      <c r="M22" t="n">
        <v>10.7813100227183</v>
      </c>
      <c r="N22" t="n">
        <v>12.4951386769567</v>
      </c>
      <c r="O22" t="n">
        <v>12.11235812923</v>
      </c>
      <c r="P22" t="n">
        <v>12.7874498442843</v>
      </c>
      <c r="Q22" t="n">
        <v>14.1354609304111</v>
      </c>
      <c r="R22" t="n">
        <v>15.3259991681327</v>
      </c>
      <c r="S22" t="n">
        <v>16.4625530325301</v>
      </c>
      <c r="T22" t="n">
        <v>14.9503047777935</v>
      </c>
      <c r="U22" t="n">
        <v>14.9272816731088</v>
      </c>
      <c r="V22" t="n">
        <v>15.6608905142232</v>
      </c>
      <c r="W22" t="n">
        <v>14.8255393568665</v>
      </c>
      <c r="X22" t="n">
        <v>14.0263338703455</v>
      </c>
      <c r="Y22" t="n">
        <v>12.6580512085456</v>
      </c>
      <c r="Z22" t="n">
        <v>13.0158151301644</v>
      </c>
      <c r="AA22" t="n">
        <v>14.5612556777909</v>
      </c>
      <c r="AB22" t="n">
        <v>14.1654281268632</v>
      </c>
      <c r="AC22" t="n">
        <v>13.1509261941989</v>
      </c>
      <c r="AD22" t="n">
        <v>13.2502934740272</v>
      </c>
      <c r="AE22" t="n">
        <v>16.4910459501667</v>
      </c>
      <c r="AF22" t="n">
        <v>16.055423464389</v>
      </c>
    </row>
    <row r="23">
      <c r="A23" t="s">
        <v>50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16.01705814677</v>
      </c>
      <c r="H23" t="n">
        <v>18.1549158258082</v>
      </c>
      <c r="I23" t="n">
        <v>20.4865384517639</v>
      </c>
      <c r="J23" t="n">
        <v>22.2941817943314</v>
      </c>
      <c r="K23" t="n">
        <v>24.1165468458195</v>
      </c>
      <c r="L23" t="n">
        <v>28.2270865459089</v>
      </c>
      <c r="M23" t="n">
        <v>29.4769611247177</v>
      </c>
      <c r="N23" t="n">
        <v>30.9204260665373</v>
      </c>
      <c r="O23" t="n">
        <v>29.2176130579424</v>
      </c>
      <c r="P23" t="n">
        <v>28.8023901943078</v>
      </c>
      <c r="Q23" t="n">
        <v>28.8025260797657</v>
      </c>
      <c r="R23" t="n">
        <v>29.1270608334083</v>
      </c>
      <c r="S23" t="n">
        <v>28.6349311705715</v>
      </c>
      <c r="T23" t="n">
        <v>23.6401140518395</v>
      </c>
      <c r="U23" t="n">
        <v>23.235469504604</v>
      </c>
      <c r="V23" t="n">
        <v>20.9287651930847</v>
      </c>
      <c r="W23" t="n">
        <v>15.3928636118184</v>
      </c>
      <c r="X23" t="n">
        <v>12.9966996838684</v>
      </c>
      <c r="Y23" t="n">
        <v>13.194778027116</v>
      </c>
      <c r="Z23" t="n">
        <v>15.105574717749</v>
      </c>
      <c r="AA23" t="n">
        <v>13.3780284112176</v>
      </c>
      <c r="AB23" t="n">
        <v>13.7820350878666</v>
      </c>
      <c r="AC23" t="n">
        <v>13.8112889166064</v>
      </c>
      <c r="AD23" t="n">
        <v>15.7307549752965</v>
      </c>
      <c r="AE23" t="n">
        <v>23.7118902794941</v>
      </c>
      <c r="AF23" t="n">
        <v>21.3577465423768</v>
      </c>
    </row>
    <row r="24">
      <c r="A24" t="s">
        <v>50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790.132698493993</v>
      </c>
      <c r="H24" t="n">
        <v>778.042491997713</v>
      </c>
      <c r="I24" t="n">
        <v>857.266534709221</v>
      </c>
      <c r="J24" t="n">
        <v>923.189750683781</v>
      </c>
      <c r="K24" t="n">
        <v>971.355181504688</v>
      </c>
      <c r="L24" t="n">
        <v>1097.14525103052</v>
      </c>
      <c r="M24" t="n">
        <v>1113.42091895728</v>
      </c>
      <c r="N24" t="n">
        <v>1201.7299427286</v>
      </c>
      <c r="O24" t="n">
        <v>1161.83879106882</v>
      </c>
      <c r="P24" t="n">
        <v>1141.21550398319</v>
      </c>
      <c r="Q24" t="n">
        <v>1185.88945650208</v>
      </c>
      <c r="R24" t="n">
        <v>1228.09686238354</v>
      </c>
      <c r="S24" t="n">
        <v>1269.68451168056</v>
      </c>
      <c r="T24" t="n">
        <v>1105.08665140317</v>
      </c>
      <c r="U24" t="n">
        <v>1103.83755484373</v>
      </c>
      <c r="V24" t="n">
        <v>1062.35571427186</v>
      </c>
      <c r="W24" t="n">
        <v>961.71495494807</v>
      </c>
      <c r="X24" t="n">
        <v>887.072814595855</v>
      </c>
      <c r="Y24" t="n">
        <v>934.849340960891</v>
      </c>
      <c r="Z24" t="n">
        <v>1051.83080303702</v>
      </c>
      <c r="AA24" t="n">
        <v>1101.81968914197</v>
      </c>
      <c r="AB24" t="n">
        <v>1158.32017685849</v>
      </c>
      <c r="AC24" t="n">
        <v>1189.79528502426</v>
      </c>
      <c r="AD24" t="n">
        <v>1228.86135511168</v>
      </c>
      <c r="AE24" t="n">
        <v>1219.25186662298</v>
      </c>
      <c r="AF24" t="n">
        <v>1233.63767234634</v>
      </c>
    </row>
    <row r="25">
      <c r="A25" t="s">
        <v>50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79.2158719291217</v>
      </c>
      <c r="H25" t="n">
        <v>78.083357991512</v>
      </c>
      <c r="I25" t="n">
        <v>86.3264706715203</v>
      </c>
      <c r="J25" t="n">
        <v>93.7278371289281</v>
      </c>
      <c r="K25" t="n">
        <v>98.9030509904522</v>
      </c>
      <c r="L25" t="n">
        <v>114.024761130241</v>
      </c>
      <c r="M25" t="n">
        <v>118.195471060792</v>
      </c>
      <c r="N25" t="n">
        <v>131.931849416241</v>
      </c>
      <c r="O25" t="n">
        <v>125.929232425671</v>
      </c>
      <c r="P25" t="n">
        <v>121.485127078246</v>
      </c>
      <c r="Q25" t="n">
        <v>126.814643727301</v>
      </c>
      <c r="R25" t="n">
        <v>133.63571787555</v>
      </c>
      <c r="S25" t="n">
        <v>136.982561156147</v>
      </c>
      <c r="T25" t="n">
        <v>118.219820461147</v>
      </c>
      <c r="U25" t="n">
        <v>117.928726738766</v>
      </c>
      <c r="V25" t="n">
        <v>115.973915244511</v>
      </c>
      <c r="W25" t="n">
        <v>102.939999453667</v>
      </c>
      <c r="X25" t="n">
        <v>92.8461522698312</v>
      </c>
      <c r="Y25" t="n">
        <v>96.5608702417844</v>
      </c>
      <c r="Z25" t="n">
        <v>110.327877159933</v>
      </c>
      <c r="AA25" t="n">
        <v>118.892676757634</v>
      </c>
      <c r="AB25" t="n">
        <v>137.23646497484</v>
      </c>
      <c r="AC25" t="n">
        <v>143.360259851985</v>
      </c>
      <c r="AD25" t="n">
        <v>154.919686530368</v>
      </c>
      <c r="AE25" t="n">
        <v>132.560528765218</v>
      </c>
      <c r="AF25" t="n">
        <v>135.36900676471</v>
      </c>
    </row>
    <row r="26">
      <c r="A26" t="s">
        <v>50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461.963633607971</v>
      </c>
      <c r="H26" t="n">
        <v>453.912973369602</v>
      </c>
      <c r="I26" t="n">
        <v>500.200835589616</v>
      </c>
      <c r="J26" t="n">
        <v>537.731752754251</v>
      </c>
      <c r="K26" t="n">
        <v>564.333032345378</v>
      </c>
      <c r="L26" t="n">
        <v>633.552805622778</v>
      </c>
      <c r="M26" t="n">
        <v>640.021985533562</v>
      </c>
      <c r="N26" t="n">
        <v>687.072483363904</v>
      </c>
      <c r="O26" t="n">
        <v>666.28882661773</v>
      </c>
      <c r="P26" t="n">
        <v>658.647551976853</v>
      </c>
      <c r="Q26" t="n">
        <v>683.077996873766</v>
      </c>
      <c r="R26" t="n">
        <v>704.10708236993</v>
      </c>
      <c r="S26" t="n">
        <v>730.274588877778</v>
      </c>
      <c r="T26" t="n">
        <v>639.564110415173</v>
      </c>
      <c r="U26" t="n">
        <v>638.673154535313</v>
      </c>
      <c r="V26" t="n">
        <v>629.785696265531</v>
      </c>
      <c r="W26" t="n">
        <v>555.657088126788</v>
      </c>
      <c r="X26" t="n">
        <v>511.416139671332</v>
      </c>
      <c r="Y26" t="n">
        <v>538.007287401467</v>
      </c>
      <c r="Z26" t="n">
        <v>596.410654123487</v>
      </c>
      <c r="AA26" t="n">
        <v>632.5003919551</v>
      </c>
      <c r="AB26" t="n">
        <v>646.339927024412</v>
      </c>
      <c r="AC26" t="n">
        <v>630.307262685596</v>
      </c>
      <c r="AD26" t="n">
        <v>644.627120584726</v>
      </c>
      <c r="AE26" t="n">
        <v>664.930629855445</v>
      </c>
      <c r="AF26" t="n">
        <v>664.754822786126</v>
      </c>
    </row>
    <row r="27">
      <c r="A27" t="s">
        <v>50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248.953192956901</v>
      </c>
      <c r="H27" t="n">
        <v>246.046160636599</v>
      </c>
      <c r="I27" t="n">
        <v>270.739228448085</v>
      </c>
      <c r="J27" t="n">
        <v>291.730160800602</v>
      </c>
      <c r="K27" t="n">
        <v>308.119098168857</v>
      </c>
      <c r="L27" t="n">
        <v>349.567684277498</v>
      </c>
      <c r="M27" t="n">
        <v>355.203462362922</v>
      </c>
      <c r="N27" t="n">
        <v>382.725609948457</v>
      </c>
      <c r="O27" t="n">
        <v>369.620732025418</v>
      </c>
      <c r="P27" t="n">
        <v>361.082824928087</v>
      </c>
      <c r="Q27" t="n">
        <v>375.996815901017</v>
      </c>
      <c r="R27" t="n">
        <v>390.354062138061</v>
      </c>
      <c r="S27" t="n">
        <v>402.427361646634</v>
      </c>
      <c r="T27" t="n">
        <v>347.302720526846</v>
      </c>
      <c r="U27" t="n">
        <v>347.235673569653</v>
      </c>
      <c r="V27" t="n">
        <v>316.596102761816</v>
      </c>
      <c r="W27" t="n">
        <v>303.117867367614</v>
      </c>
      <c r="X27" t="n">
        <v>282.810522654692</v>
      </c>
      <c r="Y27" t="n">
        <v>300.281183317639</v>
      </c>
      <c r="Z27" t="n">
        <v>345.092271753597</v>
      </c>
      <c r="AA27" t="n">
        <v>350.426620429241</v>
      </c>
      <c r="AB27" t="n">
        <v>374.743784859234</v>
      </c>
      <c r="AC27" t="n">
        <v>416.127762486681</v>
      </c>
      <c r="AD27" t="n">
        <v>429.31454799659</v>
      </c>
      <c r="AE27" t="n">
        <v>421.760708002314</v>
      </c>
      <c r="AF27" t="n">
        <v>433.513842795508</v>
      </c>
    </row>
    <row r="28">
      <c r="A28" t="s">
        <v>50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44.8675522303958</v>
      </c>
      <c r="H28" t="n">
        <v>46.5306150810073</v>
      </c>
      <c r="I28" t="n">
        <v>51.1290459119646</v>
      </c>
      <c r="J28" t="n">
        <v>55.8307126123777</v>
      </c>
      <c r="K28" t="n">
        <v>61.7891313857715</v>
      </c>
      <c r="L28" t="n">
        <v>69.3883367646559</v>
      </c>
      <c r="M28" t="n">
        <v>72.2484982245844</v>
      </c>
      <c r="N28" t="n">
        <v>77.2581019960584</v>
      </c>
      <c r="O28" t="n">
        <v>75.0544169206383</v>
      </c>
      <c r="P28" t="n">
        <v>80.1486233114602</v>
      </c>
      <c r="Q28" t="n">
        <v>85.6292995075082</v>
      </c>
      <c r="R28" t="n">
        <v>87.5847526032594</v>
      </c>
      <c r="S28" t="n">
        <v>92.8516636223037</v>
      </c>
      <c r="T28" t="n">
        <v>89.1988171241909</v>
      </c>
      <c r="U28" t="n">
        <v>94.1392213305039</v>
      </c>
      <c r="V28" t="n">
        <v>89.5519760344883</v>
      </c>
      <c r="W28" t="n">
        <v>80.7497417171392</v>
      </c>
      <c r="X28" t="n">
        <v>73.8265044820947</v>
      </c>
      <c r="Y28" t="n">
        <v>67.1051366479991</v>
      </c>
      <c r="Z28" t="n">
        <v>83.6515114047372</v>
      </c>
      <c r="AA28" t="n">
        <v>96.5447959621504</v>
      </c>
      <c r="AB28" t="n">
        <v>111.363058346512</v>
      </c>
      <c r="AC28" t="n">
        <v>127.895753541537</v>
      </c>
      <c r="AD28" t="n">
        <v>122.627087182886</v>
      </c>
      <c r="AE28" t="n">
        <v>106.754475647859</v>
      </c>
      <c r="AF28" t="n">
        <v>87.4391087297178</v>
      </c>
    </row>
    <row r="29">
      <c r="A29" t="s">
        <v>50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18.9456908936804</v>
      </c>
      <c r="H29" t="n">
        <v>19.6449218497029</v>
      </c>
      <c r="I29" t="n">
        <v>21.6272123390299</v>
      </c>
      <c r="J29" t="n">
        <v>23.6383284938134</v>
      </c>
      <c r="K29" t="n">
        <v>26.0271541550517</v>
      </c>
      <c r="L29" t="n">
        <v>29.2048671788463</v>
      </c>
      <c r="M29" t="n">
        <v>30.4309164400349</v>
      </c>
      <c r="N29" t="n">
        <v>32.0823101090437</v>
      </c>
      <c r="O29" t="n">
        <v>31.4873218505237</v>
      </c>
      <c r="P29" t="n">
        <v>33.6013958670399</v>
      </c>
      <c r="Q29" t="n">
        <v>35.9037407706474</v>
      </c>
      <c r="R29" t="n">
        <v>36.6073330711354</v>
      </c>
      <c r="S29" t="n">
        <v>38.7665036346256</v>
      </c>
      <c r="T29" t="n">
        <v>37.7202366935389</v>
      </c>
      <c r="U29" t="n">
        <v>41.4366928401422</v>
      </c>
      <c r="V29" t="n">
        <v>40.1774550965749</v>
      </c>
      <c r="W29" t="n">
        <v>36.0255119877492</v>
      </c>
      <c r="X29" t="n">
        <v>32.9925954309566</v>
      </c>
      <c r="Y29" t="n">
        <v>29.414374966392</v>
      </c>
      <c r="Z29" t="n">
        <v>37.9084152423981</v>
      </c>
      <c r="AA29" t="n">
        <v>44.6475932139639</v>
      </c>
      <c r="AB29" t="n">
        <v>52.5063895554324</v>
      </c>
      <c r="AC29" t="n">
        <v>60.6531372942582</v>
      </c>
      <c r="AD29" t="n">
        <v>58.1526323726467</v>
      </c>
      <c r="AE29" t="n">
        <v>53.6607261451627</v>
      </c>
      <c r="AF29" t="n">
        <v>44.4092659940457</v>
      </c>
    </row>
    <row r="30">
      <c r="A30" t="s">
        <v>50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1.51513500616744</v>
      </c>
      <c r="H30" t="n">
        <v>1.58508712097527</v>
      </c>
      <c r="I30" t="n">
        <v>1.7614690021479</v>
      </c>
      <c r="J30" t="n">
        <v>1.89108965130342</v>
      </c>
      <c r="K30" t="n">
        <v>2.15303286671837</v>
      </c>
      <c r="L30" t="n">
        <v>2.47973779754264</v>
      </c>
      <c r="M30" t="n">
        <v>2.6089992143304</v>
      </c>
      <c r="N30" t="n">
        <v>2.93695837184509</v>
      </c>
      <c r="O30" t="n">
        <v>2.87164133933589</v>
      </c>
      <c r="P30" t="n">
        <v>3.0567521901805</v>
      </c>
      <c r="Q30" t="n">
        <v>3.30871298509159</v>
      </c>
      <c r="R30" t="n">
        <v>3.56338299300717</v>
      </c>
      <c r="S30" t="n">
        <v>3.80396444088418</v>
      </c>
      <c r="T30" t="n">
        <v>3.24639141614773</v>
      </c>
      <c r="U30" t="n">
        <v>3.41776071529888</v>
      </c>
      <c r="V30" t="n">
        <v>3.54188298445265</v>
      </c>
      <c r="W30" t="n">
        <v>3.17885282431874</v>
      </c>
      <c r="X30" t="n">
        <v>3.22415409648957</v>
      </c>
      <c r="Y30" t="n">
        <v>3.29505996456484</v>
      </c>
      <c r="Z30" t="n">
        <v>3.80856899987856</v>
      </c>
      <c r="AA30" t="n">
        <v>3.83252570249509</v>
      </c>
      <c r="AB30" t="n">
        <v>4.07808334675642</v>
      </c>
      <c r="AC30" t="n">
        <v>4.54456183807874</v>
      </c>
      <c r="AD30" t="n">
        <v>6.01687096287534</v>
      </c>
      <c r="AE30" t="n">
        <v>6.37141372383063</v>
      </c>
      <c r="AF30" t="n">
        <v>6.21820309447162</v>
      </c>
    </row>
    <row r="31">
      <c r="A31" t="s">
        <v>50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6.50919238481785</v>
      </c>
      <c r="H31" t="n">
        <v>6.74302970125308</v>
      </c>
      <c r="I31" t="n">
        <v>7.39590616447019</v>
      </c>
      <c r="J31" t="n">
        <v>8.08769235136997</v>
      </c>
      <c r="K31" t="n">
        <v>8.91807690003074</v>
      </c>
      <c r="L31" t="n">
        <v>10.0164746055205</v>
      </c>
      <c r="M31" t="n">
        <v>10.4377567204175</v>
      </c>
      <c r="N31" t="n">
        <v>11.2498844544946</v>
      </c>
      <c r="O31" t="n">
        <v>10.8135362916028</v>
      </c>
      <c r="P31" t="n">
        <v>11.5406805568824</v>
      </c>
      <c r="Q31" t="n">
        <v>12.3278642998412</v>
      </c>
      <c r="R31" t="n">
        <v>12.5850229632103</v>
      </c>
      <c r="S31" t="n">
        <v>13.3248652528903</v>
      </c>
      <c r="T31" t="n">
        <v>12.9364282808668</v>
      </c>
      <c r="U31" t="n">
        <v>13.1237840172685</v>
      </c>
      <c r="V31" t="n">
        <v>12.8972393879272</v>
      </c>
      <c r="W31" t="n">
        <v>12.1203568702672</v>
      </c>
      <c r="X31" t="n">
        <v>11.8118508608947</v>
      </c>
      <c r="Y31" t="n">
        <v>10.4196731174033</v>
      </c>
      <c r="Z31" t="n">
        <v>12.8430273564582</v>
      </c>
      <c r="AA31" t="n">
        <v>14.6240263857547</v>
      </c>
      <c r="AB31" t="n">
        <v>17.3810001653627</v>
      </c>
      <c r="AC31" t="n">
        <v>21.3853327680251</v>
      </c>
      <c r="AD31" t="n">
        <v>20.4423934687575</v>
      </c>
      <c r="AE31" t="n">
        <v>14.1358018584481</v>
      </c>
      <c r="AF31" t="n">
        <v>10.2331850237419</v>
      </c>
    </row>
    <row r="32">
      <c r="A32" t="s">
        <v>50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12.8980086491709</v>
      </c>
      <c r="H32" t="n">
        <v>13.3712845173786</v>
      </c>
      <c r="I32" t="n">
        <v>14.6536564519865</v>
      </c>
      <c r="J32" t="n">
        <v>16.0105722488813</v>
      </c>
      <c r="K32" t="n">
        <v>17.7805128005714</v>
      </c>
      <c r="L32" t="n">
        <v>19.917962047124</v>
      </c>
      <c r="M32" t="n">
        <v>20.7010225553212</v>
      </c>
      <c r="N32" t="n">
        <v>22.2559539853494</v>
      </c>
      <c r="O32" t="n">
        <v>21.4532590932171</v>
      </c>
      <c r="P32" t="n">
        <v>22.9575171862016</v>
      </c>
      <c r="Q32" t="n">
        <v>24.4898969355988</v>
      </c>
      <c r="R32" t="n">
        <v>24.9634441713248</v>
      </c>
      <c r="S32" t="n">
        <v>26.4848021239105</v>
      </c>
      <c r="T32" t="n">
        <v>25.4385069137315</v>
      </c>
      <c r="U32" t="n">
        <v>26.1057569837648</v>
      </c>
      <c r="V32" t="n">
        <v>23.7687156309149</v>
      </c>
      <c r="W32" t="n">
        <v>20.9473934095827</v>
      </c>
      <c r="X32" t="n">
        <v>18.5019611326248</v>
      </c>
      <c r="Y32" t="n">
        <v>17.2002053092136</v>
      </c>
      <c r="Z32" t="n">
        <v>21.2753252599704</v>
      </c>
      <c r="AA32" t="n">
        <v>24.8354668351867</v>
      </c>
      <c r="AB32" t="n">
        <v>28.0471642607906</v>
      </c>
      <c r="AC32" t="n">
        <v>31.1229037572684</v>
      </c>
      <c r="AD32" t="n">
        <v>29.0579001701278</v>
      </c>
      <c r="AE32" t="n">
        <v>24.5029399798516</v>
      </c>
      <c r="AF32" t="n">
        <v>19.8849568786997</v>
      </c>
    </row>
    <row r="33">
      <c r="A33" t="s">
        <v>50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4.99952529655911</v>
      </c>
      <c r="H33" t="n">
        <v>5.1862918916975</v>
      </c>
      <c r="I33" t="n">
        <v>5.69080195433011</v>
      </c>
      <c r="J33" t="n">
        <v>6.20302986700967</v>
      </c>
      <c r="K33" t="n">
        <v>6.91035466339933</v>
      </c>
      <c r="L33" t="n">
        <v>7.7692951356225</v>
      </c>
      <c r="M33" t="n">
        <v>8.06980329448031</v>
      </c>
      <c r="N33" t="n">
        <v>8.73299507532564</v>
      </c>
      <c r="O33" t="n">
        <v>8.42865834595884</v>
      </c>
      <c r="P33" t="n">
        <v>8.99227751115577</v>
      </c>
      <c r="Q33" t="n">
        <v>9.5990845163292</v>
      </c>
      <c r="R33" t="n">
        <v>9.86556940458171</v>
      </c>
      <c r="S33" t="n">
        <v>10.4715281699932</v>
      </c>
      <c r="T33" t="n">
        <v>9.85725381990593</v>
      </c>
      <c r="U33" t="n">
        <v>10.0552267740296</v>
      </c>
      <c r="V33" t="n">
        <v>9.16668293461866</v>
      </c>
      <c r="W33" t="n">
        <v>8.47762662522135</v>
      </c>
      <c r="X33" t="n">
        <v>7.29594296112909</v>
      </c>
      <c r="Y33" t="n">
        <v>6.77582329042537</v>
      </c>
      <c r="Z33" t="n">
        <v>7.81617454603194</v>
      </c>
      <c r="AA33" t="n">
        <v>8.60518382474994</v>
      </c>
      <c r="AB33" t="n">
        <v>9.35042101816972</v>
      </c>
      <c r="AC33" t="n">
        <v>10.1898178839062</v>
      </c>
      <c r="AD33" t="n">
        <v>8.95729020847869</v>
      </c>
      <c r="AE33" t="n">
        <v>8.08359394056562</v>
      </c>
      <c r="AF33" t="n">
        <v>6.69349773875895</v>
      </c>
    </row>
    <row r="34">
      <c r="A34" t="s">
        <v>50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59.6038789399298</v>
      </c>
      <c r="H34" t="n">
        <v>62.3033353863546</v>
      </c>
      <c r="I34" t="n">
        <v>67.6627968321926</v>
      </c>
      <c r="J34" t="n">
        <v>72.2242898227496</v>
      </c>
      <c r="K34" t="n">
        <v>77.5641571746412</v>
      </c>
      <c r="L34" t="n">
        <v>91.4649417466538</v>
      </c>
      <c r="M34" t="n">
        <v>94.7013512440367</v>
      </c>
      <c r="N34" t="n">
        <v>102.383417978921</v>
      </c>
      <c r="O34" t="n">
        <v>96.9109776427658</v>
      </c>
      <c r="P34" t="n">
        <v>99.768995227713</v>
      </c>
      <c r="Q34" t="n">
        <v>107.210152586764</v>
      </c>
      <c r="R34" t="n">
        <v>113.564305015359</v>
      </c>
      <c r="S34" t="n">
        <v>115.433274878054</v>
      </c>
      <c r="T34" t="n">
        <v>109.244855157335</v>
      </c>
      <c r="U34" t="n">
        <v>111.522241244898</v>
      </c>
      <c r="V34" t="n">
        <v>112.142569783822</v>
      </c>
      <c r="W34" t="n">
        <v>97.5020134417687</v>
      </c>
      <c r="X34" t="n">
        <v>83.0419615245475</v>
      </c>
      <c r="Y34" t="n">
        <v>83.6557125600025</v>
      </c>
      <c r="Z34" t="n">
        <v>105.800108780855</v>
      </c>
      <c r="AA34" t="n">
        <v>104.904710808323</v>
      </c>
      <c r="AB34" t="n">
        <v>115.990639201074</v>
      </c>
      <c r="AC34" t="n">
        <v>126.015874569939</v>
      </c>
      <c r="AD34" t="n">
        <v>130.670622067486</v>
      </c>
      <c r="AE34" t="n">
        <v>93.7971344437699</v>
      </c>
      <c r="AF34" t="n">
        <v>94.6630708527128</v>
      </c>
    </row>
    <row r="35">
      <c r="A35" t="s">
        <v>50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232.745323098024</v>
      </c>
      <c r="H35" t="n">
        <v>238.694087564876</v>
      </c>
      <c r="I35" t="n">
        <v>259.842325171603</v>
      </c>
      <c r="J35" t="n">
        <v>282.768061479419</v>
      </c>
      <c r="K35" t="n">
        <v>304.691822798214</v>
      </c>
      <c r="L35" t="n">
        <v>353.436359301098</v>
      </c>
      <c r="M35" t="n">
        <v>366.363520543663</v>
      </c>
      <c r="N35" t="n">
        <v>394.518309385819</v>
      </c>
      <c r="O35" t="n">
        <v>375.815531541397</v>
      </c>
      <c r="P35" t="n">
        <v>384.335129363834</v>
      </c>
      <c r="Q35" t="n">
        <v>400.781921258826</v>
      </c>
      <c r="R35" t="n">
        <v>404.570572467799</v>
      </c>
      <c r="S35" t="n">
        <v>432.302317097094</v>
      </c>
      <c r="T35" t="n">
        <v>421.418995569449</v>
      </c>
      <c r="U35" t="n">
        <v>429.3864620582</v>
      </c>
      <c r="V35" t="n">
        <v>418.398174635383</v>
      </c>
      <c r="W35" t="n">
        <v>395.403316912659</v>
      </c>
      <c r="X35" t="n">
        <v>351.64739613653</v>
      </c>
      <c r="Y35" t="n">
        <v>300.507171219618</v>
      </c>
      <c r="Z35" t="n">
        <v>334.807374851513</v>
      </c>
      <c r="AA35" t="n">
        <v>353.742641129729</v>
      </c>
      <c r="AB35" t="n">
        <v>380.577147366503</v>
      </c>
      <c r="AC35" t="n">
        <v>405.712730227104</v>
      </c>
      <c r="AD35" t="n">
        <v>409.66086295091</v>
      </c>
      <c r="AE35" t="n">
        <v>460.866767694129</v>
      </c>
      <c r="AF35" t="n">
        <v>498.135826199466</v>
      </c>
    </row>
    <row r="36">
      <c r="A36" t="s">
        <v>50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94.1888558441549</v>
      </c>
      <c r="H36" t="n">
        <v>95.4741526603227</v>
      </c>
      <c r="I36" t="n">
        <v>101.337394444405</v>
      </c>
      <c r="J36" t="n">
        <v>109.054210185771</v>
      </c>
      <c r="K36" t="n">
        <v>117.720762856758</v>
      </c>
      <c r="L36" t="n">
        <v>126.562358993903</v>
      </c>
      <c r="M36" t="n">
        <v>122.278542966377</v>
      </c>
      <c r="N36" t="n">
        <v>128.804477836406</v>
      </c>
      <c r="O36" t="n">
        <v>121.104884643694</v>
      </c>
      <c r="P36" t="n">
        <v>122.666549242451</v>
      </c>
      <c r="Q36" t="n">
        <v>131.375833777695</v>
      </c>
      <c r="R36" t="n">
        <v>135.492150912399</v>
      </c>
      <c r="S36" t="n">
        <v>144.338421275467</v>
      </c>
      <c r="T36" t="n">
        <v>131.538422101917</v>
      </c>
      <c r="U36" t="n">
        <v>128.917725049535</v>
      </c>
      <c r="V36" t="n">
        <v>122.042245444507</v>
      </c>
      <c r="W36" t="n">
        <v>103.034795571677</v>
      </c>
      <c r="X36" t="n">
        <v>83.7185986444878</v>
      </c>
      <c r="Y36" t="n">
        <v>75.5684439178868</v>
      </c>
      <c r="Z36" t="n">
        <v>80.6892807876612</v>
      </c>
      <c r="AA36" t="n">
        <v>81.3188787616908</v>
      </c>
      <c r="AB36" t="n">
        <v>82.9232360221336</v>
      </c>
      <c r="AC36" t="n">
        <v>81.5027505986158</v>
      </c>
      <c r="AD36" t="n">
        <v>81.4407591378909</v>
      </c>
      <c r="AE36" t="n">
        <v>83.5631708286845</v>
      </c>
      <c r="AF36" t="n">
        <v>83.0798937792195</v>
      </c>
    </row>
    <row r="37">
      <c r="A37" t="s">
        <v>50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98.8395746277506</v>
      </c>
      <c r="H37" t="n">
        <v>101.804072336355</v>
      </c>
      <c r="I37" t="n">
        <v>113.367935674863</v>
      </c>
      <c r="J37" t="n">
        <v>123.304596610984</v>
      </c>
      <c r="K37" t="n">
        <v>127.991268373614</v>
      </c>
      <c r="L37" t="n">
        <v>162.770869946859</v>
      </c>
      <c r="M37" t="n">
        <v>166.786397991145</v>
      </c>
      <c r="N37" t="n">
        <v>181.366998969883</v>
      </c>
      <c r="O37" t="n">
        <v>172.273944570886</v>
      </c>
      <c r="P37" t="n">
        <v>171.160134070205</v>
      </c>
      <c r="Q37" t="n">
        <v>169.164655989053</v>
      </c>
      <c r="R37" t="n">
        <v>162.888383055366</v>
      </c>
      <c r="S37" t="n">
        <v>168.515626070955</v>
      </c>
      <c r="T37" t="n">
        <v>159.191467996597</v>
      </c>
      <c r="U37" t="n">
        <v>162.453502110105</v>
      </c>
      <c r="V37" t="n">
        <v>151.571883332325</v>
      </c>
      <c r="W37" t="n">
        <v>155.437896787916</v>
      </c>
      <c r="X37" t="n">
        <v>142.749200259173</v>
      </c>
      <c r="Y37" t="n">
        <v>111.50606440781</v>
      </c>
      <c r="Z37" t="n">
        <v>123.640286659943</v>
      </c>
      <c r="AA37" t="n">
        <v>129.820878112886</v>
      </c>
      <c r="AB37" t="n">
        <v>130.75614243312</v>
      </c>
      <c r="AC37" t="n">
        <v>128.241175316943</v>
      </c>
      <c r="AD37" t="n">
        <v>123.802025269002</v>
      </c>
      <c r="AE37" t="n">
        <v>115.089885818065</v>
      </c>
      <c r="AF37" t="n">
        <v>126.566873754241</v>
      </c>
    </row>
    <row r="38">
      <c r="A38" t="s">
        <v>50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39.7168926261185</v>
      </c>
      <c r="H38" t="n">
        <v>41.4158625681982</v>
      </c>
      <c r="I38" t="n">
        <v>45.1369950523351</v>
      </c>
      <c r="J38" t="n">
        <v>50.4092546826644</v>
      </c>
      <c r="K38" t="n">
        <v>58.9797915678417</v>
      </c>
      <c r="L38" t="n">
        <v>64.1031303603371</v>
      </c>
      <c r="M38" t="n">
        <v>77.2985795861405</v>
      </c>
      <c r="N38" t="n">
        <v>84.34683257953</v>
      </c>
      <c r="O38" t="n">
        <v>82.4367023268172</v>
      </c>
      <c r="P38" t="n">
        <v>90.5084460511783</v>
      </c>
      <c r="Q38" t="n">
        <v>100.241431492078</v>
      </c>
      <c r="R38" t="n">
        <v>106.190038500034</v>
      </c>
      <c r="S38" t="n">
        <v>119.448269750672</v>
      </c>
      <c r="T38" t="n">
        <v>130.689105470935</v>
      </c>
      <c r="U38" t="n">
        <v>138.01523489856</v>
      </c>
      <c r="V38" t="n">
        <v>144.784045858551</v>
      </c>
      <c r="W38" t="n">
        <v>136.930624553066</v>
      </c>
      <c r="X38" t="n">
        <v>125.179597232869</v>
      </c>
      <c r="Y38" t="n">
        <v>113.432662893921</v>
      </c>
      <c r="Z38" t="n">
        <v>130.477807403908</v>
      </c>
      <c r="AA38" t="n">
        <v>142.602884255152</v>
      </c>
      <c r="AB38" t="n">
        <v>166.897768911249</v>
      </c>
      <c r="AC38" t="n">
        <v>195.968804311545</v>
      </c>
      <c r="AD38" t="n">
        <v>204.418078544017</v>
      </c>
      <c r="AE38" t="n">
        <v>262.213711047379</v>
      </c>
      <c r="AF38" t="n">
        <v>288.489058666006</v>
      </c>
    </row>
    <row r="39">
      <c r="A39" t="s">
        <v>50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99.4132470369384</v>
      </c>
      <c r="H39" t="n">
        <v>103.701826751311</v>
      </c>
      <c r="I39" t="n">
        <v>119.234448283082</v>
      </c>
      <c r="J39" t="n">
        <v>134.428493526252</v>
      </c>
      <c r="K39" t="n">
        <v>148.311886162456</v>
      </c>
      <c r="L39" t="n">
        <v>166.595533412901</v>
      </c>
      <c r="M39" t="n">
        <v>174.741767729541</v>
      </c>
      <c r="N39" t="n">
        <v>188.82511283631</v>
      </c>
      <c r="O39" t="n">
        <v>175.765099149714</v>
      </c>
      <c r="P39" t="n">
        <v>187.758842890747</v>
      </c>
      <c r="Q39" t="n">
        <v>204.178158718432</v>
      </c>
      <c r="R39" t="n">
        <v>219.983352485934</v>
      </c>
      <c r="S39" t="n">
        <v>220.851170026674</v>
      </c>
      <c r="T39" t="n">
        <v>212.858383300353</v>
      </c>
      <c r="U39" t="n">
        <v>217.795094787796</v>
      </c>
      <c r="V39" t="n">
        <v>238.269444402962</v>
      </c>
      <c r="W39" t="n">
        <v>318.308107293823</v>
      </c>
      <c r="X39" t="n">
        <v>286.8324330736</v>
      </c>
      <c r="Y39" t="n">
        <v>270.079967203284</v>
      </c>
      <c r="Z39" t="n">
        <v>277.135207287004</v>
      </c>
      <c r="AA39" t="n">
        <v>277.220384562251</v>
      </c>
      <c r="AB39" t="n">
        <v>276.740407762749</v>
      </c>
      <c r="AC39" t="n">
        <v>260.886467959994</v>
      </c>
      <c r="AD39" t="n">
        <v>278.113105871398</v>
      </c>
      <c r="AE39" t="n">
        <v>274.264699297055</v>
      </c>
      <c r="AF39" t="n">
        <v>283.104776412846</v>
      </c>
    </row>
    <row r="40">
      <c r="A40" t="s">
        <v>50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25.3452457024582</v>
      </c>
      <c r="H40" t="n">
        <v>26.486415095458</v>
      </c>
      <c r="I40" t="n">
        <v>27.9160329403126</v>
      </c>
      <c r="J40" t="n">
        <v>29.5422057972318</v>
      </c>
      <c r="K40" t="n">
        <v>32.6486024597675</v>
      </c>
      <c r="L40" t="n">
        <v>40.0237012188403</v>
      </c>
      <c r="M40" t="n">
        <v>41.0464679207337</v>
      </c>
      <c r="N40" t="n">
        <v>43.9905932997126</v>
      </c>
      <c r="O40" t="n">
        <v>39.9914045685612</v>
      </c>
      <c r="P40" t="n">
        <v>39.3819657952192</v>
      </c>
      <c r="Q40" t="n">
        <v>40.7218870026902</v>
      </c>
      <c r="R40" t="n">
        <v>38.235164926353</v>
      </c>
      <c r="S40" t="n">
        <v>38.9995403932826</v>
      </c>
      <c r="T40" t="n">
        <v>34.5920455507871</v>
      </c>
      <c r="U40" t="n">
        <v>29.4304706067496</v>
      </c>
      <c r="V40" t="n">
        <v>28.769192366898</v>
      </c>
      <c r="W40" t="n">
        <v>25.2864596499411</v>
      </c>
      <c r="X40" t="n">
        <v>28.0692595763563</v>
      </c>
      <c r="Y40" t="n">
        <v>29.3575040244526</v>
      </c>
      <c r="Z40" t="n">
        <v>33.7490916855225</v>
      </c>
      <c r="AA40" t="n">
        <v>40.7025740255925</v>
      </c>
      <c r="AB40" t="n">
        <v>49.7517737220262</v>
      </c>
      <c r="AC40" t="n">
        <v>51.139467100255</v>
      </c>
      <c r="AD40" t="n">
        <v>54.55226740949</v>
      </c>
      <c r="AE40" t="n">
        <v>64.7490171935012</v>
      </c>
      <c r="AF40" t="n">
        <v>70.5826785116745</v>
      </c>
    </row>
    <row r="41">
      <c r="A41" t="s">
        <v>50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50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172.761131063463</v>
      </c>
      <c r="H42" t="n">
        <v>178.222028226744</v>
      </c>
      <c r="I42" t="n">
        <v>193.417869956262</v>
      </c>
      <c r="J42" t="n">
        <v>212.109165665263</v>
      </c>
      <c r="K42" t="n">
        <v>224.10366763458</v>
      </c>
      <c r="L42" t="n">
        <v>260.57731626473</v>
      </c>
      <c r="M42" t="n">
        <v>244.627138592813</v>
      </c>
      <c r="N42" t="n">
        <v>271.099375289544</v>
      </c>
      <c r="O42" t="n">
        <v>265.438975815036</v>
      </c>
      <c r="P42" t="n">
        <v>269.660633213606</v>
      </c>
      <c r="Q42" t="n">
        <v>276.629419871016</v>
      </c>
      <c r="R42" t="n">
        <v>295.357343994346</v>
      </c>
      <c r="S42" t="n">
        <v>306.276178359565</v>
      </c>
      <c r="T42" t="n">
        <v>281.443687085906</v>
      </c>
      <c r="U42" t="n">
        <v>284.753775124377</v>
      </c>
      <c r="V42" t="n">
        <v>296.736001593764</v>
      </c>
      <c r="W42" t="n">
        <v>272.988028744926</v>
      </c>
      <c r="X42" t="n">
        <v>255.950475868279</v>
      </c>
      <c r="Y42" t="n">
        <v>271.50914863988</v>
      </c>
      <c r="Z42" t="n">
        <v>281.717366455381</v>
      </c>
      <c r="AA42" t="n">
        <v>287.548895541566</v>
      </c>
      <c r="AB42" t="n">
        <v>296.749132087101</v>
      </c>
      <c r="AC42" t="n">
        <v>291.834927903403</v>
      </c>
      <c r="AD42" t="n">
        <v>359.212929762059</v>
      </c>
      <c r="AE42" t="n">
        <v>312.637206940974</v>
      </c>
      <c r="AF42" t="n">
        <v>311.529891525668</v>
      </c>
    </row>
    <row r="43">
      <c r="A43" t="s">
        <v>50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218.741517107386</v>
      </c>
      <c r="H43" t="n">
        <v>225.562766458449</v>
      </c>
      <c r="I43" t="n">
        <v>244.705585951134</v>
      </c>
      <c r="J43" t="n">
        <v>267.991525936961</v>
      </c>
      <c r="K43" t="n">
        <v>284.641371107959</v>
      </c>
      <c r="L43" t="n">
        <v>327.986814498456</v>
      </c>
      <c r="M43" t="n">
        <v>314.288983117566</v>
      </c>
      <c r="N43" t="n">
        <v>347.98566286824</v>
      </c>
      <c r="O43" t="n">
        <v>338.745316260378</v>
      </c>
      <c r="P43" t="n">
        <v>343.78046495336</v>
      </c>
      <c r="Q43" t="n">
        <v>355.447743208164</v>
      </c>
      <c r="R43" t="n">
        <v>379.889186484473</v>
      </c>
      <c r="S43" t="n">
        <v>397.928527624154</v>
      </c>
      <c r="T43" t="n">
        <v>364.744322331937</v>
      </c>
      <c r="U43" t="n">
        <v>367.800364772361</v>
      </c>
      <c r="V43" t="n">
        <v>393.097446057992</v>
      </c>
      <c r="W43" t="n">
        <v>367.549183262668</v>
      </c>
      <c r="X43" t="n">
        <v>344.775853497169</v>
      </c>
      <c r="Y43" t="n">
        <v>355.252165580098</v>
      </c>
      <c r="Z43" t="n">
        <v>379.831796218127</v>
      </c>
      <c r="AA43" t="n">
        <v>390.961017817977</v>
      </c>
      <c r="AB43" t="n">
        <v>412.079875692007</v>
      </c>
      <c r="AC43" t="n">
        <v>423.448021153614</v>
      </c>
      <c r="AD43" t="n">
        <v>516.088964225702</v>
      </c>
      <c r="AE43" t="n">
        <v>437.2609903635</v>
      </c>
      <c r="AF43" t="n">
        <v>421.499983052572</v>
      </c>
    </row>
    <row r="44">
      <c r="A44" t="s">
        <v>50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1903.93158519675</v>
      </c>
      <c r="H44" t="n">
        <v>1916.40695333006</v>
      </c>
      <c r="I44" t="n">
        <v>2075.76290363028</v>
      </c>
      <c r="J44" t="n">
        <v>2236.39260672554</v>
      </c>
      <c r="K44" t="n">
        <v>2381.71009552008</v>
      </c>
      <c r="L44" t="n">
        <v>2710.27169500298</v>
      </c>
      <c r="M44" t="n">
        <v>2748.29499868643</v>
      </c>
      <c r="N44" t="n">
        <v>2970.70069793519</v>
      </c>
      <c r="O44" t="n">
        <v>2834.65830728272</v>
      </c>
      <c r="P44" t="n">
        <v>2841.96198295185</v>
      </c>
      <c r="Q44" t="n">
        <v>2978.52453561639</v>
      </c>
      <c r="R44" t="n">
        <v>3111.37686437889</v>
      </c>
      <c r="S44" t="n">
        <v>3235.74976168325</v>
      </c>
      <c r="T44" t="n">
        <v>2904.19826487631</v>
      </c>
      <c r="U44" t="n">
        <v>2939.08877150773</v>
      </c>
      <c r="V44" t="n">
        <v>2944.6872457065</v>
      </c>
      <c r="W44" t="n">
        <v>2828.75378178791</v>
      </c>
      <c r="X44" t="n">
        <v>2605.91965773321</v>
      </c>
      <c r="Y44" t="n">
        <v>2598.20767424844</v>
      </c>
      <c r="Z44" t="n">
        <v>2858.90729900076</v>
      </c>
      <c r="AA44" t="n">
        <v>2992.31570176033</v>
      </c>
      <c r="AB44" t="n">
        <v>3104.17976185582</v>
      </c>
      <c r="AC44" t="n">
        <v>3181.33797799335</v>
      </c>
      <c r="AD44" t="n">
        <v>3403.11949964371</v>
      </c>
      <c r="AE44" t="n">
        <v>3315.25869678189</v>
      </c>
      <c r="AF44" t="n">
        <v>3362.66216998205</v>
      </c>
    </row>
    <row r="45">
      <c r="A45" t="s">
        <v>50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1903.13064013783</v>
      </c>
      <c r="H45" t="n">
        <v>1915.62463726293</v>
      </c>
      <c r="I45" t="n">
        <v>2074.956051286</v>
      </c>
      <c r="J45" t="n">
        <v>2235.51084358458</v>
      </c>
      <c r="K45" t="n">
        <v>2380.80576674142</v>
      </c>
      <c r="L45" t="n">
        <v>2709.22320419053</v>
      </c>
      <c r="M45" t="n">
        <v>2747.21098100052</v>
      </c>
      <c r="N45" t="n">
        <v>2969.48690323912</v>
      </c>
      <c r="O45" t="n">
        <v>2833.53970141588</v>
      </c>
      <c r="P45" t="n">
        <v>2840.90080707454</v>
      </c>
      <c r="Q45" t="n">
        <v>2977.43093055165</v>
      </c>
      <c r="R45" t="n">
        <v>3110.09648547143</v>
      </c>
      <c r="S45" t="n">
        <v>3234.42893464826</v>
      </c>
      <c r="T45" t="n">
        <v>2903.13357854551</v>
      </c>
      <c r="U45" t="n">
        <v>2937.97138464388</v>
      </c>
      <c r="V45" t="n">
        <v>2943.4756119526</v>
      </c>
      <c r="W45" t="n">
        <v>2827.60005496923</v>
      </c>
      <c r="X45" t="n">
        <v>2604.81611765788</v>
      </c>
      <c r="Y45" t="n">
        <v>2596.42980823378</v>
      </c>
      <c r="Z45" t="n">
        <v>2856.75231145093</v>
      </c>
      <c r="AA45" t="n">
        <v>2990.21469447441</v>
      </c>
      <c r="AB45" t="n">
        <v>3101.46270387943</v>
      </c>
      <c r="AC45" t="n">
        <v>3178.72567277677</v>
      </c>
      <c r="AD45" t="n">
        <v>3400.30694314931</v>
      </c>
      <c r="AE45" t="n">
        <v>3312.49585002189</v>
      </c>
      <c r="AF45" t="n">
        <v>3360.00085186895</v>
      </c>
    </row>
    <row r="46">
      <c r="A46" t="s">
        <v>50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45.9803860439231</v>
      </c>
      <c r="H46" t="n">
        <v>47.3407382317054</v>
      </c>
      <c r="I46" t="n">
        <v>51.2877159948726</v>
      </c>
      <c r="J46" t="n">
        <v>55.8823602716984</v>
      </c>
      <c r="K46" t="n">
        <v>60.5377034733788</v>
      </c>
      <c r="L46" t="n">
        <v>67.4094982337259</v>
      </c>
      <c r="M46" t="n">
        <v>69.6618445247529</v>
      </c>
      <c r="N46" t="n">
        <v>76.8862875786959</v>
      </c>
      <c r="O46" t="n">
        <v>73.306340445342</v>
      </c>
      <c r="P46" t="n">
        <v>74.1198317397538</v>
      </c>
      <c r="Q46" t="n">
        <v>78.8183233371481</v>
      </c>
      <c r="R46" t="n">
        <v>84.5318424901273</v>
      </c>
      <c r="S46" t="n">
        <v>91.6523492645885</v>
      </c>
      <c r="T46" t="n">
        <v>83.3006352460306</v>
      </c>
      <c r="U46" t="n">
        <v>83.0465896479846</v>
      </c>
      <c r="V46" t="n">
        <v>96.3614444642279</v>
      </c>
      <c r="W46" t="n">
        <v>94.5611545177415</v>
      </c>
      <c r="X46" t="n">
        <v>88.8253776288895</v>
      </c>
      <c r="Y46" t="n">
        <v>83.7430169402175</v>
      </c>
      <c r="Z46" t="n">
        <v>98.114429762746</v>
      </c>
      <c r="AA46" t="n">
        <v>103.412122276412</v>
      </c>
      <c r="AB46" t="n">
        <v>115.330743604906</v>
      </c>
      <c r="AC46" t="n">
        <v>131.613093250211</v>
      </c>
      <c r="AD46" t="n">
        <v>156.876034463643</v>
      </c>
      <c r="AE46" t="n">
        <v>124.623783422526</v>
      </c>
      <c r="AF46" t="n">
        <v>109.970091526904</v>
      </c>
    </row>
    <row r="47">
      <c r="A47" t="s">
        <v>50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22.093575124451</v>
      </c>
      <c r="H47" t="n">
        <v>22.0632712746368</v>
      </c>
      <c r="I47" t="n">
        <v>22.9413528863424</v>
      </c>
      <c r="J47" t="n">
        <v>26.0840156645094</v>
      </c>
      <c r="K47" t="n">
        <v>30.9659672257935</v>
      </c>
      <c r="L47" t="n">
        <v>34.0423417896122</v>
      </c>
      <c r="M47" t="n">
        <v>33.4550355920774</v>
      </c>
      <c r="N47" t="n">
        <v>37.9337034254557</v>
      </c>
      <c r="O47" t="n">
        <v>35.8241939868634</v>
      </c>
      <c r="P47" t="n">
        <v>38.5110370946886</v>
      </c>
      <c r="Q47" t="n">
        <v>41.1501759801856</v>
      </c>
      <c r="R47" t="n">
        <v>48.5816322708172</v>
      </c>
      <c r="S47" t="n">
        <v>48.7588106641562</v>
      </c>
      <c r="T47" t="n">
        <v>47.9311639672391</v>
      </c>
      <c r="U47" t="n">
        <v>43.0312813525883</v>
      </c>
      <c r="V47" t="n">
        <v>45.3569703685735</v>
      </c>
      <c r="W47" t="n">
        <v>50.0363454940282</v>
      </c>
      <c r="X47" t="n">
        <v>45.7907823476992</v>
      </c>
      <c r="Y47" t="n">
        <v>43.56061290642</v>
      </c>
      <c r="Z47" t="n">
        <v>42.1693246169796</v>
      </c>
      <c r="AA47" t="n">
        <v>39.0297915983874</v>
      </c>
      <c r="AB47" t="n">
        <v>40.0359653955758</v>
      </c>
      <c r="AC47" t="n">
        <v>41.300098926151</v>
      </c>
      <c r="AD47" t="n">
        <v>43.7489377690567</v>
      </c>
      <c r="AE47" t="n">
        <v>42.57540864</v>
      </c>
      <c r="AF47" t="n">
        <v>41.010854393733</v>
      </c>
    </row>
    <row r="48">
      <c r="A48" t="s">
        <v>50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58.2533590992734</v>
      </c>
      <c r="H48" t="n">
        <v>58.3959794624166</v>
      </c>
      <c r="I48" t="n">
        <v>60.7530748664259</v>
      </c>
      <c r="J48" t="n">
        <v>68.2307439593419</v>
      </c>
      <c r="K48" t="n">
        <v>76.9591399425194</v>
      </c>
      <c r="L48" t="n">
        <v>87.0956722140817</v>
      </c>
      <c r="M48" t="n">
        <v>90.7872621576011</v>
      </c>
      <c r="N48" t="n">
        <v>103.484208415509</v>
      </c>
      <c r="O48" t="n">
        <v>98.5928816735576</v>
      </c>
      <c r="P48" t="n">
        <v>100.087510049413</v>
      </c>
      <c r="Q48" t="n">
        <v>105.804430812255</v>
      </c>
      <c r="R48" t="n">
        <v>115.392232691338</v>
      </c>
      <c r="S48" t="n">
        <v>121.059305183763</v>
      </c>
      <c r="T48" t="n">
        <v>118.505659509945</v>
      </c>
      <c r="U48" t="n">
        <v>115.602090667081</v>
      </c>
      <c r="V48" t="n">
        <v>139.656940852967</v>
      </c>
      <c r="W48" t="n">
        <v>140.448277096491</v>
      </c>
      <c r="X48" t="n">
        <v>133.5072118613</v>
      </c>
      <c r="Y48" t="n">
        <v>134.27700925549</v>
      </c>
      <c r="Z48" t="n">
        <v>142.402485449674</v>
      </c>
      <c r="AA48" t="n">
        <v>148.897667996212</v>
      </c>
      <c r="AB48" t="n">
        <v>157.239100445796</v>
      </c>
      <c r="AC48" t="n">
        <v>145.588865904518</v>
      </c>
      <c r="AD48" t="n">
        <v>155.219188947354</v>
      </c>
      <c r="AE48" t="n">
        <v>153.954119045245</v>
      </c>
      <c r="AF48" t="n">
        <v>153.746845299821</v>
      </c>
    </row>
    <row r="49">
      <c r="A49" t="s">
        <v>50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12.7438089314361</v>
      </c>
      <c r="H49" t="n">
        <v>12.8946419574199</v>
      </c>
      <c r="I49" t="n">
        <v>13.2035972604156</v>
      </c>
      <c r="J49" t="n">
        <v>14.3741593298857</v>
      </c>
      <c r="K49" t="n">
        <v>15.8013827078163</v>
      </c>
      <c r="L49" t="n">
        <v>18.1718396486316</v>
      </c>
      <c r="M49" t="n">
        <v>19.0193004726113</v>
      </c>
      <c r="N49" t="n">
        <v>20.9067382652492</v>
      </c>
      <c r="O49" t="n">
        <v>19.6395955555375</v>
      </c>
      <c r="P49" t="n">
        <v>19.7653387125288</v>
      </c>
      <c r="Q49" t="n">
        <v>20.4123692648492</v>
      </c>
      <c r="R49" t="n">
        <v>20.3440857566532</v>
      </c>
      <c r="S49" t="n">
        <v>21.8350043795905</v>
      </c>
      <c r="T49" t="n">
        <v>21.5716659574871</v>
      </c>
      <c r="U49" t="n">
        <v>21.5353699015232</v>
      </c>
      <c r="V49" t="n">
        <v>23.0081372786904</v>
      </c>
      <c r="W49" t="n">
        <v>20.5408816670424</v>
      </c>
      <c r="X49" t="n">
        <v>19.7122795785803</v>
      </c>
      <c r="Y49" t="n">
        <v>18.1544547413967</v>
      </c>
      <c r="Z49" t="n">
        <v>18.2703178889012</v>
      </c>
      <c r="AA49" t="n">
        <v>19.3868975888782</v>
      </c>
      <c r="AB49" t="n">
        <v>19.2858007769428</v>
      </c>
      <c r="AC49" t="n">
        <v>21.3314457391301</v>
      </c>
      <c r="AD49" t="n">
        <v>25.0692350718074</v>
      </c>
      <c r="AE49" t="n">
        <v>21.3405562922362</v>
      </c>
      <c r="AF49" t="n">
        <v>23.9904832308492</v>
      </c>
    </row>
    <row r="50">
      <c r="A50" t="s">
        <v>50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23.4159750433863</v>
      </c>
      <c r="H50" t="n">
        <v>23.4380662303599</v>
      </c>
      <c r="I50" t="n">
        <v>24.6081247196679</v>
      </c>
      <c r="J50" t="n">
        <v>27.7725689649467</v>
      </c>
      <c r="K50" t="n">
        <v>30.1917900089097</v>
      </c>
      <c r="L50" t="n">
        <v>34.8814907758379</v>
      </c>
      <c r="M50" t="n">
        <v>38.3129260929124</v>
      </c>
      <c r="N50" t="n">
        <v>44.6437667248039</v>
      </c>
      <c r="O50" t="n">
        <v>43.1290921311568</v>
      </c>
      <c r="P50" t="n">
        <v>41.8111342421956</v>
      </c>
      <c r="Q50" t="n">
        <v>44.2418855672201</v>
      </c>
      <c r="R50" t="n">
        <v>46.4665146638674</v>
      </c>
      <c r="S50" t="n">
        <v>50.4654901400167</v>
      </c>
      <c r="T50" t="n">
        <v>49.002829585219</v>
      </c>
      <c r="U50" t="n">
        <v>51.0354394129691</v>
      </c>
      <c r="V50" t="n">
        <v>71.291833205703</v>
      </c>
      <c r="W50" t="n">
        <v>69.8710499354203</v>
      </c>
      <c r="X50" t="n">
        <v>68.0041499350206</v>
      </c>
      <c r="Y50" t="n">
        <v>72.561941607673</v>
      </c>
      <c r="Z50" t="n">
        <v>81.9628429437932</v>
      </c>
      <c r="AA50" t="n">
        <v>90.4809788089466</v>
      </c>
      <c r="AB50" t="n">
        <v>97.9173342732774</v>
      </c>
      <c r="AC50" t="n">
        <v>82.9573212392372</v>
      </c>
      <c r="AD50" t="n">
        <v>86.4010161064894</v>
      </c>
      <c r="AE50" t="n">
        <v>90.0381541130092</v>
      </c>
      <c r="AF50" t="n">
        <v>88.7455076752392</v>
      </c>
    </row>
    <row r="51">
      <c r="A51" t="s">
        <v>50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19.6400042157555</v>
      </c>
      <c r="H51" t="n">
        <v>19.6986338498436</v>
      </c>
      <c r="I51" t="n">
        <v>20.6951590375994</v>
      </c>
      <c r="J51" t="n">
        <v>23.4160110075553</v>
      </c>
      <c r="K51" t="n">
        <v>25.5059732234907</v>
      </c>
      <c r="L51" t="n">
        <v>29.6906367906257</v>
      </c>
      <c r="M51" t="n">
        <v>32.6514741972237</v>
      </c>
      <c r="N51" t="n">
        <v>38.4163317110196</v>
      </c>
      <c r="O51" t="n">
        <v>37.1656393529865</v>
      </c>
      <c r="P51" t="n">
        <v>35.9524079563329</v>
      </c>
      <c r="Q51" t="n">
        <v>37.9262874876594</v>
      </c>
      <c r="R51" t="n">
        <v>39.6415394544232</v>
      </c>
      <c r="S51" t="n">
        <v>43.1352314725889</v>
      </c>
      <c r="T51" t="n">
        <v>42.1219231148983</v>
      </c>
      <c r="U51" t="n">
        <v>44.1753737770645</v>
      </c>
      <c r="V51" t="n">
        <v>63.2808425463636</v>
      </c>
      <c r="W51" t="n">
        <v>61.164656614002</v>
      </c>
      <c r="X51" t="n">
        <v>58.9727366029751</v>
      </c>
      <c r="Y51" t="n">
        <v>62.9339507019097</v>
      </c>
      <c r="Z51" t="n">
        <v>70.7098848279779</v>
      </c>
      <c r="AA51" t="n">
        <v>78.7735085434894</v>
      </c>
      <c r="AB51" t="n">
        <v>84.545074166705</v>
      </c>
      <c r="AC51" t="n">
        <v>68.4646441763834</v>
      </c>
      <c r="AD51" t="n">
        <v>72.6687660979721</v>
      </c>
      <c r="AE51" t="n">
        <v>74.4949975053428</v>
      </c>
      <c r="AF51" t="n">
        <v>73.4102693591722</v>
      </c>
    </row>
    <row r="52">
      <c r="A52" t="s">
        <v>50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3.77597082763085</v>
      </c>
      <c r="H52" t="n">
        <v>3.73943238051629</v>
      </c>
      <c r="I52" t="n">
        <v>3.91296568206854</v>
      </c>
      <c r="J52" t="n">
        <v>4.35655795739147</v>
      </c>
      <c r="K52" t="n">
        <v>4.68581678541905</v>
      </c>
      <c r="L52" t="n">
        <v>5.19085398521219</v>
      </c>
      <c r="M52" t="n">
        <v>5.66145189568864</v>
      </c>
      <c r="N52" t="n">
        <v>6.22743501378428</v>
      </c>
      <c r="O52" t="n">
        <v>5.96345277817022</v>
      </c>
      <c r="P52" t="n">
        <v>5.85872628586267</v>
      </c>
      <c r="Q52" t="n">
        <v>6.31559807956069</v>
      </c>
      <c r="R52" t="n">
        <v>6.82497520944422</v>
      </c>
      <c r="S52" t="n">
        <v>7.33025866742785</v>
      </c>
      <c r="T52" t="n">
        <v>6.88090647032065</v>
      </c>
      <c r="U52" t="n">
        <v>6.8600656359046</v>
      </c>
      <c r="V52" t="n">
        <v>8.0109906593394</v>
      </c>
      <c r="W52" t="n">
        <v>8.7063933214184</v>
      </c>
      <c r="X52" t="n">
        <v>9.03141333204554</v>
      </c>
      <c r="Y52" t="n">
        <v>9.62799090576322</v>
      </c>
      <c r="Z52" t="n">
        <v>11.2529581158153</v>
      </c>
      <c r="AA52" t="n">
        <v>11.7074702654572</v>
      </c>
      <c r="AB52" t="n">
        <v>13.3722601065724</v>
      </c>
      <c r="AC52" t="n">
        <v>14.4926770628539</v>
      </c>
      <c r="AD52" t="n">
        <v>13.7322500085174</v>
      </c>
      <c r="AE52" t="n">
        <v>15.5431566076665</v>
      </c>
      <c r="AF52" t="n">
        <v>15.335238316067</v>
      </c>
    </row>
    <row r="53">
      <c r="A53" t="s">
        <v>50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33.3407779700745</v>
      </c>
      <c r="H53" t="n">
        <v>32.24818062356</v>
      </c>
      <c r="I53" t="n">
        <v>32.8251020141504</v>
      </c>
      <c r="J53" t="n">
        <v>35.2527754250317</v>
      </c>
      <c r="K53" t="n">
        <v>38.2156940389381</v>
      </c>
      <c r="L53" t="n">
        <v>43.6467889677135</v>
      </c>
      <c r="M53" t="n">
        <v>40.880960332688</v>
      </c>
      <c r="N53" t="n">
        <v>40.9113859296027</v>
      </c>
      <c r="O53" t="n">
        <v>40.7218872200001</v>
      </c>
      <c r="P53" t="n">
        <v>41.5718065319226</v>
      </c>
      <c r="Q53" t="n">
        <v>43.1264056742805</v>
      </c>
      <c r="R53" t="n">
        <v>48.1035623720179</v>
      </c>
      <c r="S53" t="n">
        <v>50.5690556232184</v>
      </c>
      <c r="T53" t="n">
        <v>45.4423518848262</v>
      </c>
      <c r="U53" t="n">
        <v>45.7217988990406</v>
      </c>
      <c r="V53" t="n">
        <v>45.9425665136343</v>
      </c>
      <c r="W53" t="n">
        <v>42.0214307494329</v>
      </c>
      <c r="X53" t="n">
        <v>41.003457119825</v>
      </c>
      <c r="Y53" t="n">
        <v>45.6784850468568</v>
      </c>
      <c r="Z53" t="n">
        <v>50.586210450087</v>
      </c>
      <c r="AA53" t="n">
        <v>55.7621714595263</v>
      </c>
      <c r="AB53" t="n">
        <v>49.6142439347409</v>
      </c>
      <c r="AC53" t="n">
        <v>53.1125495430376</v>
      </c>
      <c r="AD53" t="n">
        <v>68.5906859536599</v>
      </c>
      <c r="AE53" t="n">
        <v>57.1323251541972</v>
      </c>
      <c r="AF53" t="n">
        <v>58.8351341542919</v>
      </c>
    </row>
    <row r="54">
      <c r="A54" t="s">
        <v>50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69.9663688844404</v>
      </c>
      <c r="H54" t="n">
        <v>68.4942326311295</v>
      </c>
      <c r="I54" t="n">
        <v>70.0942180257802</v>
      </c>
      <c r="J54" t="n">
        <v>74.0490272887366</v>
      </c>
      <c r="K54" t="n">
        <v>78.5705995138354</v>
      </c>
      <c r="L54" t="n">
        <v>89.8768509089336</v>
      </c>
      <c r="M54" t="n">
        <v>89.1764641422783</v>
      </c>
      <c r="N54" t="n">
        <v>97.0748779438758</v>
      </c>
      <c r="O54" t="n">
        <v>94.1560463060338</v>
      </c>
      <c r="P54" t="n">
        <v>93.726977084876</v>
      </c>
      <c r="Q54" t="n">
        <v>98.1350613618055</v>
      </c>
      <c r="R54" t="n">
        <v>106.554985789433</v>
      </c>
      <c r="S54" t="n">
        <v>112.845908891287</v>
      </c>
      <c r="T54" t="n">
        <v>102.82109741924</v>
      </c>
      <c r="U54" t="n">
        <v>101.801446815364</v>
      </c>
      <c r="V54" t="n">
        <v>103.528825818783</v>
      </c>
      <c r="W54" t="n">
        <v>95.8763352496148</v>
      </c>
      <c r="X54" t="n">
        <v>93.1570532307429</v>
      </c>
      <c r="Y54" t="n">
        <v>101.116120569388</v>
      </c>
      <c r="Z54" t="n">
        <v>109.172371514643</v>
      </c>
      <c r="AA54" t="n">
        <v>116.213666667892</v>
      </c>
      <c r="AB54" t="n">
        <v>109.911873614492</v>
      </c>
      <c r="AC54" t="n">
        <v>116.213612203353</v>
      </c>
      <c r="AD54" t="n">
        <v>138.04937343234</v>
      </c>
      <c r="AE54" t="n">
        <v>128.168034576914</v>
      </c>
      <c r="AF54" t="n">
        <v>129.812610347192</v>
      </c>
    </row>
    <row r="55">
      <c r="A55" t="s">
        <v>50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36.6255909143659</v>
      </c>
      <c r="H55" t="n">
        <v>36.2460520075695</v>
      </c>
      <c r="I55" t="n">
        <v>37.2691160116298</v>
      </c>
      <c r="J55" t="n">
        <v>38.7962518637048</v>
      </c>
      <c r="K55" t="n">
        <v>40.3549054748973</v>
      </c>
      <c r="L55" t="n">
        <v>46.2300619412201</v>
      </c>
      <c r="M55" t="n">
        <v>48.2955038095904</v>
      </c>
      <c r="N55" t="n">
        <v>56.1634920142731</v>
      </c>
      <c r="O55" t="n">
        <v>53.4341590860338</v>
      </c>
      <c r="P55" t="n">
        <v>52.1551705529533</v>
      </c>
      <c r="Q55" t="n">
        <v>55.008655687525</v>
      </c>
      <c r="R55" t="n">
        <v>58.4514234174151</v>
      </c>
      <c r="S55" t="n">
        <v>62.276853268069</v>
      </c>
      <c r="T55" t="n">
        <v>57.3787455344133</v>
      </c>
      <c r="U55" t="n">
        <v>56.0796479163232</v>
      </c>
      <c r="V55" t="n">
        <v>57.5862593051491</v>
      </c>
      <c r="W55" t="n">
        <v>53.8549045001819</v>
      </c>
      <c r="X55" t="n">
        <v>52.1535961109179</v>
      </c>
      <c r="Y55" t="n">
        <v>55.4376355225312</v>
      </c>
      <c r="Z55" t="n">
        <v>58.5861610645562</v>
      </c>
      <c r="AA55" t="n">
        <v>60.4514952083658</v>
      </c>
      <c r="AB55" t="n">
        <v>60.2976296797507</v>
      </c>
      <c r="AC55" t="n">
        <v>63.1010626603153</v>
      </c>
      <c r="AD55" t="n">
        <v>69.4586874786801</v>
      </c>
      <c r="AE55" t="n">
        <v>71.0357094227166</v>
      </c>
      <c r="AF55" t="n">
        <v>70.9774761929002</v>
      </c>
    </row>
    <row r="56">
      <c r="A56" t="s">
        <v>50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50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1987.53018999848</v>
      </c>
      <c r="H57" t="n">
        <v>2001.28934788793</v>
      </c>
      <c r="I57" t="n">
        <v>2164.43201143702</v>
      </c>
      <c r="J57" t="n">
        <v>2334.16555648211</v>
      </c>
      <c r="K57" t="n">
        <v>2491.31783792236</v>
      </c>
      <c r="L57" t="n">
        <v>2837.3910684359</v>
      </c>
      <c r="M57" t="n">
        <v>2880.12872876476</v>
      </c>
      <c r="N57" t="n">
        <v>3118.17549965041</v>
      </c>
      <c r="O57" t="n">
        <v>2973.24259352484</v>
      </c>
      <c r="P57" t="n">
        <v>2981.43145879649</v>
      </c>
      <c r="Q57" t="n">
        <v>3125.05085343134</v>
      </c>
      <c r="R57" t="n">
        <v>3265.00426199658</v>
      </c>
      <c r="S57" t="n">
        <v>3395.8086072603</v>
      </c>
      <c r="T57" t="n">
        <v>3057.29596993705</v>
      </c>
      <c r="U57" t="n">
        <v>3084.12133278156</v>
      </c>
      <c r="V57" t="n">
        <v>3113.11337892636</v>
      </c>
      <c r="W57" t="n">
        <v>2994.48851853434</v>
      </c>
      <c r="X57" t="n">
        <v>2767.49612917086</v>
      </c>
      <c r="Y57" t="n">
        <v>2761.84218752838</v>
      </c>
      <c r="Z57" t="n">
        <v>3035.05887613595</v>
      </c>
      <c r="AA57" t="n">
        <v>3181.91594378214</v>
      </c>
      <c r="AB57" t="n">
        <v>3311.17063602364</v>
      </c>
      <c r="AC57" t="n">
        <v>3378.06631099812</v>
      </c>
      <c r="AD57" t="n">
        <v>3612.89095600056</v>
      </c>
      <c r="AE57" t="n">
        <v>3533.96183302064</v>
      </c>
      <c r="AF57" t="n">
        <v>3586.99169379355</v>
      </c>
    </row>
    <row r="58">
      <c r="A58" t="s">
        <v>50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1987.53018999848</v>
      </c>
      <c r="H58" t="n">
        <v>2001.28934788793</v>
      </c>
      <c r="I58" t="n">
        <v>2164.43201143702</v>
      </c>
      <c r="J58" t="n">
        <v>2334.16555648211</v>
      </c>
      <c r="K58" t="n">
        <v>2491.31783792236</v>
      </c>
      <c r="L58" t="n">
        <v>2837.3910684359</v>
      </c>
      <c r="M58" t="n">
        <v>2880.12872876476</v>
      </c>
      <c r="N58" t="n">
        <v>3118.17549965041</v>
      </c>
      <c r="O58" t="n">
        <v>2973.24259352484</v>
      </c>
      <c r="P58" t="n">
        <v>2981.43145879649</v>
      </c>
      <c r="Q58" t="n">
        <v>3125.05085343134</v>
      </c>
      <c r="R58" t="n">
        <v>3265.00426199658</v>
      </c>
      <c r="S58" t="n">
        <v>3395.8086072603</v>
      </c>
      <c r="T58" t="n">
        <v>3057.29596993705</v>
      </c>
      <c r="U58" t="n">
        <v>3084.12133278156</v>
      </c>
      <c r="V58" t="n">
        <v>3113.11337892636</v>
      </c>
      <c r="W58" t="n">
        <v>2994.48851853434</v>
      </c>
      <c r="X58" t="n">
        <v>2767.49612917086</v>
      </c>
      <c r="Y58" t="n">
        <v>2761.84218752838</v>
      </c>
      <c r="Z58" t="n">
        <v>3035.05887613595</v>
      </c>
      <c r="AA58" t="n">
        <v>3181.91594378214</v>
      </c>
      <c r="AB58" t="n">
        <v>3311.17063602364</v>
      </c>
      <c r="AC58" t="n">
        <v>3378.06631099812</v>
      </c>
      <c r="AD58" t="n">
        <v>3612.89095600056</v>
      </c>
      <c r="AE58" t="n">
        <v>3533.96183302064</v>
      </c>
      <c r="AF58" t="n">
        <v>3586.99169379355</v>
      </c>
    </row>
    <row r="59">
      <c r="A59" t="s">
        <v>50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52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25.9804115019421</v>
      </c>
      <c r="H2" t="n">
        <v>26.5187270630876</v>
      </c>
      <c r="I2" t="n">
        <v>27.4172691867735</v>
      </c>
      <c r="J2" t="n">
        <v>30.3575604462815</v>
      </c>
      <c r="K2" t="n">
        <v>31.2181403036321</v>
      </c>
      <c r="L2" t="n">
        <v>31.3383833152433</v>
      </c>
      <c r="M2" t="n">
        <v>31.9511238570064</v>
      </c>
      <c r="N2" t="n">
        <v>32.028171162552</v>
      </c>
      <c r="O2" t="n">
        <v>33.4073221193085</v>
      </c>
      <c r="P2" t="n">
        <v>35.2833911318533</v>
      </c>
      <c r="Q2" t="n">
        <v>34.8117260042229</v>
      </c>
      <c r="R2" t="n">
        <v>41.1999029228395</v>
      </c>
      <c r="S2" t="n">
        <v>43.9307833564214</v>
      </c>
      <c r="T2" t="n">
        <v>41.679028023451</v>
      </c>
      <c r="U2" t="n">
        <v>44.3167098401759</v>
      </c>
      <c r="V2" t="n">
        <v>48.784748931109</v>
      </c>
      <c r="W2" t="n">
        <v>51.9071056804473</v>
      </c>
      <c r="X2" t="n">
        <v>46.8458999123576</v>
      </c>
      <c r="Y2" t="n">
        <v>51.956941569863</v>
      </c>
      <c r="Z2" t="n">
        <v>56.3213222491799</v>
      </c>
      <c r="AA2" t="n">
        <v>59.5287717726676</v>
      </c>
      <c r="AB2" t="n">
        <v>57.8269796290107</v>
      </c>
      <c r="AC2" t="n">
        <v>55.3442261619432</v>
      </c>
      <c r="AD2" t="n">
        <v>63.6786477542622</v>
      </c>
      <c r="AE2" t="n">
        <v>54.3787938363823</v>
      </c>
      <c r="AF2" t="n">
        <v>56.0715509826691</v>
      </c>
    </row>
    <row r="3">
      <c r="A3" t="s">
        <v>52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2.61751491086803</v>
      </c>
      <c r="H3" t="n">
        <v>2.91856124402574</v>
      </c>
      <c r="I3" t="n">
        <v>3.01184324833872</v>
      </c>
      <c r="J3" t="n">
        <v>3.24497454992757</v>
      </c>
      <c r="K3" t="n">
        <v>3.6462803217498</v>
      </c>
      <c r="L3" t="n">
        <v>4.05266899094158</v>
      </c>
      <c r="M3" t="n">
        <v>4.22072055643347</v>
      </c>
      <c r="N3" t="n">
        <v>4.00040687457061</v>
      </c>
      <c r="O3" t="n">
        <v>4.21417456001109</v>
      </c>
      <c r="P3" t="n">
        <v>4.91089841014003</v>
      </c>
      <c r="Q3" t="n">
        <v>4.99012195421233</v>
      </c>
      <c r="R3" t="n">
        <v>5.4885111315332</v>
      </c>
      <c r="S3" t="n">
        <v>5.90399544095057</v>
      </c>
      <c r="T3" t="n">
        <v>4.83451843188432</v>
      </c>
      <c r="U3" t="n">
        <v>5.21705406271666</v>
      </c>
      <c r="V3" t="n">
        <v>5.85070686529934</v>
      </c>
      <c r="W3" t="n">
        <v>5.54720292349989</v>
      </c>
      <c r="X3" t="n">
        <v>5.33859909316407</v>
      </c>
      <c r="Y3" t="n">
        <v>5.49059730087458</v>
      </c>
      <c r="Z3" t="n">
        <v>5.57577298446272</v>
      </c>
      <c r="AA3" t="n">
        <v>5.40939942698639</v>
      </c>
      <c r="AB3" t="n">
        <v>5.33471985978269</v>
      </c>
      <c r="AC3" t="n">
        <v>7.48713259497131</v>
      </c>
      <c r="AD3" t="n">
        <v>7.9123215991552</v>
      </c>
      <c r="AE3" t="n">
        <v>7.48454503441541</v>
      </c>
      <c r="AF3" t="n">
        <v>8.36330927797188</v>
      </c>
    </row>
    <row r="4">
      <c r="A4" t="s">
        <v>52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425.705229354109</v>
      </c>
      <c r="H4" t="n">
        <v>453.43892511834</v>
      </c>
      <c r="I4" t="n">
        <v>472.375035040291</v>
      </c>
      <c r="J4" t="n">
        <v>500.483120740278</v>
      </c>
      <c r="K4" t="n">
        <v>531.786578943526</v>
      </c>
      <c r="L4" t="n">
        <v>558.138521846234</v>
      </c>
      <c r="M4" t="n">
        <v>579.029850415089</v>
      </c>
      <c r="N4" t="n">
        <v>554.999129771385</v>
      </c>
      <c r="O4" t="n">
        <v>563.137271724785</v>
      </c>
      <c r="P4" t="n">
        <v>576.250276683879</v>
      </c>
      <c r="Q4" t="n">
        <v>591.581571967487</v>
      </c>
      <c r="R4" t="n">
        <v>606.037035774461</v>
      </c>
      <c r="S4" t="n">
        <v>628.575888009087</v>
      </c>
      <c r="T4" t="n">
        <v>572.420025669421</v>
      </c>
      <c r="U4" t="n">
        <v>609.254380743271</v>
      </c>
      <c r="V4" t="n">
        <v>607.565351957199</v>
      </c>
      <c r="W4" t="n">
        <v>583.315270194644</v>
      </c>
      <c r="X4" t="n">
        <v>571.228529779377</v>
      </c>
      <c r="Y4" t="n">
        <v>573.92208513954</v>
      </c>
      <c r="Z4" t="n">
        <v>589.685254805893</v>
      </c>
      <c r="AA4" t="n">
        <v>602.227119825078</v>
      </c>
      <c r="AB4" t="n">
        <v>609.954586104482</v>
      </c>
      <c r="AC4" t="n">
        <v>627.994812849303</v>
      </c>
      <c r="AD4" t="n">
        <v>694.39406631186</v>
      </c>
      <c r="AE4" t="n">
        <v>730.638397005613</v>
      </c>
      <c r="AF4" t="n">
        <v>829.692259154193</v>
      </c>
    </row>
    <row r="5">
      <c r="A5" t="s">
        <v>52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59.8155454290383</v>
      </c>
      <c r="H5" t="n">
        <v>60.4274485167994</v>
      </c>
      <c r="I5" t="n">
        <v>62.8115429244164</v>
      </c>
      <c r="J5" t="n">
        <v>66.7362531658148</v>
      </c>
      <c r="K5" t="n">
        <v>69.9005012150333</v>
      </c>
      <c r="L5" t="n">
        <v>74.9073580561799</v>
      </c>
      <c r="M5" t="n">
        <v>78.2778058271803</v>
      </c>
      <c r="N5" t="n">
        <v>75.9200667485918</v>
      </c>
      <c r="O5" t="n">
        <v>76.8748100267675</v>
      </c>
      <c r="P5" t="n">
        <v>79.815177368358</v>
      </c>
      <c r="Q5" t="n">
        <v>81.8463807572469</v>
      </c>
      <c r="R5" t="n">
        <v>86.4428782085703</v>
      </c>
      <c r="S5" t="n">
        <v>93.8415392989892</v>
      </c>
      <c r="T5" t="n">
        <v>91.4571234544757</v>
      </c>
      <c r="U5" t="n">
        <v>94.5924495773081</v>
      </c>
      <c r="V5" t="n">
        <v>93.9598675339225</v>
      </c>
      <c r="W5" t="n">
        <v>91.9538638770047</v>
      </c>
      <c r="X5" t="n">
        <v>92.6998716134293</v>
      </c>
      <c r="Y5" t="n">
        <v>93.5241300478514</v>
      </c>
      <c r="Z5" t="n">
        <v>98.0373703217724</v>
      </c>
      <c r="AA5" t="n">
        <v>103.77442477228</v>
      </c>
      <c r="AB5" t="n">
        <v>106.352999336197</v>
      </c>
      <c r="AC5" t="n">
        <v>111.298186545128</v>
      </c>
      <c r="AD5" t="n">
        <v>123.028188986613</v>
      </c>
      <c r="AE5" t="n">
        <v>127.118553184479</v>
      </c>
      <c r="AF5" t="n">
        <v>137.559043714268</v>
      </c>
    </row>
    <row r="6">
      <c r="A6" t="s">
        <v>52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91.2406771814431</v>
      </c>
      <c r="H6" t="n">
        <v>96.0437241401142</v>
      </c>
      <c r="I6" t="n">
        <v>99.8863184679665</v>
      </c>
      <c r="J6" t="n">
        <v>102.185468339673</v>
      </c>
      <c r="K6" t="n">
        <v>103.828252197711</v>
      </c>
      <c r="L6" t="n">
        <v>107.902381583566</v>
      </c>
      <c r="M6" t="n">
        <v>110.908249592875</v>
      </c>
      <c r="N6" t="n">
        <v>100.442045947567</v>
      </c>
      <c r="O6" t="n">
        <v>98.9039086318888</v>
      </c>
      <c r="P6" t="n">
        <v>93.6958313270332</v>
      </c>
      <c r="Q6" t="n">
        <v>92.0667642733787</v>
      </c>
      <c r="R6" t="n">
        <v>90.2579137136321</v>
      </c>
      <c r="S6" t="n">
        <v>87.5594732992288</v>
      </c>
      <c r="T6" t="n">
        <v>79.4847802641247</v>
      </c>
      <c r="U6" t="n">
        <v>82.2916380613205</v>
      </c>
      <c r="V6" t="n">
        <v>79.3029472218923</v>
      </c>
      <c r="W6" t="n">
        <v>79.1124275306469</v>
      </c>
      <c r="X6" t="n">
        <v>79.222179921434</v>
      </c>
      <c r="Y6" t="n">
        <v>81.8760436040456</v>
      </c>
      <c r="Z6" t="n">
        <v>85.5663701552991</v>
      </c>
      <c r="AA6" t="n">
        <v>89.8182816763169</v>
      </c>
      <c r="AB6" t="n">
        <v>90.7032455104361</v>
      </c>
      <c r="AC6" t="n">
        <v>90.1394412215594</v>
      </c>
      <c r="AD6" t="n">
        <v>99.1661860138459</v>
      </c>
      <c r="AE6" t="n">
        <v>103.233074139396</v>
      </c>
      <c r="AF6" t="n">
        <v>119.340967371099</v>
      </c>
    </row>
    <row r="7">
      <c r="A7" t="s">
        <v>52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43.7817572546969</v>
      </c>
      <c r="H7" t="n">
        <v>46.981648167566</v>
      </c>
      <c r="I7" t="n">
        <v>50.7716409533982</v>
      </c>
      <c r="J7" t="n">
        <v>53.725981975685</v>
      </c>
      <c r="K7" t="n">
        <v>58.0792729013338</v>
      </c>
      <c r="L7" t="n">
        <v>59.6236517641651</v>
      </c>
      <c r="M7" t="n">
        <v>61.0905504837042</v>
      </c>
      <c r="N7" t="n">
        <v>59.7674610012121</v>
      </c>
      <c r="O7" t="n">
        <v>61.0000663413135</v>
      </c>
      <c r="P7" t="n">
        <v>62.3390597442844</v>
      </c>
      <c r="Q7" t="n">
        <v>63.2915533052088</v>
      </c>
      <c r="R7" t="n">
        <v>63.9586038448149</v>
      </c>
      <c r="S7" t="n">
        <v>64.0484314022611</v>
      </c>
      <c r="T7" t="n">
        <v>57.8855689726374</v>
      </c>
      <c r="U7" t="n">
        <v>62.0782104619863</v>
      </c>
      <c r="V7" t="n">
        <v>59.9899642015109</v>
      </c>
      <c r="W7" t="n">
        <v>57.1494299947455</v>
      </c>
      <c r="X7" t="n">
        <v>54.1901473974888</v>
      </c>
      <c r="Y7" t="n">
        <v>53.8494029324787</v>
      </c>
      <c r="Z7" t="n">
        <v>56.3257805639497</v>
      </c>
      <c r="AA7" t="n">
        <v>56.2112853188882</v>
      </c>
      <c r="AB7" t="n">
        <v>57.7768694027673</v>
      </c>
      <c r="AC7" t="n">
        <v>57.4648148446823</v>
      </c>
      <c r="AD7" t="n">
        <v>63.3990822508656</v>
      </c>
      <c r="AE7" t="n">
        <v>68.134191175612</v>
      </c>
      <c r="AF7" t="n">
        <v>76.2795258736347</v>
      </c>
    </row>
    <row r="8">
      <c r="A8" t="s">
        <v>52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6.61805465752662</v>
      </c>
      <c r="H8" t="n">
        <v>6.74698625573289</v>
      </c>
      <c r="I8" t="n">
        <v>4.98144739655854</v>
      </c>
      <c r="J8" t="n">
        <v>6.38950205687194</v>
      </c>
      <c r="K8" t="n">
        <v>9.38715009969949</v>
      </c>
      <c r="L8" t="n">
        <v>9.40591039945427</v>
      </c>
      <c r="M8" t="n">
        <v>9.27480667571315</v>
      </c>
      <c r="N8" t="n">
        <v>9.97815444827094</v>
      </c>
      <c r="O8" t="n">
        <v>11.998117102756</v>
      </c>
      <c r="P8" t="n">
        <v>17.3239734795797</v>
      </c>
      <c r="Q8" t="n">
        <v>20.7431701508372</v>
      </c>
      <c r="R8" t="n">
        <v>19.9906997663049</v>
      </c>
      <c r="S8" t="n">
        <v>25.5478986837711</v>
      </c>
      <c r="T8" t="n">
        <v>16.8744798278262</v>
      </c>
      <c r="U8" t="n">
        <v>23.3841984329946</v>
      </c>
      <c r="V8" t="n">
        <v>30.8189686686587</v>
      </c>
      <c r="W8" t="n">
        <v>23.4071465723621</v>
      </c>
      <c r="X8" t="n">
        <v>24.9124599440582</v>
      </c>
      <c r="Y8" t="n">
        <v>25.9226561766828</v>
      </c>
      <c r="Z8" t="n">
        <v>21.0120647248068</v>
      </c>
      <c r="AA8" t="n">
        <v>17.025348240955</v>
      </c>
      <c r="AB8" t="n">
        <v>12.816040792637</v>
      </c>
      <c r="AC8" t="n">
        <v>11.9452770913564</v>
      </c>
      <c r="AD8" t="n">
        <v>11.2480129747049</v>
      </c>
      <c r="AE8" t="n">
        <v>8.8365364528058</v>
      </c>
      <c r="AF8" t="n">
        <v>10.079668628328</v>
      </c>
    </row>
    <row r="9">
      <c r="A9" t="s">
        <v>52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16.4736114587362</v>
      </c>
      <c r="H9" t="n">
        <v>17.8772098307305</v>
      </c>
      <c r="I9" t="n">
        <v>17.4092078955825</v>
      </c>
      <c r="J9" t="n">
        <v>17.6992728585603</v>
      </c>
      <c r="K9" t="n">
        <v>18.8752754351443</v>
      </c>
      <c r="L9" t="n">
        <v>19.5947057379322</v>
      </c>
      <c r="M9" t="n">
        <v>21.4286308484129</v>
      </c>
      <c r="N9" t="n">
        <v>21.36393444705</v>
      </c>
      <c r="O9" t="n">
        <v>22.4373465691227</v>
      </c>
      <c r="P9" t="n">
        <v>23.1184248273345</v>
      </c>
      <c r="Q9" t="n">
        <v>23.5728737461733</v>
      </c>
      <c r="R9" t="n">
        <v>24.9143872899887</v>
      </c>
      <c r="S9" t="n">
        <v>25.017850501344</v>
      </c>
      <c r="T9" t="n">
        <v>21.809360385381</v>
      </c>
      <c r="U9" t="n">
        <v>26.2769447628061</v>
      </c>
      <c r="V9" t="n">
        <v>25.7459324511386</v>
      </c>
      <c r="W9" t="n">
        <v>26.1566909078099</v>
      </c>
      <c r="X9" t="n">
        <v>24.1503322396742</v>
      </c>
      <c r="Y9" t="n">
        <v>23.937844511597</v>
      </c>
      <c r="Z9" t="n">
        <v>24.62778789635</v>
      </c>
      <c r="AA9" t="n">
        <v>25.2959342433879</v>
      </c>
      <c r="AB9" t="n">
        <v>28.8938298848819</v>
      </c>
      <c r="AC9" t="n">
        <v>28.8165927800337</v>
      </c>
      <c r="AD9" t="n">
        <v>33.3960179306058</v>
      </c>
      <c r="AE9" t="n">
        <v>32.2402454459242</v>
      </c>
      <c r="AF9" t="n">
        <v>35.2179621826484</v>
      </c>
    </row>
    <row r="10">
      <c r="A10" t="s">
        <v>52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30.3607168176229</v>
      </c>
      <c r="H10" t="n">
        <v>33.2040372142371</v>
      </c>
      <c r="I10" t="n">
        <v>32.2157605632647</v>
      </c>
      <c r="J10" t="n">
        <v>32.7197260795675</v>
      </c>
      <c r="K10" t="n">
        <v>35.1970274932647</v>
      </c>
      <c r="L10" t="n">
        <v>36.2697433931014</v>
      </c>
      <c r="M10" t="n">
        <v>39.0522992546226</v>
      </c>
      <c r="N10" t="n">
        <v>37.5406551773856</v>
      </c>
      <c r="O10" t="n">
        <v>39.1753364482357</v>
      </c>
      <c r="P10" t="n">
        <v>40.6342044242363</v>
      </c>
      <c r="Q10" t="n">
        <v>42.1059503317874</v>
      </c>
      <c r="R10" t="n">
        <v>45.3434275501109</v>
      </c>
      <c r="S10" t="n">
        <v>45.1210038491056</v>
      </c>
      <c r="T10" t="n">
        <v>42.9884851846726</v>
      </c>
      <c r="U10" t="n">
        <v>48.7887915786489</v>
      </c>
      <c r="V10" t="n">
        <v>48.6381034980535</v>
      </c>
      <c r="W10" t="n">
        <v>41.7490125588348</v>
      </c>
      <c r="X10" t="n">
        <v>37.4045043898898</v>
      </c>
      <c r="Y10" t="n">
        <v>35.4548356826751</v>
      </c>
      <c r="Z10" t="n">
        <v>37.4066644981448</v>
      </c>
      <c r="AA10" t="n">
        <v>37.8981004100033</v>
      </c>
      <c r="AB10" t="n">
        <v>41.0057741286931</v>
      </c>
      <c r="AC10" t="n">
        <v>41.4186976642288</v>
      </c>
      <c r="AD10" t="n">
        <v>48.0433494577036</v>
      </c>
      <c r="AE10" t="n">
        <v>49.320180523769</v>
      </c>
      <c r="AF10" t="n">
        <v>54.7891085385238</v>
      </c>
    </row>
    <row r="11">
      <c r="A11" t="s">
        <v>52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13.8871053588867</v>
      </c>
      <c r="H11" t="n">
        <v>15.3268273835066</v>
      </c>
      <c r="I11" t="n">
        <v>14.8065526676821</v>
      </c>
      <c r="J11" t="n">
        <v>15.0204532210071</v>
      </c>
      <c r="K11" t="n">
        <v>16.3217520581204</v>
      </c>
      <c r="L11" t="n">
        <v>16.6750376551692</v>
      </c>
      <c r="M11" t="n">
        <v>17.6236684062098</v>
      </c>
      <c r="N11" t="n">
        <v>16.1767207303356</v>
      </c>
      <c r="O11" t="n">
        <v>16.737989879113</v>
      </c>
      <c r="P11" t="n">
        <v>17.5157795969018</v>
      </c>
      <c r="Q11" t="n">
        <v>18.5330765856141</v>
      </c>
      <c r="R11" t="n">
        <v>20.4290402601222</v>
      </c>
      <c r="S11" t="n">
        <v>20.1031533477616</v>
      </c>
      <c r="T11" t="n">
        <v>21.1791247992916</v>
      </c>
      <c r="U11" t="n">
        <v>22.5118468158428</v>
      </c>
      <c r="V11" t="n">
        <v>22.8921710469149</v>
      </c>
      <c r="W11" t="n">
        <v>15.5923216510249</v>
      </c>
      <c r="X11" t="n">
        <v>13.2541721502157</v>
      </c>
      <c r="Y11" t="n">
        <v>11.516991171078</v>
      </c>
      <c r="Z11" t="n">
        <v>12.7788766017949</v>
      </c>
      <c r="AA11" t="n">
        <v>12.6021661666154</v>
      </c>
      <c r="AB11" t="n">
        <v>12.1119442438112</v>
      </c>
      <c r="AC11" t="n">
        <v>12.6021048841952</v>
      </c>
      <c r="AD11" t="n">
        <v>14.6473315270978</v>
      </c>
      <c r="AE11" t="n">
        <v>17.0799350778449</v>
      </c>
      <c r="AF11" t="n">
        <v>19.5711463558754</v>
      </c>
    </row>
    <row r="12">
      <c r="A12" t="s">
        <v>52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44.1259602436789</v>
      </c>
      <c r="H12" t="n">
        <v>46.9725261855153</v>
      </c>
      <c r="I12" t="n">
        <v>49.7697140635686</v>
      </c>
      <c r="J12" t="n">
        <v>54.1041141590299</v>
      </c>
      <c r="K12" t="n">
        <v>58.9792504725862</v>
      </c>
      <c r="L12" t="n">
        <v>62.4577744816429</v>
      </c>
      <c r="M12" t="n">
        <v>66.0780971309375</v>
      </c>
      <c r="N12" t="n">
        <v>64.4600576461447</v>
      </c>
      <c r="O12" t="n">
        <v>65.9067611298257</v>
      </c>
      <c r="P12" t="n">
        <v>69.0848666266406</v>
      </c>
      <c r="Q12" t="n">
        <v>70.0754056612493</v>
      </c>
      <c r="R12" t="n">
        <v>72.1403083385582</v>
      </c>
      <c r="S12" t="n">
        <v>73.9576629729382</v>
      </c>
      <c r="T12" t="n">
        <v>66.5896391370928</v>
      </c>
      <c r="U12" t="n">
        <v>69.2404004181183</v>
      </c>
      <c r="V12" t="n">
        <v>68.4981876441454</v>
      </c>
      <c r="W12" t="n">
        <v>62.538696001347</v>
      </c>
      <c r="X12" t="n">
        <v>58.4116519893883</v>
      </c>
      <c r="Y12" t="n">
        <v>58.6101909233176</v>
      </c>
      <c r="Z12" t="n">
        <v>61.2802588813085</v>
      </c>
      <c r="AA12" t="n">
        <v>62.2927621709167</v>
      </c>
      <c r="AB12" t="n">
        <v>63.1615004913254</v>
      </c>
      <c r="AC12" t="n">
        <v>65.4758173509724</v>
      </c>
      <c r="AD12" t="n">
        <v>73.0539925330878</v>
      </c>
      <c r="AE12" t="n">
        <v>77.2560958711104</v>
      </c>
      <c r="AF12" t="n">
        <v>89.1799801798542</v>
      </c>
    </row>
    <row r="13">
      <c r="A13" t="s">
        <v>52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38.0164731816257</v>
      </c>
      <c r="H13" t="n">
        <v>41.8265659584994</v>
      </c>
      <c r="I13" t="n">
        <v>44.4431687909271</v>
      </c>
      <c r="J13" t="n">
        <v>47.768006721181</v>
      </c>
      <c r="K13" t="n">
        <v>51.5451483775863</v>
      </c>
      <c r="L13" t="n">
        <v>54.6742789553101</v>
      </c>
      <c r="M13" t="n">
        <v>56.5339876361142</v>
      </c>
      <c r="N13" t="n">
        <v>55.2185956144714</v>
      </c>
      <c r="O13" t="n">
        <v>58.3184070726556</v>
      </c>
      <c r="P13" t="n">
        <v>60.0330228875315</v>
      </c>
      <c r="Q13" t="n">
        <v>63.2675447132799</v>
      </c>
      <c r="R13" t="n">
        <v>67.7124193713863</v>
      </c>
      <c r="S13" t="n">
        <v>71.859696926541</v>
      </c>
      <c r="T13" t="n">
        <v>64.3031102944911</v>
      </c>
      <c r="U13" t="n">
        <v>67.110981861342</v>
      </c>
      <c r="V13" t="n">
        <v>68.8279885112851</v>
      </c>
      <c r="W13" t="n">
        <v>69.02086521302</v>
      </c>
      <c r="X13" t="n">
        <v>67.406848303003</v>
      </c>
      <c r="Y13" t="n">
        <v>63.5528672535491</v>
      </c>
      <c r="Z13" t="n">
        <v>60.4354758482207</v>
      </c>
      <c r="AA13" t="n">
        <v>61.9449702150614</v>
      </c>
      <c r="AB13" t="n">
        <v>65.3337898034649</v>
      </c>
      <c r="AC13" t="n">
        <v>66.2665000142315</v>
      </c>
      <c r="AD13" t="n">
        <v>75.2856152851673</v>
      </c>
      <c r="AE13" t="n">
        <v>81.8167571286835</v>
      </c>
      <c r="AF13" t="n">
        <v>97.5204848220229</v>
      </c>
    </row>
    <row r="14">
      <c r="A14" t="s">
        <v>52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11.3536770173579</v>
      </c>
      <c r="H14" t="n">
        <v>12.4872812688818</v>
      </c>
      <c r="I14" t="n">
        <v>12.7213482458904</v>
      </c>
      <c r="J14" t="n">
        <v>14.2888020860976</v>
      </c>
      <c r="K14" t="n">
        <v>13.9614823939107</v>
      </c>
      <c r="L14" t="n">
        <v>15.4525259103629</v>
      </c>
      <c r="M14" t="n">
        <v>15.7621674754232</v>
      </c>
      <c r="N14" t="n">
        <v>15.6147937934951</v>
      </c>
      <c r="O14" t="n">
        <v>15.7246416238417</v>
      </c>
      <c r="P14" t="n">
        <v>16.7888036396657</v>
      </c>
      <c r="Q14" t="n">
        <v>17.5487629591442</v>
      </c>
      <c r="R14" t="n">
        <v>16.4573184525292</v>
      </c>
      <c r="S14" t="n">
        <v>15.3117045351801</v>
      </c>
      <c r="T14" t="n">
        <v>11.8613130948952</v>
      </c>
      <c r="U14" t="n">
        <v>11.6843176622039</v>
      </c>
      <c r="V14" t="n">
        <v>12.5387786312937</v>
      </c>
      <c r="W14" t="n">
        <v>12.5489347301447</v>
      </c>
      <c r="X14" t="n">
        <v>11.5204963263512</v>
      </c>
      <c r="Y14" t="n">
        <v>11.3018396416718</v>
      </c>
      <c r="Z14" t="n">
        <v>11.8639673462534</v>
      </c>
      <c r="AA14" t="n">
        <v>12.803030674688</v>
      </c>
      <c r="AB14" t="n">
        <v>13.7178365573162</v>
      </c>
      <c r="AC14" t="n">
        <v>13.9502525521073</v>
      </c>
      <c r="AD14" t="n">
        <v>13.7425999285509</v>
      </c>
      <c r="AE14" t="n">
        <v>15.6440764209821</v>
      </c>
      <c r="AF14" t="n">
        <v>17.9450806791706</v>
      </c>
    </row>
    <row r="15">
      <c r="A15" t="s">
        <v>52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24.8538104491398</v>
      </c>
      <c r="H15" t="n">
        <v>27.3829182126325</v>
      </c>
      <c r="I15" t="n">
        <v>27.9312107178482</v>
      </c>
      <c r="J15" t="n">
        <v>31.342414367928</v>
      </c>
      <c r="K15" t="n">
        <v>32.0119575959573</v>
      </c>
      <c r="L15" t="n">
        <v>34.1557812316469</v>
      </c>
      <c r="M15" t="n">
        <v>34.0523607375192</v>
      </c>
      <c r="N15" t="n">
        <v>32.0495672575328</v>
      </c>
      <c r="O15" t="n">
        <v>31.5907877558951</v>
      </c>
      <c r="P15" t="n">
        <v>32.9451427968989</v>
      </c>
      <c r="Q15" t="n">
        <v>33.878624549964</v>
      </c>
      <c r="R15" t="n">
        <v>33.4871187133725</v>
      </c>
      <c r="S15" t="n">
        <v>33.8396633691073</v>
      </c>
      <c r="T15" t="n">
        <v>31.2138595738383</v>
      </c>
      <c r="U15" t="n">
        <v>32.4641508152839</v>
      </c>
      <c r="V15" t="n">
        <v>32.153135755501</v>
      </c>
      <c r="W15" t="n">
        <v>32.6050697771926</v>
      </c>
      <c r="X15" t="n">
        <v>32.7940882877946</v>
      </c>
      <c r="Y15" t="n">
        <v>32.9491309829979</v>
      </c>
      <c r="Z15" t="n">
        <v>33.4641126838691</v>
      </c>
      <c r="AA15" t="n">
        <v>34.9020360688642</v>
      </c>
      <c r="AB15" t="n">
        <v>36.9156279959146</v>
      </c>
      <c r="AC15" t="n">
        <v>36.975551248443</v>
      </c>
      <c r="AD15" t="n">
        <v>38.2554201949988</v>
      </c>
      <c r="AE15" t="n">
        <v>40.0460395964757</v>
      </c>
      <c r="AF15" t="n">
        <v>45.0061003514825</v>
      </c>
    </row>
    <row r="16">
      <c r="A16" t="s">
        <v>52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13.5001334317819</v>
      </c>
      <c r="H16" t="n">
        <v>14.8956369437507</v>
      </c>
      <c r="I16" t="n">
        <v>15.2098624719578</v>
      </c>
      <c r="J16" t="n">
        <v>17.0536122818304</v>
      </c>
      <c r="K16" t="n">
        <v>18.0504752020466</v>
      </c>
      <c r="L16" t="n">
        <v>18.7032553212839</v>
      </c>
      <c r="M16" t="n">
        <v>18.2901932620961</v>
      </c>
      <c r="N16" t="n">
        <v>16.4347734640377</v>
      </c>
      <c r="O16" t="n">
        <v>15.8661461320535</v>
      </c>
      <c r="P16" t="n">
        <v>16.1563391572333</v>
      </c>
      <c r="Q16" t="n">
        <v>16.3298615908198</v>
      </c>
      <c r="R16" t="n">
        <v>17.0298002608433</v>
      </c>
      <c r="S16" t="n">
        <v>18.5279588339272</v>
      </c>
      <c r="T16" t="n">
        <v>19.3525464789431</v>
      </c>
      <c r="U16" t="n">
        <v>20.77983315308</v>
      </c>
      <c r="V16" t="n">
        <v>19.6143571242074</v>
      </c>
      <c r="W16" t="n">
        <v>20.0561350470479</v>
      </c>
      <c r="X16" t="n">
        <v>21.2735919614434</v>
      </c>
      <c r="Y16" t="n">
        <v>21.6472913413262</v>
      </c>
      <c r="Z16" t="n">
        <v>21.6001453376156</v>
      </c>
      <c r="AA16" t="n">
        <v>22.0990053941763</v>
      </c>
      <c r="AB16" t="n">
        <v>23.1977914385985</v>
      </c>
      <c r="AC16" t="n">
        <v>23.0252986963357</v>
      </c>
      <c r="AD16" t="n">
        <v>24.5128202664479</v>
      </c>
      <c r="AE16" t="n">
        <v>24.4019631754936</v>
      </c>
      <c r="AF16" t="n">
        <v>27.0610196723119</v>
      </c>
    </row>
    <row r="17">
      <c r="A17" t="s">
        <v>52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12.2949488014673</v>
      </c>
      <c r="H17" t="n">
        <v>13.5749682022349</v>
      </c>
      <c r="I17" t="n">
        <v>14.0437654672269</v>
      </c>
      <c r="J17" t="n">
        <v>15.7007760845334</v>
      </c>
      <c r="K17" t="n">
        <v>16.8664102716554</v>
      </c>
      <c r="L17" t="n">
        <v>17.6466625659632</v>
      </c>
      <c r="M17" t="n">
        <v>18.6253670181217</v>
      </c>
      <c r="N17" t="n">
        <v>18.141129955151</v>
      </c>
      <c r="O17" t="n">
        <v>18.8002261402888</v>
      </c>
      <c r="P17" t="n">
        <v>19.0136451005633</v>
      </c>
      <c r="Q17" t="n">
        <v>20.111228270444</v>
      </c>
      <c r="R17" t="n">
        <v>22.1458918001091</v>
      </c>
      <c r="S17" t="n">
        <v>23.192153028669</v>
      </c>
      <c r="T17" t="n">
        <v>19.9056001221477</v>
      </c>
      <c r="U17" t="n">
        <v>19.3148079638697</v>
      </c>
      <c r="V17" t="n">
        <v>18.9801556837769</v>
      </c>
      <c r="W17" t="n">
        <v>18.1376761871766</v>
      </c>
      <c r="X17" t="n">
        <v>18.3685209393871</v>
      </c>
      <c r="Y17" t="n">
        <v>19.432708590384</v>
      </c>
      <c r="Z17" t="n">
        <v>19.236597848722</v>
      </c>
      <c r="AA17" t="n">
        <v>20.3171899449688</v>
      </c>
      <c r="AB17" t="n">
        <v>19.1852101702659</v>
      </c>
      <c r="AC17" t="n">
        <v>20.1650211553546</v>
      </c>
      <c r="AD17" t="n">
        <v>22.1653013789974</v>
      </c>
      <c r="AE17" t="n">
        <v>23.5791494041035</v>
      </c>
      <c r="AF17" t="n">
        <v>27.8694143249992</v>
      </c>
    </row>
    <row r="18">
      <c r="A18" t="s">
        <v>52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35.4212914766103</v>
      </c>
      <c r="H18" t="n">
        <v>37.628394655581</v>
      </c>
      <c r="I18" t="n">
        <v>40.0767351643411</v>
      </c>
      <c r="J18" t="n">
        <v>41.304713190303</v>
      </c>
      <c r="K18" t="n">
        <v>44.4611327536822</v>
      </c>
      <c r="L18" t="n">
        <v>47.0405584280268</v>
      </c>
      <c r="M18" t="n">
        <v>48.6830958635927</v>
      </c>
      <c r="N18" t="n">
        <v>46.3431438903836</v>
      </c>
      <c r="O18" t="n">
        <v>44.6677650483784</v>
      </c>
      <c r="P18" t="n">
        <v>44.7899256992976</v>
      </c>
      <c r="Q18" t="n">
        <v>46.6030844554608</v>
      </c>
      <c r="R18" t="n">
        <v>43.557750131453</v>
      </c>
      <c r="S18" t="n">
        <v>43.4154071045188</v>
      </c>
      <c r="T18" t="n">
        <v>36.7081243371701</v>
      </c>
      <c r="U18" t="n">
        <v>42.2093967976221</v>
      </c>
      <c r="V18" t="n">
        <v>41.757095975951</v>
      </c>
      <c r="W18" t="n">
        <v>42.5101390722461</v>
      </c>
      <c r="X18" t="n">
        <v>41.4796524937067</v>
      </c>
      <c r="Y18" t="n">
        <v>41.7398444504128</v>
      </c>
      <c r="Z18" t="n">
        <v>46.6192647157343</v>
      </c>
      <c r="AA18" t="n">
        <v>50.6765040822354</v>
      </c>
      <c r="AB18" t="n">
        <v>48.6338077333975</v>
      </c>
      <c r="AC18" t="n">
        <v>54.5681623706891</v>
      </c>
      <c r="AD18" t="n">
        <v>61.9701764592251</v>
      </c>
      <c r="AE18" t="n">
        <v>64.8026182822553</v>
      </c>
      <c r="AF18" t="n">
        <v>73.8451541450367</v>
      </c>
    </row>
    <row r="19">
      <c r="A19" t="s">
        <v>52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39.1759938612594</v>
      </c>
      <c r="H19" t="n">
        <v>42.6497076094271</v>
      </c>
      <c r="I19" t="n">
        <v>45.4437305307744</v>
      </c>
      <c r="J19" t="n">
        <v>48.506164599691</v>
      </c>
      <c r="K19" t="n">
        <v>51.530475565017</v>
      </c>
      <c r="L19" t="n">
        <v>54.0544209871772</v>
      </c>
      <c r="M19" t="n">
        <v>56.453230194708</v>
      </c>
      <c r="N19" t="n">
        <v>55.1382520846735</v>
      </c>
      <c r="O19" t="n">
        <v>55.90108602678</v>
      </c>
      <c r="P19" t="n">
        <v>56.5754272294554</v>
      </c>
      <c r="Q19" t="n">
        <v>57.5918654986297</v>
      </c>
      <c r="R19" t="n">
        <v>61.000024336149</v>
      </c>
      <c r="S19" t="n">
        <v>66.1929580739566</v>
      </c>
      <c r="T19" t="n">
        <v>65.0092545009448</v>
      </c>
      <c r="U19" t="n">
        <v>67.779354774777</v>
      </c>
      <c r="V19" t="n">
        <v>64.6389372625021</v>
      </c>
      <c r="W19" t="n">
        <v>65.1309434100681</v>
      </c>
      <c r="X19" t="n">
        <v>64.3386044997974</v>
      </c>
      <c r="Y19" t="n">
        <v>67.0102744951448</v>
      </c>
      <c r="Z19" t="n">
        <v>70.3012945640654</v>
      </c>
      <c r="AA19" t="n">
        <v>67.3662169245875</v>
      </c>
      <c r="AB19" t="n">
        <v>68.0697207393839</v>
      </c>
      <c r="AC19" t="n">
        <v>72.2773433426577</v>
      </c>
      <c r="AD19" t="n">
        <v>78.7787407766506</v>
      </c>
      <c r="AE19" t="n">
        <v>86.4952012469223</v>
      </c>
      <c r="AF19" t="n">
        <v>98.2228112049442</v>
      </c>
    </row>
    <row r="20">
      <c r="A20" t="s">
        <v>52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34.5002209857063</v>
      </c>
      <c r="H20" t="n">
        <v>35.5522867835552</v>
      </c>
      <c r="I20" t="n">
        <v>35.7690441095414</v>
      </c>
      <c r="J20" t="n">
        <v>42.9807387748417</v>
      </c>
      <c r="K20" t="n">
        <v>51.0340596498358</v>
      </c>
      <c r="L20" t="n">
        <v>56.6193948571699</v>
      </c>
      <c r="M20" t="n">
        <v>59.8185820792886</v>
      </c>
      <c r="N20" t="n">
        <v>59.5135320316237</v>
      </c>
      <c r="O20" t="n">
        <v>64.141018301208</v>
      </c>
      <c r="P20" t="n">
        <v>81.4038549879465</v>
      </c>
      <c r="Q20" t="n">
        <v>81.206784670904</v>
      </c>
      <c r="R20" t="n">
        <v>93.8232842477389</v>
      </c>
      <c r="S20" t="n">
        <v>121.076159586169</v>
      </c>
      <c r="T20" t="n">
        <v>102.67958492697</v>
      </c>
      <c r="U20" t="n">
        <v>109.035274474926</v>
      </c>
      <c r="V20" t="n">
        <v>104.975137416894</v>
      </c>
      <c r="W20" t="n">
        <v>85.62492175593</v>
      </c>
      <c r="X20" t="n">
        <v>98.5780697197155</v>
      </c>
      <c r="Y20" t="n">
        <v>94.0856474648257</v>
      </c>
      <c r="Z20" t="n">
        <v>81.502794741902</v>
      </c>
      <c r="AA20" t="n">
        <v>80.8295317385354</v>
      </c>
      <c r="AB20" t="n">
        <v>83.9816224157398</v>
      </c>
      <c r="AC20" t="n">
        <v>59.2823914739685</v>
      </c>
      <c r="AD20" t="n">
        <v>59.7993751106697</v>
      </c>
      <c r="AE20" t="n">
        <v>71.0329605935415</v>
      </c>
      <c r="AF20" t="n">
        <v>75.8862993016632</v>
      </c>
    </row>
    <row r="21">
      <c r="A21" t="s">
        <v>52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44.1676379037515</v>
      </c>
      <c r="H21" t="n">
        <v>46.0316450680079</v>
      </c>
      <c r="I21" t="n">
        <v>46.9914886784121</v>
      </c>
      <c r="J21" t="n">
        <v>55.7497649271469</v>
      </c>
      <c r="K21" t="n">
        <v>65.1694738942947</v>
      </c>
      <c r="L21" t="n">
        <v>72.5691723433661</v>
      </c>
      <c r="M21" t="n">
        <v>77.4104077183349</v>
      </c>
      <c r="N21" t="n">
        <v>78.3374007671508</v>
      </c>
      <c r="O21" t="n">
        <v>84.5240263771193</v>
      </c>
      <c r="P21" t="n">
        <v>103.736685773032</v>
      </c>
      <c r="Q21" t="n">
        <v>105.256559582885</v>
      </c>
      <c r="R21" t="n">
        <v>119.503087385777</v>
      </c>
      <c r="S21" t="n">
        <v>149.098690979799</v>
      </c>
      <c r="T21" t="n">
        <v>130.944244539107</v>
      </c>
      <c r="U21" t="n">
        <v>137.592984934029</v>
      </c>
      <c r="V21" t="n">
        <v>134.356756458934</v>
      </c>
      <c r="W21" t="n">
        <v>115.843476562034</v>
      </c>
      <c r="X21" t="n">
        <v>128.062374622088</v>
      </c>
      <c r="Y21" t="n">
        <v>121.756472158498</v>
      </c>
      <c r="Z21" t="n">
        <v>108.292194572557</v>
      </c>
      <c r="AA21" t="n">
        <v>108.501362844915</v>
      </c>
      <c r="AB21" t="n">
        <v>111.588532606125</v>
      </c>
      <c r="AC21" t="n">
        <v>85.2935373134406</v>
      </c>
      <c r="AD21" t="n">
        <v>89.8346291769473</v>
      </c>
      <c r="AE21" t="n">
        <v>105.773548347412</v>
      </c>
      <c r="AF21" t="n">
        <v>114.524152722961</v>
      </c>
    </row>
    <row r="22">
      <c r="A22" t="s">
        <v>52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9.66741691804515</v>
      </c>
      <c r="H22" t="n">
        <v>10.4793582844527</v>
      </c>
      <c r="I22" t="n">
        <v>11.2224445688706</v>
      </c>
      <c r="J22" t="n">
        <v>12.7690261523052</v>
      </c>
      <c r="K22" t="n">
        <v>14.1354142444589</v>
      </c>
      <c r="L22" t="n">
        <v>15.9497774861962</v>
      </c>
      <c r="M22" t="n">
        <v>17.5918256390463</v>
      </c>
      <c r="N22" t="n">
        <v>18.8238687355271</v>
      </c>
      <c r="O22" t="n">
        <v>20.3830080759113</v>
      </c>
      <c r="P22" t="n">
        <v>22.3328307850858</v>
      </c>
      <c r="Q22" t="n">
        <v>24.0497749119811</v>
      </c>
      <c r="R22" t="n">
        <v>25.6798031380384</v>
      </c>
      <c r="S22" t="n">
        <v>28.0225313936301</v>
      </c>
      <c r="T22" t="n">
        <v>28.264659612137</v>
      </c>
      <c r="U22" t="n">
        <v>28.5577104591026</v>
      </c>
      <c r="V22" t="n">
        <v>29.3816190420405</v>
      </c>
      <c r="W22" t="n">
        <v>30.2185548061041</v>
      </c>
      <c r="X22" t="n">
        <v>29.4843049023724</v>
      </c>
      <c r="Y22" t="n">
        <v>27.6708246936727</v>
      </c>
      <c r="Z22" t="n">
        <v>26.7893998306547</v>
      </c>
      <c r="AA22" t="n">
        <v>27.6718311063795</v>
      </c>
      <c r="AB22" t="n">
        <v>27.6069101903854</v>
      </c>
      <c r="AC22" t="n">
        <v>26.0111458394721</v>
      </c>
      <c r="AD22" t="n">
        <v>30.0352540662775</v>
      </c>
      <c r="AE22" t="n">
        <v>34.7405877538709</v>
      </c>
      <c r="AF22" t="n">
        <v>38.6378534212982</v>
      </c>
    </row>
    <row r="23">
      <c r="A23" t="s">
        <v>52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119.695891210723</v>
      </c>
      <c r="H23" t="n">
        <v>140.111569146718</v>
      </c>
      <c r="I23" t="n">
        <v>160.845901959772</v>
      </c>
      <c r="J23" t="n">
        <v>177.080037050303</v>
      </c>
      <c r="K23" t="n">
        <v>200.057934133541</v>
      </c>
      <c r="L23" t="n">
        <v>211.363816556359</v>
      </c>
      <c r="M23" t="n">
        <v>229.585089432181</v>
      </c>
      <c r="N23" t="n">
        <v>216.02312045455</v>
      </c>
      <c r="O23" t="n">
        <v>227.698575887006</v>
      </c>
      <c r="P23" t="n">
        <v>241.232951038297</v>
      </c>
      <c r="Q23" t="n">
        <v>239.127083026537</v>
      </c>
      <c r="R23" t="n">
        <v>247.07399822854</v>
      </c>
      <c r="S23" t="n">
        <v>252.990678935217</v>
      </c>
      <c r="T23" t="n">
        <v>240.274641517485</v>
      </c>
      <c r="U23" t="n">
        <v>239.60948422722</v>
      </c>
      <c r="V23" t="n">
        <v>243.404537935992</v>
      </c>
      <c r="W23" t="n">
        <v>197.052999921808</v>
      </c>
      <c r="X23" t="n">
        <v>169.542426684455</v>
      </c>
      <c r="Y23" t="n">
        <v>167.823419099844</v>
      </c>
      <c r="Z23" t="n">
        <v>166.391842503435</v>
      </c>
      <c r="AA23" t="n">
        <v>147.722421424899</v>
      </c>
      <c r="AB23" t="n">
        <v>154.500119985924</v>
      </c>
      <c r="AC23" t="n">
        <v>156.056554575899</v>
      </c>
      <c r="AD23" t="n">
        <v>173.59648347129</v>
      </c>
      <c r="AE23" t="n">
        <v>169.479170192735</v>
      </c>
      <c r="AF23" t="n">
        <v>197.186411512108</v>
      </c>
    </row>
    <row r="24">
      <c r="A24" t="s">
        <v>52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384.756913936811</v>
      </c>
      <c r="H24" t="n">
        <v>401.458276004995</v>
      </c>
      <c r="I24" t="n">
        <v>440.409207474296</v>
      </c>
      <c r="J24" t="n">
        <v>481.060145569414</v>
      </c>
      <c r="K24" t="n">
        <v>512.778373312803</v>
      </c>
      <c r="L24" t="n">
        <v>549.409385708478</v>
      </c>
      <c r="M24" t="n">
        <v>573.578663117312</v>
      </c>
      <c r="N24" t="n">
        <v>560.258050320727</v>
      </c>
      <c r="O24" t="n">
        <v>605.127975283666</v>
      </c>
      <c r="P24" t="n">
        <v>636.368146189849</v>
      </c>
      <c r="Q24" t="n">
        <v>651.244710683464</v>
      </c>
      <c r="R24" t="n">
        <v>672.061871651112</v>
      </c>
      <c r="S24" t="n">
        <v>715.104724572348</v>
      </c>
      <c r="T24" t="n">
        <v>710.234296038172</v>
      </c>
      <c r="U24" t="n">
        <v>726.051494965306</v>
      </c>
      <c r="V24" t="n">
        <v>648.784568942836</v>
      </c>
      <c r="W24" t="n">
        <v>624.717860484238</v>
      </c>
      <c r="X24" t="n">
        <v>608.717778438737</v>
      </c>
      <c r="Y24" t="n">
        <v>644.575047248423</v>
      </c>
      <c r="Z24" t="n">
        <v>681.466162734252</v>
      </c>
      <c r="AA24" t="n">
        <v>707.620270011437</v>
      </c>
      <c r="AB24" t="n">
        <v>728.086750973441</v>
      </c>
      <c r="AC24" t="n">
        <v>747.126751643704</v>
      </c>
      <c r="AD24" t="n">
        <v>801.257939622275</v>
      </c>
      <c r="AE24" t="n">
        <v>789.136340113904</v>
      </c>
      <c r="AF24" t="n">
        <v>915.142275365703</v>
      </c>
    </row>
    <row r="25">
      <c r="A25" t="s">
        <v>52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45.5393360665135</v>
      </c>
      <c r="H25" t="n">
        <v>47.6011483572728</v>
      </c>
      <c r="I25" t="n">
        <v>52.2644252366508</v>
      </c>
      <c r="J25" t="n">
        <v>57.3322979594023</v>
      </c>
      <c r="K25" t="n">
        <v>61.209348807579</v>
      </c>
      <c r="L25" t="n">
        <v>66.4640650885167</v>
      </c>
      <c r="M25" t="n">
        <v>70.2015274405979</v>
      </c>
      <c r="N25" t="n">
        <v>70.1492918365746</v>
      </c>
      <c r="O25" t="n">
        <v>74.7374807518122</v>
      </c>
      <c r="P25" t="n">
        <v>77.7915920506261</v>
      </c>
      <c r="Q25" t="n">
        <v>80.0011746028013</v>
      </c>
      <c r="R25" t="n">
        <v>83.2610667010544</v>
      </c>
      <c r="S25" t="n">
        <v>88.1163976650307</v>
      </c>
      <c r="T25" t="n">
        <v>86.9366917511165</v>
      </c>
      <c r="U25" t="n">
        <v>88.854794624443</v>
      </c>
      <c r="V25" t="n">
        <v>82.3143243899994</v>
      </c>
      <c r="W25" t="n">
        <v>74.4852544607949</v>
      </c>
      <c r="X25" t="n">
        <v>69.1475738878358</v>
      </c>
      <c r="Y25" t="n">
        <v>71.0820854364143</v>
      </c>
      <c r="Z25" t="n">
        <v>75.56747619495</v>
      </c>
      <c r="AA25" t="n">
        <v>79.2426707264101</v>
      </c>
      <c r="AB25" t="n">
        <v>82.5890169419516</v>
      </c>
      <c r="AC25" t="n">
        <v>83.8355427877582</v>
      </c>
      <c r="AD25" t="n">
        <v>95.6906307659681</v>
      </c>
      <c r="AE25" t="n">
        <v>84.3190869522944</v>
      </c>
      <c r="AF25" t="n">
        <v>100.101422065618</v>
      </c>
    </row>
    <row r="26">
      <c r="A26" t="s">
        <v>52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175.173064994699</v>
      </c>
      <c r="H26" t="n">
        <v>182.432752040631</v>
      </c>
      <c r="I26" t="n">
        <v>200.183871634233</v>
      </c>
      <c r="J26" t="n">
        <v>218.474097293054</v>
      </c>
      <c r="K26" t="n">
        <v>232.309015327469</v>
      </c>
      <c r="L26" t="n">
        <v>247.532085230081</v>
      </c>
      <c r="M26" t="n">
        <v>257.442792181908</v>
      </c>
      <c r="N26" t="n">
        <v>251.74953491502</v>
      </c>
      <c r="O26" t="n">
        <v>270.789403695607</v>
      </c>
      <c r="P26" t="n">
        <v>286.750933442958</v>
      </c>
      <c r="Q26" t="n">
        <v>292.792482920891</v>
      </c>
      <c r="R26" t="n">
        <v>300.995800135449</v>
      </c>
      <c r="S26" t="n">
        <v>321.530111676812</v>
      </c>
      <c r="T26" t="n">
        <v>322.971876343993</v>
      </c>
      <c r="U26" t="n">
        <v>331.58498702052</v>
      </c>
      <c r="V26" t="n">
        <v>283.467083708759</v>
      </c>
      <c r="W26" t="n">
        <v>271.880943033286</v>
      </c>
      <c r="X26" t="n">
        <v>265.410876087109</v>
      </c>
      <c r="Y26" t="n">
        <v>284.109261761926</v>
      </c>
      <c r="Z26" t="n">
        <v>294.984669349081</v>
      </c>
      <c r="AA26" t="n">
        <v>300.222456541595</v>
      </c>
      <c r="AB26" t="n">
        <v>304.667854407995</v>
      </c>
      <c r="AC26" t="n">
        <v>299.164889280088</v>
      </c>
      <c r="AD26" t="n">
        <v>319.740284864604</v>
      </c>
      <c r="AE26" t="n">
        <v>319.716209213566</v>
      </c>
      <c r="AF26" t="n">
        <v>370.892345928725</v>
      </c>
    </row>
    <row r="27">
      <c r="A27" t="s">
        <v>52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164.044512875599</v>
      </c>
      <c r="H27" t="n">
        <v>171.424375607091</v>
      </c>
      <c r="I27" t="n">
        <v>187.960910603412</v>
      </c>
      <c r="J27" t="n">
        <v>205.253750316958</v>
      </c>
      <c r="K27" t="n">
        <v>219.260009177755</v>
      </c>
      <c r="L27" t="n">
        <v>235.41323538988</v>
      </c>
      <c r="M27" t="n">
        <v>245.934343494805</v>
      </c>
      <c r="N27" t="n">
        <v>238.359223569133</v>
      </c>
      <c r="O27" t="n">
        <v>259.601090836247</v>
      </c>
      <c r="P27" t="n">
        <v>271.825620696266</v>
      </c>
      <c r="Q27" t="n">
        <v>278.451053159772</v>
      </c>
      <c r="R27" t="n">
        <v>287.805004814609</v>
      </c>
      <c r="S27" t="n">
        <v>305.458215230506</v>
      </c>
      <c r="T27" t="n">
        <v>300.325727943063</v>
      </c>
      <c r="U27" t="n">
        <v>305.611713320343</v>
      </c>
      <c r="V27" t="n">
        <v>283.003160844078</v>
      </c>
      <c r="W27" t="n">
        <v>278.351662990156</v>
      </c>
      <c r="X27" t="n">
        <v>274.159328463792</v>
      </c>
      <c r="Y27" t="n">
        <v>289.383700050082</v>
      </c>
      <c r="Z27" t="n">
        <v>310.914017190221</v>
      </c>
      <c r="AA27" t="n">
        <v>328.155142743432</v>
      </c>
      <c r="AB27" t="n">
        <v>340.829879623495</v>
      </c>
      <c r="AC27" t="n">
        <v>364.126319575858</v>
      </c>
      <c r="AD27" t="n">
        <v>385.827023991703</v>
      </c>
      <c r="AE27" t="n">
        <v>385.101043948043</v>
      </c>
      <c r="AF27" t="n">
        <v>444.14850737136</v>
      </c>
    </row>
    <row r="28">
      <c r="A28" t="s">
        <v>52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90.8959502432065</v>
      </c>
      <c r="H28" t="n">
        <v>99.1995735822538</v>
      </c>
      <c r="I28" t="n">
        <v>109.656950110803</v>
      </c>
      <c r="J28" t="n">
        <v>118.687471352563</v>
      </c>
      <c r="K28" t="n">
        <v>134.477660125217</v>
      </c>
      <c r="L28" t="n">
        <v>145.224932140363</v>
      </c>
      <c r="M28" t="n">
        <v>155.950861218444</v>
      </c>
      <c r="N28" t="n">
        <v>156.923678704362</v>
      </c>
      <c r="O28" t="n">
        <v>170.199890467392</v>
      </c>
      <c r="P28" t="n">
        <v>187.653654435668</v>
      </c>
      <c r="Q28" t="n">
        <v>193.574065680732</v>
      </c>
      <c r="R28" t="n">
        <v>207.372298415017</v>
      </c>
      <c r="S28" t="n">
        <v>225.723990932806</v>
      </c>
      <c r="T28" t="n">
        <v>217.342450650255</v>
      </c>
      <c r="U28" t="n">
        <v>235.813802934905</v>
      </c>
      <c r="V28" t="n">
        <v>217.719226590671</v>
      </c>
      <c r="W28" t="n">
        <v>186.750256060534</v>
      </c>
      <c r="X28" t="n">
        <v>189.064567141398</v>
      </c>
      <c r="Y28" t="n">
        <v>185.442341023882</v>
      </c>
      <c r="Z28" t="n">
        <v>191.130376937252</v>
      </c>
      <c r="AA28" t="n">
        <v>202.951028718009</v>
      </c>
      <c r="AB28" t="n">
        <v>215.822317385303</v>
      </c>
      <c r="AC28" t="n">
        <v>231.715753805007</v>
      </c>
      <c r="AD28" t="n">
        <v>243.43028152277</v>
      </c>
      <c r="AE28" t="n">
        <v>242.465425258971</v>
      </c>
      <c r="AF28" t="n">
        <v>232.346734800629</v>
      </c>
    </row>
    <row r="29">
      <c r="A29" t="s">
        <v>52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26.5371694584369</v>
      </c>
      <c r="H29" t="n">
        <v>28.9688402997008</v>
      </c>
      <c r="I29" t="n">
        <v>32.0444114500008</v>
      </c>
      <c r="J29" t="n">
        <v>34.9526377950957</v>
      </c>
      <c r="K29" t="n">
        <v>38.759340492219</v>
      </c>
      <c r="L29" t="n">
        <v>42.025720952616</v>
      </c>
      <c r="M29" t="n">
        <v>45.2758642513134</v>
      </c>
      <c r="N29" t="n">
        <v>44.4056132519002</v>
      </c>
      <c r="O29" t="n">
        <v>48.096702745162</v>
      </c>
      <c r="P29" t="n">
        <v>51.7020877979857</v>
      </c>
      <c r="Q29" t="n">
        <v>53.679086838058</v>
      </c>
      <c r="R29" t="n">
        <v>56.6007758510274</v>
      </c>
      <c r="S29" t="n">
        <v>60.5080745192118</v>
      </c>
      <c r="T29" t="n">
        <v>59.6085405930233</v>
      </c>
      <c r="U29" t="n">
        <v>66.6759976275131</v>
      </c>
      <c r="V29" t="n">
        <v>62.948316214795</v>
      </c>
      <c r="W29" t="n">
        <v>61.0735299820807</v>
      </c>
      <c r="X29" t="n">
        <v>65.0479266840895</v>
      </c>
      <c r="Y29" t="n">
        <v>61.573663743033</v>
      </c>
      <c r="Z29" t="n">
        <v>65.8062150911796</v>
      </c>
      <c r="AA29" t="n">
        <v>69.4125746496397</v>
      </c>
      <c r="AB29" t="n">
        <v>77.4603570425351</v>
      </c>
      <c r="AC29" t="n">
        <v>88.4264806329504</v>
      </c>
      <c r="AD29" t="n">
        <v>90.634579631562</v>
      </c>
      <c r="AE29" t="n">
        <v>96.4525360987247</v>
      </c>
      <c r="AF29" t="n">
        <v>91.2074479169568</v>
      </c>
    </row>
    <row r="30">
      <c r="A30" t="s">
        <v>52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2.01355335969798</v>
      </c>
      <c r="H30" t="n">
        <v>2.20745426523137</v>
      </c>
      <c r="I30" t="n">
        <v>2.45713886345642</v>
      </c>
      <c r="J30" t="n">
        <v>2.65809790781779</v>
      </c>
      <c r="K30" t="n">
        <v>3.04047209013634</v>
      </c>
      <c r="L30" t="n">
        <v>3.28786987552426</v>
      </c>
      <c r="M30" t="n">
        <v>3.53213603315975</v>
      </c>
      <c r="N30" t="n">
        <v>3.6141915268845</v>
      </c>
      <c r="O30" t="n">
        <v>3.93968822326349</v>
      </c>
      <c r="P30" t="n">
        <v>4.42756684031036</v>
      </c>
      <c r="Q30" t="n">
        <v>4.59381395338855</v>
      </c>
      <c r="R30" t="n">
        <v>4.9870721733114</v>
      </c>
      <c r="S30" t="n">
        <v>5.50935104833735</v>
      </c>
      <c r="T30" t="n">
        <v>5.26771567684888</v>
      </c>
      <c r="U30" t="n">
        <v>5.63672214161908</v>
      </c>
      <c r="V30" t="n">
        <v>5.64912663328207</v>
      </c>
      <c r="W30" t="n">
        <v>5.14789916380222</v>
      </c>
      <c r="X30" t="n">
        <v>5.66190131257563</v>
      </c>
      <c r="Y30" t="n">
        <v>6.91597284762673</v>
      </c>
      <c r="Z30" t="n">
        <v>6.47430944297563</v>
      </c>
      <c r="AA30" t="n">
        <v>5.77776526421548</v>
      </c>
      <c r="AB30" t="n">
        <v>5.93546974683335</v>
      </c>
      <c r="AC30" t="n">
        <v>7.51856442098877</v>
      </c>
      <c r="AD30" t="n">
        <v>11.3634080402828</v>
      </c>
      <c r="AE30" t="n">
        <v>10.536419421113</v>
      </c>
      <c r="AF30" t="n">
        <v>11.0031551810072</v>
      </c>
    </row>
    <row r="31">
      <c r="A31" t="s">
        <v>52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12.3426367194769</v>
      </c>
      <c r="H31" t="n">
        <v>13.4449527554508</v>
      </c>
      <c r="I31" t="n">
        <v>14.8540119123236</v>
      </c>
      <c r="J31" t="n">
        <v>16.1011426184933</v>
      </c>
      <c r="K31" t="n">
        <v>18.0107057177374</v>
      </c>
      <c r="L31" t="n">
        <v>19.6069548903814</v>
      </c>
      <c r="M31" t="n">
        <v>21.1749279396179</v>
      </c>
      <c r="N31" t="n">
        <v>21.5142077326454</v>
      </c>
      <c r="O31" t="n">
        <v>23.0798457278011</v>
      </c>
      <c r="P31" t="n">
        <v>25.1904261602858</v>
      </c>
      <c r="Q31" t="n">
        <v>26.0739432725049</v>
      </c>
      <c r="R31" t="n">
        <v>28.0295365689449</v>
      </c>
      <c r="S31" t="n">
        <v>30.3113683887889</v>
      </c>
      <c r="T31" t="n">
        <v>29.5173601977968</v>
      </c>
      <c r="U31" t="n">
        <v>31.215688995764</v>
      </c>
      <c r="V31" t="n">
        <v>25.0522902441174</v>
      </c>
      <c r="W31" t="n">
        <v>24.1267274673202</v>
      </c>
      <c r="X31" t="n">
        <v>24.6474103710718</v>
      </c>
      <c r="Y31" t="n">
        <v>23.3275184085979</v>
      </c>
      <c r="Z31" t="n">
        <v>22.8927324332107</v>
      </c>
      <c r="AA31" t="n">
        <v>23.8981128270886</v>
      </c>
      <c r="AB31" t="n">
        <v>24.487507349841</v>
      </c>
      <c r="AC31" t="n">
        <v>27.2510645015495</v>
      </c>
      <c r="AD31" t="n">
        <v>28.4169330400664</v>
      </c>
      <c r="AE31" t="n">
        <v>25.8090929958387</v>
      </c>
      <c r="AF31" t="n">
        <v>22.5272708623935</v>
      </c>
    </row>
    <row r="32">
      <c r="A32" t="s">
        <v>52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43.7481910492575</v>
      </c>
      <c r="H32" t="n">
        <v>47.7564967876948</v>
      </c>
      <c r="I32" t="n">
        <v>52.8123316529934</v>
      </c>
      <c r="J32" t="n">
        <v>56.7882410848298</v>
      </c>
      <c r="K32" t="n">
        <v>65.4959968893525</v>
      </c>
      <c r="L32" t="n">
        <v>70.4126927187937</v>
      </c>
      <c r="M32" t="n">
        <v>75.3861547592926</v>
      </c>
      <c r="N32" t="n">
        <v>76.8797763965038</v>
      </c>
      <c r="O32" t="n">
        <v>83.8745602538987</v>
      </c>
      <c r="P32" t="n">
        <v>94.2330099949957</v>
      </c>
      <c r="Q32" t="n">
        <v>96.7074405443036</v>
      </c>
      <c r="R32" t="n">
        <v>104.61642801384</v>
      </c>
      <c r="S32" t="n">
        <v>115.306871087818</v>
      </c>
      <c r="T32" t="n">
        <v>109.220225594396</v>
      </c>
      <c r="U32" t="n">
        <v>117.872553021266</v>
      </c>
      <c r="V32" t="n">
        <v>112.34529930681</v>
      </c>
      <c r="W32" t="n">
        <v>81.915553404027</v>
      </c>
      <c r="X32" t="n">
        <v>80.3936651121589</v>
      </c>
      <c r="Y32" t="n">
        <v>80.3078630272567</v>
      </c>
      <c r="Z32" t="n">
        <v>83.329181998541</v>
      </c>
      <c r="AA32" t="n">
        <v>91.1791507104467</v>
      </c>
      <c r="AB32" t="n">
        <v>95.0008628404114</v>
      </c>
      <c r="AC32" t="n">
        <v>95.3902566327534</v>
      </c>
      <c r="AD32" t="n">
        <v>100.663140712661</v>
      </c>
      <c r="AE32" t="n">
        <v>97.0290467649917</v>
      </c>
      <c r="AF32" t="n">
        <v>95.8185556430205</v>
      </c>
    </row>
    <row r="33">
      <c r="A33" t="s">
        <v>52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6.25439965633713</v>
      </c>
      <c r="H33" t="n">
        <v>6.82182947417607</v>
      </c>
      <c r="I33" t="n">
        <v>7.48905623202868</v>
      </c>
      <c r="J33" t="n">
        <v>8.18735194632639</v>
      </c>
      <c r="K33" t="n">
        <v>9.1711449357717</v>
      </c>
      <c r="L33" t="n">
        <v>9.89169370304753</v>
      </c>
      <c r="M33" t="n">
        <v>10.5817782350607</v>
      </c>
      <c r="N33" t="n">
        <v>10.5098897964279</v>
      </c>
      <c r="O33" t="n">
        <v>11.2090935172665</v>
      </c>
      <c r="P33" t="n">
        <v>12.1005636420909</v>
      </c>
      <c r="Q33" t="n">
        <v>12.5197810724766</v>
      </c>
      <c r="R33" t="n">
        <v>13.1384858078933</v>
      </c>
      <c r="S33" t="n">
        <v>14.08832588865</v>
      </c>
      <c r="T33" t="n">
        <v>13.7286085881905</v>
      </c>
      <c r="U33" t="n">
        <v>14.4128411487421</v>
      </c>
      <c r="V33" t="n">
        <v>11.7241941916662</v>
      </c>
      <c r="W33" t="n">
        <v>14.4865460433041</v>
      </c>
      <c r="X33" t="n">
        <v>13.3136636615027</v>
      </c>
      <c r="Y33" t="n">
        <v>13.3173229973682</v>
      </c>
      <c r="Z33" t="n">
        <v>12.627937971345</v>
      </c>
      <c r="AA33" t="n">
        <v>12.6834252666182</v>
      </c>
      <c r="AB33" t="n">
        <v>12.938120405682</v>
      </c>
      <c r="AC33" t="n">
        <v>13.1293876167653</v>
      </c>
      <c r="AD33" t="n">
        <v>12.3522200981972</v>
      </c>
      <c r="AE33" t="n">
        <v>12.6383299783034</v>
      </c>
      <c r="AF33" t="n">
        <v>11.7903051972514</v>
      </c>
    </row>
    <row r="34">
      <c r="A34" t="s">
        <v>52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54.8440344109618</v>
      </c>
      <c r="H34" t="n">
        <v>61.1222403644011</v>
      </c>
      <c r="I34" t="n">
        <v>67.1609726209939</v>
      </c>
      <c r="J34" t="n">
        <v>72.8112539630045</v>
      </c>
      <c r="K34" t="n">
        <v>78.4974992150486</v>
      </c>
      <c r="L34" t="n">
        <v>87.3805181817447</v>
      </c>
      <c r="M34" t="n">
        <v>92.6893961255356</v>
      </c>
      <c r="N34" t="n">
        <v>91.4984958998549</v>
      </c>
      <c r="O34" t="n">
        <v>96.9012918702507</v>
      </c>
      <c r="P34" t="n">
        <v>104.167139285337</v>
      </c>
      <c r="Q34" t="n">
        <v>109.043490285863</v>
      </c>
      <c r="R34" t="n">
        <v>115.847453164269</v>
      </c>
      <c r="S34" t="n">
        <v>120.863566100627</v>
      </c>
      <c r="T34" t="n">
        <v>122.25606965794</v>
      </c>
      <c r="U34" t="n">
        <v>127.688129705287</v>
      </c>
      <c r="V34" t="n">
        <v>118.485696511421</v>
      </c>
      <c r="W34" t="n">
        <v>105.515704555427</v>
      </c>
      <c r="X34" t="n">
        <v>96.096884523497</v>
      </c>
      <c r="Y34" t="n">
        <v>98.9146670966636</v>
      </c>
      <c r="Z34" t="n">
        <v>107.320332790934</v>
      </c>
      <c r="AA34" t="n">
        <v>118.734687387495</v>
      </c>
      <c r="AB34" t="n">
        <v>129.407118863114</v>
      </c>
      <c r="AC34" t="n">
        <v>137.675994685302</v>
      </c>
      <c r="AD34" t="n">
        <v>173.306538085954</v>
      </c>
      <c r="AE34" t="n">
        <v>127.033976515552</v>
      </c>
      <c r="AF34" t="n">
        <v>150.582641333348</v>
      </c>
    </row>
    <row r="35">
      <c r="A35" t="s">
        <v>52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154.979075106718</v>
      </c>
      <c r="H35" t="n">
        <v>167.10507933393</v>
      </c>
      <c r="I35" t="n">
        <v>182.075182363583</v>
      </c>
      <c r="J35" t="n">
        <v>198.970622843969</v>
      </c>
      <c r="K35" t="n">
        <v>217.930123602798</v>
      </c>
      <c r="L35" t="n">
        <v>240.195358378188</v>
      </c>
      <c r="M35" t="n">
        <v>252.78640758593</v>
      </c>
      <c r="N35" t="n">
        <v>251.850203014618</v>
      </c>
      <c r="O35" t="n">
        <v>264.963775427687</v>
      </c>
      <c r="P35" t="n">
        <v>281.030253405786</v>
      </c>
      <c r="Q35" t="n">
        <v>278.417471611343</v>
      </c>
      <c r="R35" t="n">
        <v>284.914500248263</v>
      </c>
      <c r="S35" t="n">
        <v>313.070663018488</v>
      </c>
      <c r="T35" t="n">
        <v>330.739436198464</v>
      </c>
      <c r="U35" t="n">
        <v>339.75168177083</v>
      </c>
      <c r="V35" t="n">
        <v>346.267309692257</v>
      </c>
      <c r="W35" t="n">
        <v>373.695662135187</v>
      </c>
      <c r="X35" t="n">
        <v>383.992426704708</v>
      </c>
      <c r="Y35" t="n">
        <v>388.757034266803</v>
      </c>
      <c r="Z35" t="n">
        <v>388.817036274789</v>
      </c>
      <c r="AA35" t="n">
        <v>391.761251530645</v>
      </c>
      <c r="AB35" t="n">
        <v>403.343660501388</v>
      </c>
      <c r="AC35" t="n">
        <v>407.439155221217</v>
      </c>
      <c r="AD35" t="n">
        <v>529.175913513183</v>
      </c>
      <c r="AE35" t="n">
        <v>503.446343467879</v>
      </c>
      <c r="AF35" t="n">
        <v>601.130455468034</v>
      </c>
    </row>
    <row r="36">
      <c r="A36" t="s">
        <v>52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43.416910981665</v>
      </c>
      <c r="H36" t="n">
        <v>46.130182747394</v>
      </c>
      <c r="I36" t="n">
        <v>48.8686293735782</v>
      </c>
      <c r="J36" t="n">
        <v>52.7160795061386</v>
      </c>
      <c r="K36" t="n">
        <v>57.1959539425094</v>
      </c>
      <c r="L36" t="n">
        <v>58.3149424352128</v>
      </c>
      <c r="M36" t="n">
        <v>57.4178578324214</v>
      </c>
      <c r="N36" t="n">
        <v>55.2515464356082</v>
      </c>
      <c r="O36" t="n">
        <v>57.647288627853</v>
      </c>
      <c r="P36" t="n">
        <v>60.1965063293644</v>
      </c>
      <c r="Q36" t="n">
        <v>61.5027616134871</v>
      </c>
      <c r="R36" t="n">
        <v>64.2231509532962</v>
      </c>
      <c r="S36" t="n">
        <v>70.1642998019192</v>
      </c>
      <c r="T36" t="n">
        <v>68.2792824262583</v>
      </c>
      <c r="U36" t="n">
        <v>68.3949739359011</v>
      </c>
      <c r="V36" t="n">
        <v>68.373685660468</v>
      </c>
      <c r="W36" t="n">
        <v>63.9562491632782</v>
      </c>
      <c r="X36" t="n">
        <v>57.2827454559472</v>
      </c>
      <c r="Y36" t="n">
        <v>63.2659115942099</v>
      </c>
      <c r="Z36" t="n">
        <v>61.3764713060314</v>
      </c>
      <c r="AA36" t="n">
        <v>59.1001290507772</v>
      </c>
      <c r="AB36" t="n">
        <v>56.4597876872318</v>
      </c>
      <c r="AC36" t="n">
        <v>50.7278921900854</v>
      </c>
      <c r="AD36" t="n">
        <v>62.5460252228878</v>
      </c>
      <c r="AE36" t="n">
        <v>52.358793171763</v>
      </c>
      <c r="AF36" t="n">
        <v>62.5084296088969</v>
      </c>
    </row>
    <row r="37">
      <c r="A37" t="s">
        <v>52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58.9944469693947</v>
      </c>
      <c r="H37" t="n">
        <v>63.7877950034773</v>
      </c>
      <c r="I37" t="n">
        <v>71.2673225861274</v>
      </c>
      <c r="J37" t="n">
        <v>77.477949582446</v>
      </c>
      <c r="K37" t="n">
        <v>84.2855130504579</v>
      </c>
      <c r="L37" t="n">
        <v>102.891427933965</v>
      </c>
      <c r="M37" t="n">
        <v>105.841357123116</v>
      </c>
      <c r="N37" t="n">
        <v>105.118530630359</v>
      </c>
      <c r="O37" t="n">
        <v>110.838419027678</v>
      </c>
      <c r="P37" t="n">
        <v>115.046203384272</v>
      </c>
      <c r="Q37" t="n">
        <v>109.929065148567</v>
      </c>
      <c r="R37" t="n">
        <v>109.585193798765</v>
      </c>
      <c r="S37" t="n">
        <v>117.421885028443</v>
      </c>
      <c r="T37" t="n">
        <v>123.379827272787</v>
      </c>
      <c r="U37" t="n">
        <v>127.690851839388</v>
      </c>
      <c r="V37" t="n">
        <v>131.725427298959</v>
      </c>
      <c r="W37" t="n">
        <v>145.864675543112</v>
      </c>
      <c r="X37" t="n">
        <v>158.076037079302</v>
      </c>
      <c r="Y37" t="n">
        <v>144.108311138343</v>
      </c>
      <c r="Z37" t="n">
        <v>142.216965719728</v>
      </c>
      <c r="AA37" t="n">
        <v>142.618645487533</v>
      </c>
      <c r="AB37" t="n">
        <v>149.563654827598</v>
      </c>
      <c r="AC37" t="n">
        <v>143.688813350124</v>
      </c>
      <c r="AD37" t="n">
        <v>168.187174960123</v>
      </c>
      <c r="AE37" t="n">
        <v>171.74410941525</v>
      </c>
      <c r="AF37" t="n">
        <v>193.919127077906</v>
      </c>
    </row>
    <row r="38">
      <c r="A38" t="s">
        <v>52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52.5677171556586</v>
      </c>
      <c r="H38" t="n">
        <v>57.1871015830587</v>
      </c>
      <c r="I38" t="n">
        <v>61.9392304038779</v>
      </c>
      <c r="J38" t="n">
        <v>68.7765937553845</v>
      </c>
      <c r="K38" t="n">
        <v>76.4486566098305</v>
      </c>
      <c r="L38" t="n">
        <v>78.98898800901</v>
      </c>
      <c r="M38" t="n">
        <v>89.5271926303927</v>
      </c>
      <c r="N38" t="n">
        <v>91.4801259486509</v>
      </c>
      <c r="O38" t="n">
        <v>96.4780677721557</v>
      </c>
      <c r="P38" t="n">
        <v>105.787543692149</v>
      </c>
      <c r="Q38" t="n">
        <v>106.985644849288</v>
      </c>
      <c r="R38" t="n">
        <v>111.106155496201</v>
      </c>
      <c r="S38" t="n">
        <v>125.484478188125</v>
      </c>
      <c r="T38" t="n">
        <v>139.080326499418</v>
      </c>
      <c r="U38" t="n">
        <v>143.665855995541</v>
      </c>
      <c r="V38" t="n">
        <v>146.16819673283</v>
      </c>
      <c r="W38" t="n">
        <v>163.874737428797</v>
      </c>
      <c r="X38" t="n">
        <v>168.633644169459</v>
      </c>
      <c r="Y38" t="n">
        <v>181.38281153425</v>
      </c>
      <c r="Z38" t="n">
        <v>185.22359924903</v>
      </c>
      <c r="AA38" t="n">
        <v>190.042476992335</v>
      </c>
      <c r="AB38" t="n">
        <v>197.320217986558</v>
      </c>
      <c r="AC38" t="n">
        <v>213.022449681008</v>
      </c>
      <c r="AD38" t="n">
        <v>298.442713330172</v>
      </c>
      <c r="AE38" t="n">
        <v>279.343440880866</v>
      </c>
      <c r="AF38" t="n">
        <v>344.702898781231</v>
      </c>
    </row>
    <row r="39">
      <c r="A39" t="s">
        <v>52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315.870459271935</v>
      </c>
      <c r="H39" t="n">
        <v>340.261112106746</v>
      </c>
      <c r="I39" t="n">
        <v>358.938654395312</v>
      </c>
      <c r="J39" t="n">
        <v>390.32940405788</v>
      </c>
      <c r="K39" t="n">
        <v>417.527470406023</v>
      </c>
      <c r="L39" t="n">
        <v>432.645649337524</v>
      </c>
      <c r="M39" t="n">
        <v>457.725327520952</v>
      </c>
      <c r="N39" t="n">
        <v>454.065700132443</v>
      </c>
      <c r="O39" t="n">
        <v>466.424049555599</v>
      </c>
      <c r="P39" t="n">
        <v>522.176399044906</v>
      </c>
      <c r="Q39" t="n">
        <v>549.749364917275</v>
      </c>
      <c r="R39" t="n">
        <v>577.740917208138</v>
      </c>
      <c r="S39" t="n">
        <v>600.957625582757</v>
      </c>
      <c r="T39" t="n">
        <v>620.578267392223</v>
      </c>
      <c r="U39" t="n">
        <v>643.113521774261</v>
      </c>
      <c r="V39" t="n">
        <v>593.267496450819</v>
      </c>
      <c r="W39" t="n">
        <v>583.152445427722</v>
      </c>
      <c r="X39" t="n">
        <v>583.140602374923</v>
      </c>
      <c r="Y39" t="n">
        <v>526.958554944496</v>
      </c>
      <c r="Z39" t="n">
        <v>518.470736296767</v>
      </c>
      <c r="AA39" t="n">
        <v>510.544025178732</v>
      </c>
      <c r="AB39" t="n">
        <v>501.778825764527</v>
      </c>
      <c r="AC39" t="n">
        <v>474.967369771832</v>
      </c>
      <c r="AD39" t="n">
        <v>535.622556902098</v>
      </c>
      <c r="AE39" t="n">
        <v>444.235657885136</v>
      </c>
      <c r="AF39" t="n">
        <v>529.795755161852</v>
      </c>
    </row>
    <row r="40">
      <c r="A40" t="s">
        <v>52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53.8801826443724</v>
      </c>
      <c r="H40" t="n">
        <v>58.9714335276046</v>
      </c>
      <c r="I40" t="n">
        <v>62.571133451074</v>
      </c>
      <c r="J40" t="n">
        <v>67.3759034501945</v>
      </c>
      <c r="K40" t="n">
        <v>75.4909574352832</v>
      </c>
      <c r="L40" t="n">
        <v>83.734176188303</v>
      </c>
      <c r="M40" t="n">
        <v>87.6903940773787</v>
      </c>
      <c r="N40" t="n">
        <v>85.2570922164157</v>
      </c>
      <c r="O40" t="n">
        <v>85.8612100419095</v>
      </c>
      <c r="P40" t="n">
        <v>90.553816661583</v>
      </c>
      <c r="Q40" t="n">
        <v>90.2636488823584</v>
      </c>
      <c r="R40" t="n">
        <v>87.6473483628333</v>
      </c>
      <c r="S40" t="n">
        <v>91.9702009594772</v>
      </c>
      <c r="T40" t="n">
        <v>91.1632118887798</v>
      </c>
      <c r="U40" t="n">
        <v>80.3278616750493</v>
      </c>
      <c r="V40" t="n">
        <v>74.7042760054488</v>
      </c>
      <c r="W40" t="n">
        <v>60.4279563433001</v>
      </c>
      <c r="X40" t="n">
        <v>61.2009788469628</v>
      </c>
      <c r="Y40" t="n">
        <v>60.7229736107124</v>
      </c>
      <c r="Z40" t="n">
        <v>71.6034773078495</v>
      </c>
      <c r="AA40" t="n">
        <v>90.4609070358468</v>
      </c>
      <c r="AB40" t="n">
        <v>112.724242238418</v>
      </c>
      <c r="AC40" t="n">
        <v>124.848948219228</v>
      </c>
      <c r="AD40" t="n">
        <v>138.281471283243</v>
      </c>
      <c r="AE40" t="n">
        <v>143.012446021586</v>
      </c>
      <c r="AF40" t="n">
        <v>165.176082375716</v>
      </c>
    </row>
    <row r="41">
      <c r="A41" t="s">
        <v>52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52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210.174638548302</v>
      </c>
      <c r="H42" t="n">
        <v>226.755358708355</v>
      </c>
      <c r="I42" t="n">
        <v>246.267386980364</v>
      </c>
      <c r="J42" t="n">
        <v>272.071532242144</v>
      </c>
      <c r="K42" t="n">
        <v>289.897612797868</v>
      </c>
      <c r="L42" t="n">
        <v>311.850816847377</v>
      </c>
      <c r="M42" t="n">
        <v>319.944225527949</v>
      </c>
      <c r="N42" t="n">
        <v>318.358503270433</v>
      </c>
      <c r="O42" t="n">
        <v>333.242692501886</v>
      </c>
      <c r="P42" t="n">
        <v>359.38821098503</v>
      </c>
      <c r="Q42" t="n">
        <v>339.97156908093</v>
      </c>
      <c r="R42" t="n">
        <v>369.372200673468</v>
      </c>
      <c r="S42" t="n">
        <v>401.54091868979</v>
      </c>
      <c r="T42" t="n">
        <v>433.974150751925</v>
      </c>
      <c r="U42" t="n">
        <v>438.156057343909</v>
      </c>
      <c r="V42" t="n">
        <v>454.237483740628</v>
      </c>
      <c r="W42" t="n">
        <v>438.920271617358</v>
      </c>
      <c r="X42" t="n">
        <v>416.833783763797</v>
      </c>
      <c r="Y42" t="n">
        <v>446.960583410887</v>
      </c>
      <c r="Z42" t="n">
        <v>467.392215132126</v>
      </c>
      <c r="AA42" t="n">
        <v>493.29821750698</v>
      </c>
      <c r="AB42" t="n">
        <v>558.68781757492</v>
      </c>
      <c r="AC42" t="n">
        <v>607.947057646283</v>
      </c>
      <c r="AD42" t="n">
        <v>656.988764098504</v>
      </c>
      <c r="AE42" t="n">
        <v>656.04251443648</v>
      </c>
      <c r="AF42" t="n">
        <v>689.58063779894</v>
      </c>
    </row>
    <row r="43">
      <c r="A43" t="s">
        <v>52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274.339842151969</v>
      </c>
      <c r="H43" t="n">
        <v>296.181874164868</v>
      </c>
      <c r="I43" t="n">
        <v>321.800518458539</v>
      </c>
      <c r="J43" t="n">
        <v>355.811505311669</v>
      </c>
      <c r="K43" t="n">
        <v>381.596052417133</v>
      </c>
      <c r="L43" t="n">
        <v>407.333912964464</v>
      </c>
      <c r="M43" t="n">
        <v>420.732369397099</v>
      </c>
      <c r="N43" t="n">
        <v>417.85725440511</v>
      </c>
      <c r="O43" t="n">
        <v>439.842420719292</v>
      </c>
      <c r="P43" t="n">
        <v>474.820297294038</v>
      </c>
      <c r="Q43" t="n">
        <v>458.292990713248</v>
      </c>
      <c r="R43" t="n">
        <v>497.215471594373</v>
      </c>
      <c r="S43" t="n">
        <v>544.454457218328</v>
      </c>
      <c r="T43" t="n">
        <v>582.076434846168</v>
      </c>
      <c r="U43" t="n">
        <v>589.829934761679</v>
      </c>
      <c r="V43" t="n">
        <v>597.328255573167</v>
      </c>
      <c r="W43" t="n">
        <v>574.657755991052</v>
      </c>
      <c r="X43" t="n">
        <v>545.82949330395</v>
      </c>
      <c r="Y43" t="n">
        <v>568.774522616551</v>
      </c>
      <c r="Z43" t="n">
        <v>600.310955100818</v>
      </c>
      <c r="AA43" t="n">
        <v>639.093708598942</v>
      </c>
      <c r="AB43" t="n">
        <v>725.333971060461</v>
      </c>
      <c r="AC43" t="n">
        <v>790.848281675094</v>
      </c>
      <c r="AD43" t="n">
        <v>839.989887202642</v>
      </c>
      <c r="AE43" t="n">
        <v>832.08213961856</v>
      </c>
      <c r="AF43" t="n">
        <v>900.396763198602</v>
      </c>
    </row>
    <row r="44">
      <c r="A44" t="s">
        <v>52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1981.73793061481</v>
      </c>
      <c r="H44" t="n">
        <v>2125.50893769185</v>
      </c>
      <c r="I44" t="n">
        <v>2284.81978675111</v>
      </c>
      <c r="J44" t="n">
        <v>2485.53224178129</v>
      </c>
      <c r="K44" t="n">
        <v>2682.90420929951</v>
      </c>
      <c r="L44" t="n">
        <v>2855.59301680625</v>
      </c>
      <c r="M44" t="n">
        <v>2996.44477642349</v>
      </c>
      <c r="N44" t="n">
        <v>2938.51183203298</v>
      </c>
      <c r="O44" t="n">
        <v>3086.65058612144</v>
      </c>
      <c r="P44" t="n">
        <v>3306.65991926668</v>
      </c>
      <c r="Q44" t="n">
        <v>3358.2202986868</v>
      </c>
      <c r="R44" t="n">
        <v>3525.55533182934</v>
      </c>
      <c r="S44" t="n">
        <v>3767.00027932309</v>
      </c>
      <c r="T44" t="n">
        <v>3747.45567229307</v>
      </c>
      <c r="U44" t="n">
        <v>3875.83621668425</v>
      </c>
      <c r="V44" t="n">
        <v>3734.34184836967</v>
      </c>
      <c r="W44" t="n">
        <v>3570.05443675741</v>
      </c>
      <c r="X44" t="n">
        <v>3495.0576507438</v>
      </c>
      <c r="Y44" t="n">
        <v>3514.00752068599</v>
      </c>
      <c r="Z44" t="n">
        <v>3590.05606118346</v>
      </c>
      <c r="AA44" t="n">
        <v>3678.60016270025</v>
      </c>
      <c r="AB44" t="n">
        <v>3827.17270255033</v>
      </c>
      <c r="AC44" t="n">
        <v>3908.03823063173</v>
      </c>
      <c r="AD44" t="n">
        <v>4353.77374720031</v>
      </c>
      <c r="AE44" t="n">
        <v>4192.09263163764</v>
      </c>
      <c r="AF44" t="n">
        <v>4713.93941931361</v>
      </c>
    </row>
    <row r="45">
      <c r="A45" t="s">
        <v>52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1955.75751911287</v>
      </c>
      <c r="H45" t="n">
        <v>2098.99021062876</v>
      </c>
      <c r="I45" t="n">
        <v>2257.40251756434</v>
      </c>
      <c r="J45" t="n">
        <v>2455.17468133501</v>
      </c>
      <c r="K45" t="n">
        <v>2651.68606899588</v>
      </c>
      <c r="L45" t="n">
        <v>2824.254633491</v>
      </c>
      <c r="M45" t="n">
        <v>2964.49365256648</v>
      </c>
      <c r="N45" t="n">
        <v>2906.48366087043</v>
      </c>
      <c r="O45" t="n">
        <v>3053.24326400213</v>
      </c>
      <c r="P45" t="n">
        <v>3271.37652813482</v>
      </c>
      <c r="Q45" t="n">
        <v>3323.40857268257</v>
      </c>
      <c r="R45" t="n">
        <v>3484.35542890651</v>
      </c>
      <c r="S45" t="n">
        <v>3723.06949596667</v>
      </c>
      <c r="T45" t="n">
        <v>3705.77664426961</v>
      </c>
      <c r="U45" t="n">
        <v>3831.51950684408</v>
      </c>
      <c r="V45" t="n">
        <v>3685.55709943856</v>
      </c>
      <c r="W45" t="n">
        <v>3518.14733107696</v>
      </c>
      <c r="X45" t="n">
        <v>3448.21175083144</v>
      </c>
      <c r="Y45" t="n">
        <v>3462.05057911613</v>
      </c>
      <c r="Z45" t="n">
        <v>3533.73473893428</v>
      </c>
      <c r="AA45" t="n">
        <v>3619.07139092758</v>
      </c>
      <c r="AB45" t="n">
        <v>3769.34572292132</v>
      </c>
      <c r="AC45" t="n">
        <v>3852.69400446979</v>
      </c>
      <c r="AD45" t="n">
        <v>4290.09509944605</v>
      </c>
      <c r="AE45" t="n">
        <v>4137.71383780126</v>
      </c>
      <c r="AF45" t="n">
        <v>4657.86786833095</v>
      </c>
    </row>
    <row r="46">
      <c r="A46" t="s">
        <v>52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64.165203603667</v>
      </c>
      <c r="H46" t="n">
        <v>69.4265154565135</v>
      </c>
      <c r="I46" t="n">
        <v>75.5331314781749</v>
      </c>
      <c r="J46" t="n">
        <v>83.7399730695249</v>
      </c>
      <c r="K46" t="n">
        <v>91.6984396192645</v>
      </c>
      <c r="L46" t="n">
        <v>95.4830961170868</v>
      </c>
      <c r="M46" t="n">
        <v>100.78814386915</v>
      </c>
      <c r="N46" t="n">
        <v>99.4987511346764</v>
      </c>
      <c r="O46" t="n">
        <v>106.599728217406</v>
      </c>
      <c r="P46" t="n">
        <v>115.432086309007</v>
      </c>
      <c r="Q46" t="n">
        <v>118.321421632319</v>
      </c>
      <c r="R46" t="n">
        <v>127.843270920905</v>
      </c>
      <c r="S46" t="n">
        <v>142.913538528537</v>
      </c>
      <c r="T46" t="n">
        <v>148.102284094244</v>
      </c>
      <c r="U46" t="n">
        <v>151.67387741777</v>
      </c>
      <c r="V46" t="n">
        <v>143.090771832539</v>
      </c>
      <c r="W46" t="n">
        <v>135.737484373694</v>
      </c>
      <c r="X46" t="n">
        <v>128.995709540153</v>
      </c>
      <c r="Y46" t="n">
        <v>121.813939205665</v>
      </c>
      <c r="Z46" t="n">
        <v>132.918739968693</v>
      </c>
      <c r="AA46" t="n">
        <v>145.795491091962</v>
      </c>
      <c r="AB46" t="n">
        <v>166.646153485541</v>
      </c>
      <c r="AC46" t="n">
        <v>182.901224028811</v>
      </c>
      <c r="AD46" t="n">
        <v>183.001123104138</v>
      </c>
      <c r="AE46" t="n">
        <v>176.03962518208</v>
      </c>
      <c r="AF46" t="n">
        <v>210.816125399662</v>
      </c>
    </row>
    <row r="47">
      <c r="A47" t="s">
        <v>52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20.5217895420337</v>
      </c>
      <c r="H47" t="n">
        <v>21.406610904605</v>
      </c>
      <c r="I47" t="n">
        <v>22.3005370773104</v>
      </c>
      <c r="J47" t="n">
        <v>25.6903768106258</v>
      </c>
      <c r="K47" t="n">
        <v>30.5668995942362</v>
      </c>
      <c r="L47" t="n">
        <v>30.9393054880758</v>
      </c>
      <c r="M47" t="n">
        <v>30.8073231126201</v>
      </c>
      <c r="N47" t="n">
        <v>31.4623802414208</v>
      </c>
      <c r="O47" t="n">
        <v>33.3321973302453</v>
      </c>
      <c r="P47" t="n">
        <v>39.0098239020057</v>
      </c>
      <c r="Q47" t="n">
        <v>39.6020921009078</v>
      </c>
      <c r="R47" t="n">
        <v>46.5804135873081</v>
      </c>
      <c r="S47" t="n">
        <v>49.1107511819401</v>
      </c>
      <c r="T47" t="n">
        <v>57.604261542101</v>
      </c>
      <c r="U47" t="n">
        <v>51.8561621559953</v>
      </c>
      <c r="V47" t="n">
        <v>47.9854399293232</v>
      </c>
      <c r="W47" t="n">
        <v>47.9534461437861</v>
      </c>
      <c r="X47" t="n">
        <v>47.2703335661224</v>
      </c>
      <c r="Y47" t="n">
        <v>43.7996444590047</v>
      </c>
      <c r="Z47" t="n">
        <v>42.49486201726</v>
      </c>
      <c r="AA47" t="n">
        <v>39.178104322959</v>
      </c>
      <c r="AB47" t="n">
        <v>40.7933185282237</v>
      </c>
      <c r="AC47" t="n">
        <v>41.5952116547396</v>
      </c>
      <c r="AD47" t="n">
        <v>40.9314370400595</v>
      </c>
      <c r="AE47" t="n">
        <v>34.7010092068635</v>
      </c>
      <c r="AF47" t="n">
        <v>35.7812167137645</v>
      </c>
    </row>
    <row r="48">
      <c r="A48" t="s">
        <v>52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161.019295419669</v>
      </c>
      <c r="H48" t="n">
        <v>169.672091873921</v>
      </c>
      <c r="I48" t="n">
        <v>179.348082848892</v>
      </c>
      <c r="J48" t="n">
        <v>202.370517904148</v>
      </c>
      <c r="K48" t="n">
        <v>224.049933190724</v>
      </c>
      <c r="L48" t="n">
        <v>240.590132875776</v>
      </c>
      <c r="M48" t="n">
        <v>263.247866072574</v>
      </c>
      <c r="N48" t="n">
        <v>269.612026911143</v>
      </c>
      <c r="O48" t="n">
        <v>288.40934743443</v>
      </c>
      <c r="P48" t="n">
        <v>307.199748737482</v>
      </c>
      <c r="Q48" t="n">
        <v>308.251611256873</v>
      </c>
      <c r="R48" t="n">
        <v>321.67465236045</v>
      </c>
      <c r="S48" t="n">
        <v>352.998078423736</v>
      </c>
      <c r="T48" t="n">
        <v>394.914871560036</v>
      </c>
      <c r="U48" t="n">
        <v>403.43929939352</v>
      </c>
      <c r="V48" t="n">
        <v>413.088379857438</v>
      </c>
      <c r="W48" t="n">
        <v>392.05629578691</v>
      </c>
      <c r="X48" t="n">
        <v>393.19907846939</v>
      </c>
      <c r="Y48" t="n">
        <v>401.563217909421</v>
      </c>
      <c r="Z48" t="n">
        <v>405.532849746053</v>
      </c>
      <c r="AA48" t="n">
        <v>424.056671995617</v>
      </c>
      <c r="AB48" t="n">
        <v>445.349069030879</v>
      </c>
      <c r="AC48" t="n">
        <v>449.536605641446</v>
      </c>
      <c r="AD48" t="n">
        <v>503.193407591166</v>
      </c>
      <c r="AE48" t="n">
        <v>445.366433868587</v>
      </c>
      <c r="AF48" t="n">
        <v>479.428382949803</v>
      </c>
    </row>
    <row r="49">
      <c r="A49" t="s">
        <v>52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46.9052299620709</v>
      </c>
      <c r="H49" t="n">
        <v>50.1469763479227</v>
      </c>
      <c r="I49" t="n">
        <v>52.7612776367671</v>
      </c>
      <c r="J49" t="n">
        <v>58.0740860608984</v>
      </c>
      <c r="K49" t="n">
        <v>63.7460907473537</v>
      </c>
      <c r="L49" t="n">
        <v>68.4793926829038</v>
      </c>
      <c r="M49" t="n">
        <v>74.6994162566146</v>
      </c>
      <c r="N49" t="n">
        <v>73.6010941452717</v>
      </c>
      <c r="O49" t="n">
        <v>77.7472408570681</v>
      </c>
      <c r="P49" t="n">
        <v>83.3597819376522</v>
      </c>
      <c r="Q49" t="n">
        <v>82.4934238638311</v>
      </c>
      <c r="R49" t="n">
        <v>80.6199124439466</v>
      </c>
      <c r="S49" t="n">
        <v>87.7878974589329</v>
      </c>
      <c r="T49" t="n">
        <v>96.9567069809215</v>
      </c>
      <c r="U49" t="n">
        <v>98.7614366783979</v>
      </c>
      <c r="V49" t="n">
        <v>100.257580716148</v>
      </c>
      <c r="W49" t="n">
        <v>86.0112583707359</v>
      </c>
      <c r="X49" t="n">
        <v>92.6000312619361</v>
      </c>
      <c r="Y49" t="n">
        <v>91.7404588662488</v>
      </c>
      <c r="Z49" t="n">
        <v>86.8347514906752</v>
      </c>
      <c r="AA49" t="n">
        <v>89.4030331546739</v>
      </c>
      <c r="AB49" t="n">
        <v>88.4715466822013</v>
      </c>
      <c r="AC49" t="n">
        <v>91.3745961274194</v>
      </c>
      <c r="AD49" t="n">
        <v>94.5371523007224</v>
      </c>
      <c r="AE49" t="n">
        <v>80.3280898920937</v>
      </c>
      <c r="AF49" t="n">
        <v>93.1847630062472</v>
      </c>
    </row>
    <row r="50">
      <c r="A50" t="s">
        <v>52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93.5922759155639</v>
      </c>
      <c r="H50" t="n">
        <v>98.1185046213928</v>
      </c>
      <c r="I50" t="n">
        <v>104.286268134815</v>
      </c>
      <c r="J50" t="n">
        <v>118.606055032624</v>
      </c>
      <c r="K50" t="n">
        <v>129.736942849134</v>
      </c>
      <c r="L50" t="n">
        <v>141.171434704796</v>
      </c>
      <c r="M50" t="n">
        <v>157.741126703339</v>
      </c>
      <c r="N50" t="n">
        <v>164.54855252445</v>
      </c>
      <c r="O50" t="n">
        <v>177.329909247117</v>
      </c>
      <c r="P50" t="n">
        <v>184.830142897824</v>
      </c>
      <c r="Q50" t="n">
        <v>186.156095292134</v>
      </c>
      <c r="R50" t="n">
        <v>194.474326329195</v>
      </c>
      <c r="S50" t="n">
        <v>216.099429782863</v>
      </c>
      <c r="T50" t="n">
        <v>240.353903037013</v>
      </c>
      <c r="U50" t="n">
        <v>252.821700559127</v>
      </c>
      <c r="V50" t="n">
        <v>264.845359211967</v>
      </c>
      <c r="W50" t="n">
        <v>258.091591272388</v>
      </c>
      <c r="X50" t="n">
        <v>253.328713641332</v>
      </c>
      <c r="Y50" t="n">
        <v>266.023114584168</v>
      </c>
      <c r="Z50" t="n">
        <v>276.203236238118</v>
      </c>
      <c r="AA50" t="n">
        <v>295.475534517984</v>
      </c>
      <c r="AB50" t="n">
        <v>316.084203820454</v>
      </c>
      <c r="AC50" t="n">
        <v>316.566797859287</v>
      </c>
      <c r="AD50" t="n">
        <v>367.724818250384</v>
      </c>
      <c r="AE50" t="n">
        <v>330.33733476963</v>
      </c>
      <c r="AF50" t="n">
        <v>350.462403229792</v>
      </c>
    </row>
    <row r="51">
      <c r="A51" t="s">
        <v>52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80.8998401820915</v>
      </c>
      <c r="H51" t="n">
        <v>85.1234917726209</v>
      </c>
      <c r="I51" t="n">
        <v>90.5397723458711</v>
      </c>
      <c r="J51" t="n">
        <v>103.554827467597</v>
      </c>
      <c r="K51" t="n">
        <v>113.676547388009</v>
      </c>
      <c r="L51" t="n">
        <v>123.884468082374</v>
      </c>
      <c r="M51" t="n">
        <v>138.318629805757</v>
      </c>
      <c r="N51" t="n">
        <v>145.682496859061</v>
      </c>
      <c r="O51" t="n">
        <v>157.18129840984</v>
      </c>
      <c r="P51" t="n">
        <v>163.994506619768</v>
      </c>
      <c r="Q51" t="n">
        <v>164.610387453532</v>
      </c>
      <c r="R51" t="n">
        <v>171.632040824085</v>
      </c>
      <c r="S51" t="n">
        <v>191.084951873937</v>
      </c>
      <c r="T51" t="n">
        <v>213.633826599031</v>
      </c>
      <c r="U51" t="n">
        <v>224.990583371483</v>
      </c>
      <c r="V51" t="n">
        <v>236.769295668811</v>
      </c>
      <c r="W51" t="n">
        <v>229.99820472746</v>
      </c>
      <c r="X51" t="n">
        <v>224.889263334147</v>
      </c>
      <c r="Y51" t="n">
        <v>237.302804374117</v>
      </c>
      <c r="Z51" t="n">
        <v>245.630924875956</v>
      </c>
      <c r="AA51" t="n">
        <v>261.672396533002</v>
      </c>
      <c r="AB51" t="n">
        <v>278.678230125032</v>
      </c>
      <c r="AC51" t="n">
        <v>276.903412179378</v>
      </c>
      <c r="AD51" t="n">
        <v>322.325679825662</v>
      </c>
      <c r="AE51" t="n">
        <v>290.79605451474</v>
      </c>
      <c r="AF51" t="n">
        <v>307.655004713914</v>
      </c>
    </row>
    <row r="52">
      <c r="A52" t="s">
        <v>52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12.6924357334725</v>
      </c>
      <c r="H52" t="n">
        <v>12.9950128487719</v>
      </c>
      <c r="I52" t="n">
        <v>13.7464957889439</v>
      </c>
      <c r="J52" t="n">
        <v>15.0512275650271</v>
      </c>
      <c r="K52" t="n">
        <v>16.0603954611255</v>
      </c>
      <c r="L52" t="n">
        <v>17.2869666224216</v>
      </c>
      <c r="M52" t="n">
        <v>19.4224968975828</v>
      </c>
      <c r="N52" t="n">
        <v>18.8660556653889</v>
      </c>
      <c r="O52" t="n">
        <v>20.1486108372773</v>
      </c>
      <c r="P52" t="n">
        <v>20.8356362780559</v>
      </c>
      <c r="Q52" t="n">
        <v>21.5457078386022</v>
      </c>
      <c r="R52" t="n">
        <v>22.8422855051105</v>
      </c>
      <c r="S52" t="n">
        <v>25.014477908926</v>
      </c>
      <c r="T52" t="n">
        <v>26.7200764379825</v>
      </c>
      <c r="U52" t="n">
        <v>27.8311171876439</v>
      </c>
      <c r="V52" t="n">
        <v>28.0760635431561</v>
      </c>
      <c r="W52" t="n">
        <v>28.0933865449279</v>
      </c>
      <c r="X52" t="n">
        <v>28.4394503071845</v>
      </c>
      <c r="Y52" t="n">
        <v>28.7203102100504</v>
      </c>
      <c r="Z52" t="n">
        <v>30.5723113621622</v>
      </c>
      <c r="AA52" t="n">
        <v>33.8031379849824</v>
      </c>
      <c r="AB52" t="n">
        <v>37.4059736954216</v>
      </c>
      <c r="AC52" t="n">
        <v>39.6633856799098</v>
      </c>
      <c r="AD52" t="n">
        <v>45.3991384247224</v>
      </c>
      <c r="AE52" t="n">
        <v>39.5412802548893</v>
      </c>
      <c r="AF52" t="n">
        <v>42.8073985158778</v>
      </c>
    </row>
    <row r="53">
      <c r="A53" t="s">
        <v>52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34.7984637499471</v>
      </c>
      <c r="H53" t="n">
        <v>35.8638410560852</v>
      </c>
      <c r="I53" t="n">
        <v>36.9184355187418</v>
      </c>
      <c r="J53" t="n">
        <v>40.2296678785818</v>
      </c>
      <c r="K53" t="n">
        <v>44.0621420065584</v>
      </c>
      <c r="L53" t="n">
        <v>46.9691970093466</v>
      </c>
      <c r="M53" t="n">
        <v>46.7690552327115</v>
      </c>
      <c r="N53" t="n">
        <v>43.9187579247333</v>
      </c>
      <c r="O53" t="n">
        <v>48.6186747682295</v>
      </c>
      <c r="P53" t="n">
        <v>53.5629673063684</v>
      </c>
      <c r="Q53" t="n">
        <v>54.6819840632046</v>
      </c>
      <c r="R53" t="n">
        <v>58.8431692493717</v>
      </c>
      <c r="S53" t="n">
        <v>64.5696516766288</v>
      </c>
      <c r="T53" t="n">
        <v>67.1153267816916</v>
      </c>
      <c r="U53" t="n">
        <v>69.4959534878965</v>
      </c>
      <c r="V53" t="n">
        <v>68.126501046359</v>
      </c>
      <c r="W53" t="n">
        <v>68.1838295155244</v>
      </c>
      <c r="X53" t="n">
        <v>67.4388773294919</v>
      </c>
      <c r="Y53" t="n">
        <v>77.003049814147</v>
      </c>
      <c r="Z53" t="n">
        <v>76.5233993303827</v>
      </c>
      <c r="AA53" t="n">
        <v>88.3982861671237</v>
      </c>
      <c r="AB53" t="n">
        <v>87.1025136191665</v>
      </c>
      <c r="AC53" t="n">
        <v>90.820887300438</v>
      </c>
      <c r="AD53" t="n">
        <v>108.455039991109</v>
      </c>
      <c r="AE53" t="n">
        <v>85.2289826500729</v>
      </c>
      <c r="AF53" t="n">
        <v>82.1276112458489</v>
      </c>
    </row>
    <row r="54">
      <c r="A54" t="s">
        <v>52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87.8849706118118</v>
      </c>
      <c r="H54" t="n">
        <v>91.1613544944748</v>
      </c>
      <c r="I54" t="n">
        <v>94.136763213998</v>
      </c>
      <c r="J54" t="n">
        <v>100.946380968853</v>
      </c>
      <c r="K54" t="n">
        <v>108.218622623744</v>
      </c>
      <c r="L54" t="n">
        <v>115.940697043342</v>
      </c>
      <c r="M54" t="n">
        <v>120.78455947917</v>
      </c>
      <c r="N54" t="n">
        <v>120.670220525659</v>
      </c>
      <c r="O54" t="n">
        <v>130.209812129325</v>
      </c>
      <c r="P54" t="n">
        <v>139.02982657389</v>
      </c>
      <c r="Q54" t="n">
        <v>142.131142259526</v>
      </c>
      <c r="R54" t="n">
        <v>151.100284105022</v>
      </c>
      <c r="S54" t="n">
        <v>166.325215176265</v>
      </c>
      <c r="T54" t="n">
        <v>174.076259328495</v>
      </c>
      <c r="U54" t="n">
        <v>177.597036964573</v>
      </c>
      <c r="V54" t="n">
        <v>172.527192459961</v>
      </c>
      <c r="W54" t="n">
        <v>167.898696820814</v>
      </c>
      <c r="X54" t="n">
        <v>167.19806816514</v>
      </c>
      <c r="Y54" t="n">
        <v>179.635838220553</v>
      </c>
      <c r="Z54" t="n">
        <v>176.274073933121</v>
      </c>
      <c r="AA54" t="n">
        <v>184.506115980442</v>
      </c>
      <c r="AB54" t="n">
        <v>184.195119816775</v>
      </c>
      <c r="AC54" t="n">
        <v>186.088660334019</v>
      </c>
      <c r="AD54" t="n">
        <v>201.574482037878</v>
      </c>
      <c r="AE54" t="n">
        <v>185.938294361077</v>
      </c>
      <c r="AF54" t="n">
        <v>178.707110335544</v>
      </c>
    </row>
    <row r="55">
      <c r="A55" t="s">
        <v>52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53.0865068618647</v>
      </c>
      <c r="H55" t="n">
        <v>55.2975134383896</v>
      </c>
      <c r="I55" t="n">
        <v>57.2183276952562</v>
      </c>
      <c r="J55" t="n">
        <v>60.716713090271</v>
      </c>
      <c r="K55" t="n">
        <v>64.1564806171851</v>
      </c>
      <c r="L55" t="n">
        <v>68.9715000339955</v>
      </c>
      <c r="M55" t="n">
        <v>74.0155042464588</v>
      </c>
      <c r="N55" t="n">
        <v>76.7514626009256</v>
      </c>
      <c r="O55" t="n">
        <v>81.5911373610953</v>
      </c>
      <c r="P55" t="n">
        <v>85.4668592675212</v>
      </c>
      <c r="Q55" t="n">
        <v>87.4491581963215</v>
      </c>
      <c r="R55" t="n">
        <v>92.2571148556505</v>
      </c>
      <c r="S55" t="n">
        <v>101.755563499637</v>
      </c>
      <c r="T55" t="n">
        <v>106.960932546803</v>
      </c>
      <c r="U55" t="n">
        <v>108.101083476677</v>
      </c>
      <c r="V55" t="n">
        <v>104.400691413602</v>
      </c>
      <c r="W55" t="n">
        <v>99.7148673052901</v>
      </c>
      <c r="X55" t="n">
        <v>99.7591908356484</v>
      </c>
      <c r="Y55" t="n">
        <v>102.632788406406</v>
      </c>
      <c r="Z55" t="n">
        <v>99.7506746027378</v>
      </c>
      <c r="AA55" t="n">
        <v>96.1078298133183</v>
      </c>
      <c r="AB55" t="n">
        <v>97.0926061976084</v>
      </c>
      <c r="AC55" t="n">
        <v>95.2677730335807</v>
      </c>
      <c r="AD55" t="n">
        <v>93.1194420467687</v>
      </c>
      <c r="AE55" t="n">
        <v>100.709311711005</v>
      </c>
      <c r="AF55" t="n">
        <v>96.5794990896956</v>
      </c>
    </row>
    <row r="56">
      <c r="A56" t="s">
        <v>52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52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2196.63740867885</v>
      </c>
      <c r="H57" t="n">
        <v>2354.15246309337</v>
      </c>
      <c r="I57" t="n">
        <v>2526.73900305108</v>
      </c>
      <c r="J57" t="n">
        <v>2755.27866313563</v>
      </c>
      <c r="K57" t="n">
        <v>2982.44509992552</v>
      </c>
      <c r="L57" t="n">
        <v>3179.91732587032</v>
      </c>
      <c r="M57" t="n">
        <v>3347.38303657344</v>
      </c>
      <c r="N57" t="n">
        <v>3293.38095116054</v>
      </c>
      <c r="O57" t="n">
        <v>3460.92114359778</v>
      </c>
      <c r="P57" t="n">
        <v>3704.41348466574</v>
      </c>
      <c r="Q57" t="n">
        <v>3756.73555882603</v>
      </c>
      <c r="R57" t="n">
        <v>3934.87733255263</v>
      </c>
      <c r="S57" t="n">
        <v>4211.96855870631</v>
      </c>
      <c r="T57" t="n">
        <v>4233.53375574188</v>
      </c>
      <c r="U57" t="n">
        <v>4359.60337775282</v>
      </c>
      <c r="V57" t="n">
        <v>4222.13450423255</v>
      </c>
      <c r="W57" t="n">
        <v>4022.53868888762</v>
      </c>
      <c r="X57" t="n">
        <v>3949.45770806015</v>
      </c>
      <c r="Y57" t="n">
        <v>3976.29371220613</v>
      </c>
      <c r="Z57" t="n">
        <v>4067.19238823736</v>
      </c>
      <c r="AA57" t="n">
        <v>4193.11774173171</v>
      </c>
      <c r="AB57" t="n">
        <v>4385.24601381963</v>
      </c>
      <c r="AC57" t="n">
        <v>4482.42378449241</v>
      </c>
      <c r="AD57" t="n">
        <v>4995.24862607472</v>
      </c>
      <c r="AE57" t="n">
        <v>4780.47151152781</v>
      </c>
      <c r="AF57" t="n">
        <v>5358.54388463913</v>
      </c>
    </row>
    <row r="58">
      <c r="A58" t="s">
        <v>52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2196.63740867885</v>
      </c>
      <c r="H58" t="n">
        <v>2354.15246309337</v>
      </c>
      <c r="I58" t="n">
        <v>2526.73900305108</v>
      </c>
      <c r="J58" t="n">
        <v>2755.27866313563</v>
      </c>
      <c r="K58" t="n">
        <v>2982.44509992552</v>
      </c>
      <c r="L58" t="n">
        <v>3179.91732587032</v>
      </c>
      <c r="M58" t="n">
        <v>3347.38303657344</v>
      </c>
      <c r="N58" t="n">
        <v>3293.38095116054</v>
      </c>
      <c r="O58" t="n">
        <v>3460.92114359778</v>
      </c>
      <c r="P58" t="n">
        <v>3704.41348466574</v>
      </c>
      <c r="Q58" t="n">
        <v>3756.73555882603</v>
      </c>
      <c r="R58" t="n">
        <v>3934.87733255263</v>
      </c>
      <c r="S58" t="n">
        <v>4211.96855870631</v>
      </c>
      <c r="T58" t="n">
        <v>4233.53375574188</v>
      </c>
      <c r="U58" t="n">
        <v>4359.60337775282</v>
      </c>
      <c r="V58" t="n">
        <v>4222.13450423255</v>
      </c>
      <c r="W58" t="n">
        <v>4022.53868888762</v>
      </c>
      <c r="X58" t="n">
        <v>3949.45770806015</v>
      </c>
      <c r="Y58" t="n">
        <v>3976.29371220613</v>
      </c>
      <c r="Z58" t="n">
        <v>4067.19238823736</v>
      </c>
      <c r="AA58" t="n">
        <v>4193.11774173171</v>
      </c>
      <c r="AB58" t="n">
        <v>4385.24601381963</v>
      </c>
      <c r="AC58" t="n">
        <v>4482.42378449241</v>
      </c>
      <c r="AD58" t="n">
        <v>4995.24862607472</v>
      </c>
      <c r="AE58" t="n">
        <v>4780.47151152781</v>
      </c>
      <c r="AF58" t="n">
        <v>5358.54388463913</v>
      </c>
    </row>
    <row r="59">
      <c r="A59" t="s">
        <v>52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54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54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1.36250641806288</v>
      </c>
      <c r="H3" t="n">
        <v>1.58741511497283</v>
      </c>
      <c r="I3" t="n">
        <v>1.62679628369285</v>
      </c>
      <c r="J3" t="n">
        <v>1.73815986114489</v>
      </c>
      <c r="K3" t="n">
        <v>1.84889385114841</v>
      </c>
      <c r="L3" t="n">
        <v>2.20605181169685</v>
      </c>
      <c r="M3" t="n">
        <v>2.53523671111682</v>
      </c>
      <c r="N3" t="n">
        <v>2.58651798098752</v>
      </c>
      <c r="O3" t="n">
        <v>2.78756326148236</v>
      </c>
      <c r="P3" t="n">
        <v>2.79714502163543</v>
      </c>
      <c r="Q3" t="n">
        <v>3.12245203275326</v>
      </c>
      <c r="R3" t="n">
        <v>3.39560525977489</v>
      </c>
      <c r="S3" t="n">
        <v>3.75399169997835</v>
      </c>
      <c r="T3" t="n">
        <v>4.06506794332086</v>
      </c>
      <c r="U3" t="n">
        <v>4.77162383457971</v>
      </c>
      <c r="V3" t="n">
        <v>4.85707303489207</v>
      </c>
      <c r="W3" t="n">
        <v>4.78760817619088</v>
      </c>
      <c r="X3" t="n">
        <v>4.04698526591132</v>
      </c>
      <c r="Y3" t="n">
        <v>3.74386216483953</v>
      </c>
      <c r="Z3" t="n">
        <v>3.47108178007282</v>
      </c>
      <c r="AA3" t="n">
        <v>3.10147532017404</v>
      </c>
      <c r="AB3" t="n">
        <v>3.09134750524945</v>
      </c>
      <c r="AC3" t="n">
        <v>3.11334820968831</v>
      </c>
      <c r="AD3" t="n">
        <v>2.97805807293022</v>
      </c>
      <c r="AE3" t="n">
        <v>2.78078573765047</v>
      </c>
      <c r="AF3" t="n">
        <v>3.08463981879406</v>
      </c>
    </row>
    <row r="4">
      <c r="A4" t="s">
        <v>54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116.317642340838</v>
      </c>
      <c r="H4" t="n">
        <v>123.223448137817</v>
      </c>
      <c r="I4" t="n">
        <v>129.17059636228</v>
      </c>
      <c r="J4" t="n">
        <v>137.070044568988</v>
      </c>
      <c r="K4" t="n">
        <v>142.701122509906</v>
      </c>
      <c r="L4" t="n">
        <v>150.170204304391</v>
      </c>
      <c r="M4" t="n">
        <v>153.773635512421</v>
      </c>
      <c r="N4" t="n">
        <v>145.097868867876</v>
      </c>
      <c r="O4" t="n">
        <v>141.967980853945</v>
      </c>
      <c r="P4" t="n">
        <v>144.063581208087</v>
      </c>
      <c r="Q4" t="n">
        <v>167.753035939575</v>
      </c>
      <c r="R4" t="n">
        <v>183.537507881247</v>
      </c>
      <c r="S4" t="n">
        <v>207.205276449703</v>
      </c>
      <c r="T4" t="n">
        <v>211.540948716302</v>
      </c>
      <c r="U4" t="n">
        <v>237.234900077795</v>
      </c>
      <c r="V4" t="n">
        <v>225.941136220891</v>
      </c>
      <c r="W4" t="n">
        <v>206.756917576956</v>
      </c>
      <c r="X4" t="n">
        <v>191.564857992109</v>
      </c>
      <c r="Y4" t="n">
        <v>184.478484925998</v>
      </c>
      <c r="Z4" t="n">
        <v>180.908718467637</v>
      </c>
      <c r="AA4" t="n">
        <v>177.184002519516</v>
      </c>
      <c r="AB4" t="n">
        <v>175.657001540257</v>
      </c>
      <c r="AC4" t="n">
        <v>172.612340896951</v>
      </c>
      <c r="AD4" t="n">
        <v>174.991603217864</v>
      </c>
      <c r="AE4" t="n">
        <v>159.253698829479</v>
      </c>
      <c r="AF4" t="n">
        <v>172.302454050507</v>
      </c>
    </row>
    <row r="5">
      <c r="A5" t="s">
        <v>54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13.5121451747756</v>
      </c>
      <c r="H5" t="n">
        <v>13.5193940252515</v>
      </c>
      <c r="I5" t="n">
        <v>14.2634795191573</v>
      </c>
      <c r="J5" t="n">
        <v>15.3698394977523</v>
      </c>
      <c r="K5" t="n">
        <v>15.8269016623666</v>
      </c>
      <c r="L5" t="n">
        <v>18.2789191102793</v>
      </c>
      <c r="M5" t="n">
        <v>20.8024424908498</v>
      </c>
      <c r="N5" t="n">
        <v>22.1192361310913</v>
      </c>
      <c r="O5" t="n">
        <v>24.1817537566507</v>
      </c>
      <c r="P5" t="n">
        <v>25.2014376133011</v>
      </c>
      <c r="Q5" t="n">
        <v>30.1564420360023</v>
      </c>
      <c r="R5" t="n">
        <v>34.2292490455436</v>
      </c>
      <c r="S5" t="n">
        <v>40.0951645212497</v>
      </c>
      <c r="T5" t="n">
        <v>42.9229092979876</v>
      </c>
      <c r="U5" t="n">
        <v>48.28722653315</v>
      </c>
      <c r="V5" t="n">
        <v>44.6724282058473</v>
      </c>
      <c r="W5" t="n">
        <v>40.7538542365819</v>
      </c>
      <c r="X5" t="n">
        <v>38.0143617340357</v>
      </c>
      <c r="Y5" t="n">
        <v>36.5321498748473</v>
      </c>
      <c r="Z5" t="n">
        <v>35.6977513054488</v>
      </c>
      <c r="AA5" t="n">
        <v>35.2624771629645</v>
      </c>
      <c r="AB5" t="n">
        <v>34.0922749221682</v>
      </c>
      <c r="AC5" t="n">
        <v>32.7044701738656</v>
      </c>
      <c r="AD5" t="n">
        <v>33.3117740918246</v>
      </c>
      <c r="AE5" t="n">
        <v>30.1724686044641</v>
      </c>
      <c r="AF5" t="n">
        <v>30.6709127076786</v>
      </c>
    </row>
    <row r="6">
      <c r="A6" t="s">
        <v>54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18.7681680229539</v>
      </c>
      <c r="H6" t="n">
        <v>19.6533285985443</v>
      </c>
      <c r="I6" t="n">
        <v>20.478774653721</v>
      </c>
      <c r="J6" t="n">
        <v>21.0996142408092</v>
      </c>
      <c r="K6" t="n">
        <v>20.9903738956714</v>
      </c>
      <c r="L6" t="n">
        <v>21.6396700458674</v>
      </c>
      <c r="M6" t="n">
        <v>21.9824038516393</v>
      </c>
      <c r="N6" t="n">
        <v>19.7341849760882</v>
      </c>
      <c r="O6" t="n">
        <v>19.0100509854638</v>
      </c>
      <c r="P6" t="n">
        <v>17.9370406225127</v>
      </c>
      <c r="Q6" t="n">
        <v>19.1536782858351</v>
      </c>
      <c r="R6" t="n">
        <v>19.7918432456194</v>
      </c>
      <c r="S6" t="n">
        <v>20.5190788204345</v>
      </c>
      <c r="T6" t="n">
        <v>19.6433052248547</v>
      </c>
      <c r="U6" t="n">
        <v>20.3529270498643</v>
      </c>
      <c r="V6" t="n">
        <v>19.2501672085417</v>
      </c>
      <c r="W6" t="n">
        <v>17.5616273000917</v>
      </c>
      <c r="X6" t="n">
        <v>16.7254288512347</v>
      </c>
      <c r="Y6" t="n">
        <v>16.6741244942054</v>
      </c>
      <c r="Z6" t="n">
        <v>16.516451943418</v>
      </c>
      <c r="AA6" t="n">
        <v>16.0936074841834</v>
      </c>
      <c r="AB6" t="n">
        <v>16.0308818068593</v>
      </c>
      <c r="AC6" t="n">
        <v>15.4869189768421</v>
      </c>
      <c r="AD6" t="n">
        <v>15.6148867305411</v>
      </c>
      <c r="AE6" t="n">
        <v>14.2871320415543</v>
      </c>
      <c r="AF6" t="n">
        <v>15.2684744621942</v>
      </c>
    </row>
    <row r="7">
      <c r="A7" t="s">
        <v>54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9.02250577026687</v>
      </c>
      <c r="H7" t="n">
        <v>9.6760492290254</v>
      </c>
      <c r="I7" t="n">
        <v>10.3559421273361</v>
      </c>
      <c r="J7" t="n">
        <v>10.8455913922582</v>
      </c>
      <c r="K7" t="n">
        <v>11.3946402637729</v>
      </c>
      <c r="L7" t="n">
        <v>12.1505918290707</v>
      </c>
      <c r="M7" t="n">
        <v>12.980194181918</v>
      </c>
      <c r="N7" t="n">
        <v>12.9235503632664</v>
      </c>
      <c r="O7" t="n">
        <v>13.5325036758808</v>
      </c>
      <c r="P7" t="n">
        <v>14.0871255025145</v>
      </c>
      <c r="Q7" t="n">
        <v>16.5687012237692</v>
      </c>
      <c r="R7" t="n">
        <v>18.0905864299737</v>
      </c>
      <c r="S7" t="n">
        <v>19.788524239247</v>
      </c>
      <c r="T7" t="n">
        <v>20.3407636260848</v>
      </c>
      <c r="U7" t="n">
        <v>22.5375466309344</v>
      </c>
      <c r="V7" t="n">
        <v>20.8855056143932</v>
      </c>
      <c r="W7" t="n">
        <v>18.7271711077051</v>
      </c>
      <c r="X7" t="n">
        <v>17.4091007110609</v>
      </c>
      <c r="Y7" t="n">
        <v>16.6854572514976</v>
      </c>
      <c r="Z7" t="n">
        <v>16.9310641990178</v>
      </c>
      <c r="AA7" t="n">
        <v>16.3230928660446</v>
      </c>
      <c r="AB7" t="n">
        <v>15.4645078550257</v>
      </c>
      <c r="AC7" t="n">
        <v>14.7227468306922</v>
      </c>
      <c r="AD7" t="n">
        <v>14.8448396254478</v>
      </c>
      <c r="AE7" t="n">
        <v>13.7336539170053</v>
      </c>
      <c r="AF7" t="n">
        <v>14.8489370463102</v>
      </c>
    </row>
    <row r="8">
      <c r="A8" t="s">
        <v>54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0.157048237582703</v>
      </c>
      <c r="H8" t="n">
        <v>0.140724185011396</v>
      </c>
      <c r="I8" t="n">
        <v>0.131999742763924</v>
      </c>
      <c r="J8" t="n">
        <v>0.143592504213629</v>
      </c>
      <c r="K8" t="n">
        <v>0.134024515981003</v>
      </c>
      <c r="L8" t="n">
        <v>0.147456252509536</v>
      </c>
      <c r="M8" t="n">
        <v>0.151784669250362</v>
      </c>
      <c r="N8" t="n">
        <v>0.150173665141914</v>
      </c>
      <c r="O8" t="n">
        <v>0.170298190349963</v>
      </c>
      <c r="P8" t="n">
        <v>0.19098414237379</v>
      </c>
      <c r="Q8" t="n">
        <v>0.238193187091737</v>
      </c>
      <c r="R8" t="n">
        <v>0.218882819395237</v>
      </c>
      <c r="S8" t="n">
        <v>0.211264996235109</v>
      </c>
      <c r="T8" t="n">
        <v>0.210577976871321</v>
      </c>
      <c r="U8" t="n">
        <v>0.256790513369876</v>
      </c>
      <c r="V8" t="n">
        <v>0.221619649473457</v>
      </c>
      <c r="W8" t="n">
        <v>0.252958001096754</v>
      </c>
      <c r="X8" t="n">
        <v>0.244314331853405</v>
      </c>
      <c r="Y8" t="n">
        <v>0.248504194324623</v>
      </c>
      <c r="Z8" t="n">
        <v>0.251910808039322</v>
      </c>
      <c r="AA8" t="n">
        <v>0.264843809958143</v>
      </c>
      <c r="AB8" t="n">
        <v>0.252782394739038</v>
      </c>
      <c r="AC8" t="n">
        <v>0.247395334482503</v>
      </c>
      <c r="AD8" t="n">
        <v>0.271595154105353</v>
      </c>
      <c r="AE8" t="n">
        <v>0.257893940594059</v>
      </c>
      <c r="AF8" t="n">
        <v>0.299601463644598</v>
      </c>
    </row>
    <row r="9">
      <c r="A9" t="s">
        <v>54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8.37393714502716</v>
      </c>
      <c r="H9" t="n">
        <v>8.87161021320799</v>
      </c>
      <c r="I9" t="n">
        <v>8.67536777535251</v>
      </c>
      <c r="J9" t="n">
        <v>8.93173046247812</v>
      </c>
      <c r="K9" t="n">
        <v>9.10236867770731</v>
      </c>
      <c r="L9" t="n">
        <v>8.96057115991384</v>
      </c>
      <c r="M9" t="n">
        <v>8.9432374897833</v>
      </c>
      <c r="N9" t="n">
        <v>7.65542972447943</v>
      </c>
      <c r="O9" t="n">
        <v>6.43654755634053</v>
      </c>
      <c r="P9" t="n">
        <v>6.19308359313594</v>
      </c>
      <c r="Q9" t="n">
        <v>6.86297246793077</v>
      </c>
      <c r="R9" t="n">
        <v>7.45532825420236</v>
      </c>
      <c r="S9" t="n">
        <v>7.77192983592667</v>
      </c>
      <c r="T9" t="n">
        <v>7.8953072600495</v>
      </c>
      <c r="U9" t="n">
        <v>8.43719212717241</v>
      </c>
      <c r="V9" t="n">
        <v>7.53369865381834</v>
      </c>
      <c r="W9" t="n">
        <v>6.4999952254846</v>
      </c>
      <c r="X9" t="n">
        <v>5.50876996580117</v>
      </c>
      <c r="Y9" t="n">
        <v>4.87149587303127</v>
      </c>
      <c r="Z9" t="n">
        <v>4.31493375556405</v>
      </c>
      <c r="AA9" t="n">
        <v>3.85427199214628</v>
      </c>
      <c r="AB9" t="n">
        <v>3.75860801186692</v>
      </c>
      <c r="AC9" t="n">
        <v>3.64702148379342</v>
      </c>
      <c r="AD9" t="n">
        <v>3.72654389443561</v>
      </c>
      <c r="AE9" t="n">
        <v>3.48999229553947</v>
      </c>
      <c r="AF9" t="n">
        <v>3.69539315218943</v>
      </c>
    </row>
    <row r="10">
      <c r="A10" t="s">
        <v>54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15.7498316845719</v>
      </c>
      <c r="H10" t="n">
        <v>16.6843388374396</v>
      </c>
      <c r="I10" t="n">
        <v>16.3241349329069</v>
      </c>
      <c r="J10" t="n">
        <v>16.8300020242326</v>
      </c>
      <c r="K10" t="n">
        <v>17.2213353430172</v>
      </c>
      <c r="L10" t="n">
        <v>16.1348821973573</v>
      </c>
      <c r="M10" t="n">
        <v>15.7939773909057</v>
      </c>
      <c r="N10" t="n">
        <v>13.0018361087834</v>
      </c>
      <c r="O10" t="n">
        <v>10.7226202904875</v>
      </c>
      <c r="P10" t="n">
        <v>10.6067739582562</v>
      </c>
      <c r="Q10" t="n">
        <v>11.8828761467581</v>
      </c>
      <c r="R10" t="n">
        <v>12.9708524127915</v>
      </c>
      <c r="S10" t="n">
        <v>13.6621061689785</v>
      </c>
      <c r="T10" t="n">
        <v>13.8569344273475</v>
      </c>
      <c r="U10" t="n">
        <v>15.1725131248069</v>
      </c>
      <c r="V10" t="n">
        <v>13.4387944001443</v>
      </c>
      <c r="W10" t="n">
        <v>11.2823587152841</v>
      </c>
      <c r="X10" t="n">
        <v>9.87054442485179</v>
      </c>
      <c r="Y10" t="n">
        <v>8.90442025347503</v>
      </c>
      <c r="Z10" t="n">
        <v>8.22605569873367</v>
      </c>
      <c r="AA10" t="n">
        <v>7.67497196802635</v>
      </c>
      <c r="AB10" t="n">
        <v>7.70527767399947</v>
      </c>
      <c r="AC10" t="n">
        <v>7.61787654803332</v>
      </c>
      <c r="AD10" t="n">
        <v>7.90158182587762</v>
      </c>
      <c r="AE10" t="n">
        <v>7.8509913873576</v>
      </c>
      <c r="AF10" t="n">
        <v>8.50838927794454</v>
      </c>
    </row>
    <row r="11">
      <c r="A11" t="s">
        <v>54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7.37589453954476</v>
      </c>
      <c r="H11" t="n">
        <v>7.81272862423159</v>
      </c>
      <c r="I11" t="n">
        <v>7.64876715755441</v>
      </c>
      <c r="J11" t="n">
        <v>7.89827156175448</v>
      </c>
      <c r="K11" t="n">
        <v>8.11896666530986</v>
      </c>
      <c r="L11" t="n">
        <v>7.17431103744343</v>
      </c>
      <c r="M11" t="n">
        <v>6.85073990112241</v>
      </c>
      <c r="N11" t="n">
        <v>5.34640638430396</v>
      </c>
      <c r="O11" t="n">
        <v>4.28607273414693</v>
      </c>
      <c r="P11" t="n">
        <v>4.41369036512022</v>
      </c>
      <c r="Q11" t="n">
        <v>5.01990367882728</v>
      </c>
      <c r="R11" t="n">
        <v>5.51552415858909</v>
      </c>
      <c r="S11" t="n">
        <v>5.89017633305187</v>
      </c>
      <c r="T11" t="n">
        <v>5.961627167298</v>
      </c>
      <c r="U11" t="n">
        <v>6.73532099763448</v>
      </c>
      <c r="V11" t="n">
        <v>5.90509574632598</v>
      </c>
      <c r="W11" t="n">
        <v>4.7823634897995</v>
      </c>
      <c r="X11" t="n">
        <v>4.36177445905062</v>
      </c>
      <c r="Y11" t="n">
        <v>4.03292438044376</v>
      </c>
      <c r="Z11" t="n">
        <v>3.91112194316962</v>
      </c>
      <c r="AA11" t="n">
        <v>3.82069997588007</v>
      </c>
      <c r="AB11" t="n">
        <v>3.94666966213255</v>
      </c>
      <c r="AC11" t="n">
        <v>3.9708550642399</v>
      </c>
      <c r="AD11" t="n">
        <v>4.17503793144201</v>
      </c>
      <c r="AE11" t="n">
        <v>4.36099909181814</v>
      </c>
      <c r="AF11" t="n">
        <v>4.81299612575511</v>
      </c>
    </row>
    <row r="12">
      <c r="A12" t="s">
        <v>54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13.6380394276728</v>
      </c>
      <c r="H12" t="n">
        <v>14.3129204542548</v>
      </c>
      <c r="I12" t="n">
        <v>15.3163923208913</v>
      </c>
      <c r="J12" t="n">
        <v>16.6751876855014</v>
      </c>
      <c r="K12" t="n">
        <v>17.7495204137691</v>
      </c>
      <c r="L12" t="n">
        <v>18.3050822189096</v>
      </c>
      <c r="M12" t="n">
        <v>18.5870388346982</v>
      </c>
      <c r="N12" t="n">
        <v>17.4845776654677</v>
      </c>
      <c r="O12" t="n">
        <v>16.5864171147072</v>
      </c>
      <c r="P12" t="n">
        <v>17.0553999747124</v>
      </c>
      <c r="Q12" t="n">
        <v>19.7039836437101</v>
      </c>
      <c r="R12" t="n">
        <v>21.8927667840865</v>
      </c>
      <c r="S12" t="n">
        <v>24.3473597328183</v>
      </c>
      <c r="T12" t="n">
        <v>24.5815289190692</v>
      </c>
      <c r="U12" t="n">
        <v>26.753988944653</v>
      </c>
      <c r="V12" t="n">
        <v>25.5910421945352</v>
      </c>
      <c r="W12" t="n">
        <v>23.490563099511</v>
      </c>
      <c r="X12" t="n">
        <v>22.5234691658007</v>
      </c>
      <c r="Y12" t="n">
        <v>23.0847152563203</v>
      </c>
      <c r="Z12" t="n">
        <v>24.4774418592431</v>
      </c>
      <c r="AA12" t="n">
        <v>25.4672413130682</v>
      </c>
      <c r="AB12" t="n">
        <v>25.3412933047788</v>
      </c>
      <c r="AC12" t="n">
        <v>24.6809694267076</v>
      </c>
      <c r="AD12" t="n">
        <v>24.9418624745401</v>
      </c>
      <c r="AE12" t="n">
        <v>23.453724028883</v>
      </c>
      <c r="AF12" t="n">
        <v>26.1270947058594</v>
      </c>
    </row>
    <row r="13">
      <c r="A13" t="s">
        <v>54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5.61930616346977</v>
      </c>
      <c r="H13" t="n">
        <v>6.13937920465281</v>
      </c>
      <c r="I13" t="n">
        <v>6.50654760371419</v>
      </c>
      <c r="J13" t="n">
        <v>7.05696244073104</v>
      </c>
      <c r="K13" t="n">
        <v>7.4781519750863</v>
      </c>
      <c r="L13" t="n">
        <v>8.17597379559343</v>
      </c>
      <c r="M13" t="n">
        <v>8.56294981312224</v>
      </c>
      <c r="N13" t="n">
        <v>8.58909523339398</v>
      </c>
      <c r="O13" t="n">
        <v>9.04546084000183</v>
      </c>
      <c r="P13" t="n">
        <v>10.0267627946441</v>
      </c>
      <c r="Q13" t="n">
        <v>12.7944476130837</v>
      </c>
      <c r="R13" t="n">
        <v>15.938822872268</v>
      </c>
      <c r="S13" t="n">
        <v>20.2607846440584</v>
      </c>
      <c r="T13" t="n">
        <v>22.7913310150209</v>
      </c>
      <c r="U13" t="n">
        <v>27.8666595214361</v>
      </c>
      <c r="V13" t="n">
        <v>29.9606478108675</v>
      </c>
      <c r="W13" t="n">
        <v>30.0857509190129</v>
      </c>
      <c r="X13" t="n">
        <v>26.6637878933001</v>
      </c>
      <c r="Y13" t="n">
        <v>24.8066952304646</v>
      </c>
      <c r="Z13" t="n">
        <v>22.8027545841437</v>
      </c>
      <c r="AA13" t="n">
        <v>21.3860534306475</v>
      </c>
      <c r="AB13" t="n">
        <v>21.2425559961767</v>
      </c>
      <c r="AC13" t="n">
        <v>20.8394554888166</v>
      </c>
      <c r="AD13" t="n">
        <v>21.4913429184663</v>
      </c>
      <c r="AE13" t="n">
        <v>19.5378359416739</v>
      </c>
      <c r="AF13" t="n">
        <v>21.893499967555</v>
      </c>
    </row>
    <row r="14">
      <c r="A14" t="s">
        <v>54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4.44857758175219</v>
      </c>
      <c r="H14" t="n">
        <v>5.03005213707146</v>
      </c>
      <c r="I14" t="n">
        <v>5.10799515458236</v>
      </c>
      <c r="J14" t="n">
        <v>5.68044178191005</v>
      </c>
      <c r="K14" t="n">
        <v>5.21991882378056</v>
      </c>
      <c r="L14" t="n">
        <v>5.60693692927126</v>
      </c>
      <c r="M14" t="n">
        <v>4.85569825530566</v>
      </c>
      <c r="N14" t="n">
        <v>4.17635124473338</v>
      </c>
      <c r="O14" t="n">
        <v>3.58580680981936</v>
      </c>
      <c r="P14" t="n">
        <v>3.54297407305827</v>
      </c>
      <c r="Q14" t="n">
        <v>3.95453901421235</v>
      </c>
      <c r="R14" t="n">
        <v>3.97121502171001</v>
      </c>
      <c r="S14" t="n">
        <v>3.96307886449287</v>
      </c>
      <c r="T14" t="n">
        <v>3.5227234967399</v>
      </c>
      <c r="U14" t="n">
        <v>3.52565112449077</v>
      </c>
      <c r="V14" t="n">
        <v>3.43270006680532</v>
      </c>
      <c r="W14" t="n">
        <v>2.89460473511316</v>
      </c>
      <c r="X14" t="n">
        <v>2.92143367968316</v>
      </c>
      <c r="Y14" t="n">
        <v>3.27165494002587</v>
      </c>
      <c r="Z14" t="n">
        <v>3.54235859648044</v>
      </c>
      <c r="AA14" t="n">
        <v>4.01629261643461</v>
      </c>
      <c r="AB14" t="n">
        <v>3.91096693846612</v>
      </c>
      <c r="AC14" t="n">
        <v>3.92385470470548</v>
      </c>
      <c r="AD14" t="n">
        <v>3.1446177109517</v>
      </c>
      <c r="AE14" t="n">
        <v>2.77279081055599</v>
      </c>
      <c r="AF14" t="n">
        <v>3.07585007700687</v>
      </c>
    </row>
    <row r="15">
      <c r="A15" t="s">
        <v>54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7.3680575229451</v>
      </c>
      <c r="H15" t="n">
        <v>8.33003445296329</v>
      </c>
      <c r="I15" t="n">
        <v>8.44367626686076</v>
      </c>
      <c r="J15" t="n">
        <v>9.40749201461804</v>
      </c>
      <c r="K15" t="n">
        <v>9.1143267102494</v>
      </c>
      <c r="L15" t="n">
        <v>10.2009015777675</v>
      </c>
      <c r="M15" t="n">
        <v>9.85762330415509</v>
      </c>
      <c r="N15" t="n">
        <v>9.2246480831466</v>
      </c>
      <c r="O15" t="n">
        <v>9.00224323413056</v>
      </c>
      <c r="P15" t="n">
        <v>9.29418842701132</v>
      </c>
      <c r="Q15" t="n">
        <v>10.4560038065034</v>
      </c>
      <c r="R15" t="n">
        <v>11.332125229256</v>
      </c>
      <c r="S15" t="n">
        <v>12.7383103731395</v>
      </c>
      <c r="T15" t="n">
        <v>12.9790624115684</v>
      </c>
      <c r="U15" t="n">
        <v>14.5887581252269</v>
      </c>
      <c r="V15" t="n">
        <v>14.2548005206093</v>
      </c>
      <c r="W15" t="n">
        <v>12.9184561718628</v>
      </c>
      <c r="X15" t="n">
        <v>12.4314270463513</v>
      </c>
      <c r="Y15" t="n">
        <v>11.9918413077183</v>
      </c>
      <c r="Z15" t="n">
        <v>11.3725430220937</v>
      </c>
      <c r="AA15" t="n">
        <v>11.0863339694129</v>
      </c>
      <c r="AB15" t="n">
        <v>10.918603324831</v>
      </c>
      <c r="AC15" t="n">
        <v>10.6314079001988</v>
      </c>
      <c r="AD15" t="n">
        <v>10.2878403857092</v>
      </c>
      <c r="AE15" t="n">
        <v>9.10417258997807</v>
      </c>
      <c r="AF15" t="n">
        <v>9.66613825680582</v>
      </c>
    </row>
    <row r="16">
      <c r="A16" t="s">
        <v>54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2.91947994119291</v>
      </c>
      <c r="H16" t="n">
        <v>3.29998231589183</v>
      </c>
      <c r="I16" t="n">
        <v>3.3356811122784</v>
      </c>
      <c r="J16" t="n">
        <v>3.72705023270799</v>
      </c>
      <c r="K16" t="n">
        <v>3.89440788646884</v>
      </c>
      <c r="L16" t="n">
        <v>4.59396464849622</v>
      </c>
      <c r="M16" t="n">
        <v>5.00192504884943</v>
      </c>
      <c r="N16" t="n">
        <v>5.04829683841322</v>
      </c>
      <c r="O16" t="n">
        <v>5.4164364243112</v>
      </c>
      <c r="P16" t="n">
        <v>5.75121435395304</v>
      </c>
      <c r="Q16" t="n">
        <v>6.50146479229106</v>
      </c>
      <c r="R16" t="n">
        <v>7.36091020754599</v>
      </c>
      <c r="S16" t="n">
        <v>8.77523150864668</v>
      </c>
      <c r="T16" t="n">
        <v>9.45633891482854</v>
      </c>
      <c r="U16" t="n">
        <v>11.0631070007361</v>
      </c>
      <c r="V16" t="n">
        <v>10.822100453804</v>
      </c>
      <c r="W16" t="n">
        <v>10.0238514367496</v>
      </c>
      <c r="X16" t="n">
        <v>9.50999336666814</v>
      </c>
      <c r="Y16" t="n">
        <v>8.72018636769241</v>
      </c>
      <c r="Z16" t="n">
        <v>7.83018442561328</v>
      </c>
      <c r="AA16" t="n">
        <v>7.0700413529783</v>
      </c>
      <c r="AB16" t="n">
        <v>7.00763638636493</v>
      </c>
      <c r="AC16" t="n">
        <v>6.70755319549334</v>
      </c>
      <c r="AD16" t="n">
        <v>7.14322267475752</v>
      </c>
      <c r="AE16" t="n">
        <v>6.33138177942207</v>
      </c>
      <c r="AF16" t="n">
        <v>6.59028817979894</v>
      </c>
    </row>
    <row r="17">
      <c r="A17" t="s">
        <v>54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4.00528566169955</v>
      </c>
      <c r="H17" t="n">
        <v>4.42005977151267</v>
      </c>
      <c r="I17" t="n">
        <v>4.44224721509918</v>
      </c>
      <c r="J17" t="n">
        <v>5.02438511640723</v>
      </c>
      <c r="K17" t="n">
        <v>5.30451867914082</v>
      </c>
      <c r="L17" t="n">
        <v>5.23016534367286</v>
      </c>
      <c r="M17" t="n">
        <v>5.07001107063122</v>
      </c>
      <c r="N17" t="n">
        <v>4.50460139024908</v>
      </c>
      <c r="O17" t="n">
        <v>4.08298722041797</v>
      </c>
      <c r="P17" t="n">
        <v>3.86754900573839</v>
      </c>
      <c r="Q17" t="n">
        <v>4.52455214018426</v>
      </c>
      <c r="R17" t="n">
        <v>5.04105500573184</v>
      </c>
      <c r="S17" t="n">
        <v>5.43079431328032</v>
      </c>
      <c r="T17" t="n">
        <v>5.0858652010098</v>
      </c>
      <c r="U17" t="n">
        <v>4.96451814940511</v>
      </c>
      <c r="V17" t="n">
        <v>4.42809761087275</v>
      </c>
      <c r="W17" t="n">
        <v>3.53785022656293</v>
      </c>
      <c r="X17" t="n">
        <v>3.24862562066909</v>
      </c>
      <c r="Y17" t="n">
        <v>3.02877012670962</v>
      </c>
      <c r="Z17" t="n">
        <v>2.86714359693423</v>
      </c>
      <c r="AA17" t="n">
        <v>2.67591666034871</v>
      </c>
      <c r="AB17" t="n">
        <v>2.64231586876327</v>
      </c>
      <c r="AC17" t="n">
        <v>2.64391768075798</v>
      </c>
      <c r="AD17" t="n">
        <v>2.77007200014118</v>
      </c>
      <c r="AE17" t="n">
        <v>2.52113876437442</v>
      </c>
      <c r="AF17" t="n">
        <v>2.78089739375852</v>
      </c>
    </row>
    <row r="18">
      <c r="A18" t="s">
        <v>54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23.3233533599408</v>
      </c>
      <c r="H18" t="n">
        <v>24.6423131475039</v>
      </c>
      <c r="I18" t="n">
        <v>26.9178885880215</v>
      </c>
      <c r="J18" t="n">
        <v>28.1599125992062</v>
      </c>
      <c r="K18" t="n">
        <v>30.6603784978188</v>
      </c>
      <c r="L18" t="n">
        <v>32.2409708522337</v>
      </c>
      <c r="M18" t="n">
        <v>31.5553803736492</v>
      </c>
      <c r="N18" t="n">
        <v>28.8105647593399</v>
      </c>
      <c r="O18" t="n">
        <v>26.6431815157376</v>
      </c>
      <c r="P18" t="n">
        <v>26.7325006154509</v>
      </c>
      <c r="Q18" t="n">
        <v>31.476659119834</v>
      </c>
      <c r="R18" t="n">
        <v>31.1356181723253</v>
      </c>
      <c r="S18" t="n">
        <v>34.317489905186</v>
      </c>
      <c r="T18" t="n">
        <v>31.7363224855867</v>
      </c>
      <c r="U18" t="n">
        <v>36.3168515462191</v>
      </c>
      <c r="V18" t="n">
        <v>33.1764268439331</v>
      </c>
      <c r="W18" t="n">
        <v>29.3666950758623</v>
      </c>
      <c r="X18" t="n">
        <v>26.8554436522261</v>
      </c>
      <c r="Y18" t="n">
        <v>24.4625853619071</v>
      </c>
      <c r="Z18" t="n">
        <v>22.9642853218287</v>
      </c>
      <c r="AA18" t="n">
        <v>21.4247640153959</v>
      </c>
      <c r="AB18" t="n">
        <v>22.3697912153724</v>
      </c>
      <c r="AC18" t="n">
        <v>23.3213420032717</v>
      </c>
      <c r="AD18" t="n">
        <v>23.4728393429551</v>
      </c>
      <c r="AE18" t="n">
        <v>20.1868779846589</v>
      </c>
      <c r="AF18" t="n">
        <v>22.0890348210823</v>
      </c>
    </row>
    <row r="19">
      <c r="A19" t="s">
        <v>54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5.15390131495891</v>
      </c>
      <c r="H19" t="n">
        <v>5.70490623165751</v>
      </c>
      <c r="I19" t="n">
        <v>5.98951339180757</v>
      </c>
      <c r="J19" t="n">
        <v>6.45746505325853</v>
      </c>
      <c r="K19" t="n">
        <v>6.82695055303257</v>
      </c>
      <c r="L19" t="n">
        <v>7.66559108112998</v>
      </c>
      <c r="M19" t="n">
        <v>8.42982953160169</v>
      </c>
      <c r="N19" t="n">
        <v>8.55540049190797</v>
      </c>
      <c r="O19" t="n">
        <v>8.9904640301167</v>
      </c>
      <c r="P19" t="n">
        <v>9.06381855157187</v>
      </c>
      <c r="Q19" t="n">
        <v>10.797498736803</v>
      </c>
      <c r="R19" t="n">
        <v>12.8957058642562</v>
      </c>
      <c r="S19" t="n">
        <v>15.8343987350754</v>
      </c>
      <c r="T19" t="n">
        <v>17.3923481309009</v>
      </c>
      <c r="U19" t="n">
        <v>20.1371199387295</v>
      </c>
      <c r="V19" t="n">
        <v>20.0616061616733</v>
      </c>
      <c r="W19" t="n">
        <v>18.7796327233846</v>
      </c>
      <c r="X19" t="n">
        <v>17.5783545607253</v>
      </c>
      <c r="Y19" t="n">
        <v>18.0592215745278</v>
      </c>
      <c r="Z19" t="n">
        <v>18.8013161287362</v>
      </c>
      <c r="AA19" t="n">
        <v>19.5246998394653</v>
      </c>
      <c r="AB19" t="n">
        <v>19.5967171775428</v>
      </c>
      <c r="AC19" t="n">
        <v>19.7158405332823</v>
      </c>
      <c r="AD19" t="n">
        <v>20.0829686682556</v>
      </c>
      <c r="AE19" t="n">
        <v>18.1478096289354</v>
      </c>
      <c r="AF19" t="n">
        <v>20.149473947674</v>
      </c>
    </row>
    <row r="20">
      <c r="A20" t="s">
        <v>54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0.950525473711387</v>
      </c>
      <c r="H20" t="n">
        <v>1.01344319433591</v>
      </c>
      <c r="I20" t="n">
        <v>1.03873360230307</v>
      </c>
      <c r="J20" t="n">
        <v>1.18023859466662</v>
      </c>
      <c r="K20" t="n">
        <v>1.22982661913347</v>
      </c>
      <c r="L20" t="n">
        <v>1.47616976761048</v>
      </c>
      <c r="M20" t="n">
        <v>1.70063148200063</v>
      </c>
      <c r="N20" t="n">
        <v>1.87031006964477</v>
      </c>
      <c r="O20" t="n">
        <v>2.12587518099056</v>
      </c>
      <c r="P20" t="n">
        <v>2.1363354791337</v>
      </c>
      <c r="Q20" t="n">
        <v>2.64845852404417</v>
      </c>
      <c r="R20" t="n">
        <v>3.08076902334905</v>
      </c>
      <c r="S20" t="n">
        <v>3.43105316314197</v>
      </c>
      <c r="T20" t="n">
        <v>4.07621885647408</v>
      </c>
      <c r="U20" t="n">
        <v>4.62105130123643</v>
      </c>
      <c r="V20" t="n">
        <v>4.14675349709719</v>
      </c>
      <c r="W20" t="n">
        <v>3.70978587658928</v>
      </c>
      <c r="X20" t="n">
        <v>3.07306014081802</v>
      </c>
      <c r="Y20" t="n">
        <v>2.51292057177187</v>
      </c>
      <c r="Z20" t="n">
        <v>2.13670471999439</v>
      </c>
      <c r="AA20" t="n">
        <v>1.83544119240708</v>
      </c>
      <c r="AB20" t="n">
        <v>1.74324559220773</v>
      </c>
      <c r="AC20" t="n">
        <v>1.59365279195439</v>
      </c>
      <c r="AD20" t="n">
        <v>1.58213081826983</v>
      </c>
      <c r="AE20" t="n">
        <v>1.4892986332728</v>
      </c>
      <c r="AF20" t="n">
        <v>1.53653284166901</v>
      </c>
    </row>
    <row r="21">
      <c r="A21" t="s">
        <v>54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4.92465412678309</v>
      </c>
      <c r="H21" t="n">
        <v>5.30120929428891</v>
      </c>
      <c r="I21" t="n">
        <v>5.53752370120339</v>
      </c>
      <c r="J21" t="n">
        <v>6.32003067322044</v>
      </c>
      <c r="K21" t="n">
        <v>6.75674465685726</v>
      </c>
      <c r="L21" t="n">
        <v>7.82953972897463</v>
      </c>
      <c r="M21" t="n">
        <v>8.62987020468742</v>
      </c>
      <c r="N21" t="n">
        <v>9.58088178126492</v>
      </c>
      <c r="O21" t="n">
        <v>10.3680445867521</v>
      </c>
      <c r="P21" t="n">
        <v>10.8565534129792</v>
      </c>
      <c r="Q21" t="n">
        <v>13.5356961886587</v>
      </c>
      <c r="R21" t="n">
        <v>15.2710095681584</v>
      </c>
      <c r="S21" t="n">
        <v>17.4832335215701</v>
      </c>
      <c r="T21" t="n">
        <v>20.6394035721926</v>
      </c>
      <c r="U21" t="n">
        <v>22.0619799396085</v>
      </c>
      <c r="V21" t="n">
        <v>20.9314127594123</v>
      </c>
      <c r="W21" t="n">
        <v>18.1714503563408</v>
      </c>
      <c r="X21" t="n">
        <v>18.0406374530285</v>
      </c>
      <c r="Y21" t="n">
        <v>16.5794918428673</v>
      </c>
      <c r="Z21" t="n">
        <v>16.4497235094815</v>
      </c>
      <c r="AA21" t="n">
        <v>16.1940221252571</v>
      </c>
      <c r="AB21" t="n">
        <v>15.6526158812618</v>
      </c>
      <c r="AC21" t="n">
        <v>14.2044627853783</v>
      </c>
      <c r="AD21" t="n">
        <v>14.5989913973455</v>
      </c>
      <c r="AE21" t="n">
        <v>13.7617751037715</v>
      </c>
      <c r="AF21" t="n">
        <v>14.7446638707421</v>
      </c>
    </row>
    <row r="22">
      <c r="A22" t="s">
        <v>54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3.9741286530717</v>
      </c>
      <c r="H22" t="n">
        <v>4.287766099953</v>
      </c>
      <c r="I22" t="n">
        <v>4.49879009890032</v>
      </c>
      <c r="J22" t="n">
        <v>5.13979207855381</v>
      </c>
      <c r="K22" t="n">
        <v>5.52691803772379</v>
      </c>
      <c r="L22" t="n">
        <v>6.35336996136415</v>
      </c>
      <c r="M22" t="n">
        <v>6.92923872268679</v>
      </c>
      <c r="N22" t="n">
        <v>7.71057171162015</v>
      </c>
      <c r="O22" t="n">
        <v>8.24216940576154</v>
      </c>
      <c r="P22" t="n">
        <v>8.72021793384553</v>
      </c>
      <c r="Q22" t="n">
        <v>10.8872376646145</v>
      </c>
      <c r="R22" t="n">
        <v>12.1902405448094</v>
      </c>
      <c r="S22" t="n">
        <v>14.0521803584281</v>
      </c>
      <c r="T22" t="n">
        <v>16.5631847157185</v>
      </c>
      <c r="U22" t="n">
        <v>17.4409286383721</v>
      </c>
      <c r="V22" t="n">
        <v>16.7846592623151</v>
      </c>
      <c r="W22" t="n">
        <v>14.4616644797515</v>
      </c>
      <c r="X22" t="n">
        <v>14.9675773122105</v>
      </c>
      <c r="Y22" t="n">
        <v>14.0665712710955</v>
      </c>
      <c r="Z22" t="n">
        <v>14.3130187894871</v>
      </c>
      <c r="AA22" t="n">
        <v>14.35858093285</v>
      </c>
      <c r="AB22" t="n">
        <v>13.9093702890541</v>
      </c>
      <c r="AC22" t="n">
        <v>12.6108099934239</v>
      </c>
      <c r="AD22" t="n">
        <v>13.0168605790757</v>
      </c>
      <c r="AE22" t="n">
        <v>12.2724764704987</v>
      </c>
      <c r="AF22" t="n">
        <v>13.2081310290731</v>
      </c>
    </row>
    <row r="23">
      <c r="A23" t="s">
        <v>54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20.797099408804</v>
      </c>
      <c r="H23" t="n">
        <v>23.9361286525424</v>
      </c>
      <c r="I23" t="n">
        <v>28.04846932133</v>
      </c>
      <c r="J23" t="n">
        <v>30.819344629396</v>
      </c>
      <c r="K23" t="n">
        <v>36.6600406544669</v>
      </c>
      <c r="L23" t="n">
        <v>37.7945902253167</v>
      </c>
      <c r="M23" t="n">
        <v>41.9175454101872</v>
      </c>
      <c r="N23" t="n">
        <v>39.976909226304</v>
      </c>
      <c r="O23" t="n">
        <v>40.9993193153836</v>
      </c>
      <c r="P23" t="n">
        <v>43.398869872977</v>
      </c>
      <c r="Q23" t="n">
        <v>59.8915842388867</v>
      </c>
      <c r="R23" t="n">
        <v>78.2445850409084</v>
      </c>
      <c r="S23" t="n">
        <v>95.4957630234586</v>
      </c>
      <c r="T23" t="n">
        <v>104.012609416285</v>
      </c>
      <c r="U23" t="n">
        <v>118.281848245976</v>
      </c>
      <c r="V23" t="n">
        <v>102.382186027754</v>
      </c>
      <c r="W23" t="n">
        <v>77.3091325249924</v>
      </c>
      <c r="X23" t="n">
        <v>64.3278745119679</v>
      </c>
      <c r="Y23" t="n">
        <v>54.9581786782405</v>
      </c>
      <c r="Z23" t="n">
        <v>51.3514577334006</v>
      </c>
      <c r="AA23" t="n">
        <v>49.2426533871117</v>
      </c>
      <c r="AB23" t="n">
        <v>46.9946528520788</v>
      </c>
      <c r="AC23" t="n">
        <v>44.6981655999503</v>
      </c>
      <c r="AD23" t="n">
        <v>46.1913952127643</v>
      </c>
      <c r="AE23" t="n">
        <v>41.9438710764315</v>
      </c>
      <c r="AF23" t="n">
        <v>47.0240110144704</v>
      </c>
    </row>
    <row r="24">
      <c r="A24" t="s">
        <v>54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71.8330155520301</v>
      </c>
      <c r="H24" t="n">
        <v>76.089194830725</v>
      </c>
      <c r="I24" t="n">
        <v>82.6702062534644</v>
      </c>
      <c r="J24" t="n">
        <v>90.554654342164</v>
      </c>
      <c r="K24" t="n">
        <v>97.9756704820263</v>
      </c>
      <c r="L24" t="n">
        <v>108.960782603658</v>
      </c>
      <c r="M24" t="n">
        <v>115.585283197969</v>
      </c>
      <c r="N24" t="n">
        <v>116.706176019878</v>
      </c>
      <c r="O24" t="n">
        <v>126.11053233796</v>
      </c>
      <c r="P24" t="n">
        <v>131.514020743312</v>
      </c>
      <c r="Q24" t="n">
        <v>154.799657411959</v>
      </c>
      <c r="R24" t="n">
        <v>169.910085038928</v>
      </c>
      <c r="S24" t="n">
        <v>189.285416351033</v>
      </c>
      <c r="T24" t="n">
        <v>203.507112128634</v>
      </c>
      <c r="U24" t="n">
        <v>224.749848750224</v>
      </c>
      <c r="V24" t="n">
        <v>217.141849181443</v>
      </c>
      <c r="W24" t="n">
        <v>192.401587339461</v>
      </c>
      <c r="X24" t="n">
        <v>179.318009519435</v>
      </c>
      <c r="Y24" t="n">
        <v>179.596325360906</v>
      </c>
      <c r="Z24" t="n">
        <v>185.606502853507</v>
      </c>
      <c r="AA24" t="n">
        <v>183.958243169994</v>
      </c>
      <c r="AB24" t="n">
        <v>178.636207001615</v>
      </c>
      <c r="AC24" t="n">
        <v>170.227070164609</v>
      </c>
      <c r="AD24" t="n">
        <v>172.679923157075</v>
      </c>
      <c r="AE24" t="n">
        <v>151.135859357301</v>
      </c>
      <c r="AF24" t="n">
        <v>161.889378599005</v>
      </c>
    </row>
    <row r="25">
      <c r="A25" t="s">
        <v>54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15.4288461329622</v>
      </c>
      <c r="H25" t="n">
        <v>16.343393587824</v>
      </c>
      <c r="I25" t="n">
        <v>17.7568816051518</v>
      </c>
      <c r="J25" t="n">
        <v>19.4497684278359</v>
      </c>
      <c r="K25" t="n">
        <v>21.0142132548604</v>
      </c>
      <c r="L25" t="n">
        <v>24.2630230604699</v>
      </c>
      <c r="M25" t="n">
        <v>26.9311726021302</v>
      </c>
      <c r="N25" t="n">
        <v>29.1279307295469</v>
      </c>
      <c r="O25" t="n">
        <v>33.5397343484866</v>
      </c>
      <c r="P25" t="n">
        <v>35.5643555474407</v>
      </c>
      <c r="Q25" t="n">
        <v>42.8928786704243</v>
      </c>
      <c r="R25" t="n">
        <v>48.6017562108839</v>
      </c>
      <c r="S25" t="n">
        <v>56.4564257323289</v>
      </c>
      <c r="T25" t="n">
        <v>61.965960601939</v>
      </c>
      <c r="U25" t="n">
        <v>69.9467907193294</v>
      </c>
      <c r="V25" t="n">
        <v>68.5559849615929</v>
      </c>
      <c r="W25" t="n">
        <v>61.5948859800685</v>
      </c>
      <c r="X25" t="n">
        <v>64.4773264837811</v>
      </c>
      <c r="Y25" t="n">
        <v>71.5250377539021</v>
      </c>
      <c r="Z25" t="n">
        <v>82.2246057290583</v>
      </c>
      <c r="AA25" t="n">
        <v>90.1224299885162</v>
      </c>
      <c r="AB25" t="n">
        <v>88.3401708776483</v>
      </c>
      <c r="AC25" t="n">
        <v>84.9398237552349</v>
      </c>
      <c r="AD25" t="n">
        <v>86.2467685588585</v>
      </c>
      <c r="AE25" t="n">
        <v>73.2011851435113</v>
      </c>
      <c r="AF25" t="n">
        <v>78.3364921405194</v>
      </c>
    </row>
    <row r="26">
      <c r="A26" t="s">
        <v>54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22.0065880909218</v>
      </c>
      <c r="H26" t="n">
        <v>23.3103740575661</v>
      </c>
      <c r="I26" t="n">
        <v>25.3263210466945</v>
      </c>
      <c r="J26" t="n">
        <v>27.7421571538961</v>
      </c>
      <c r="K26" t="n">
        <v>29.9729349194656</v>
      </c>
      <c r="L26" t="n">
        <v>35.0429128717747</v>
      </c>
      <c r="M26" t="n">
        <v>39.4653379356395</v>
      </c>
      <c r="N26" t="n">
        <v>43.4378654944526</v>
      </c>
      <c r="O26" t="n">
        <v>51.0678644012341</v>
      </c>
      <c r="P26" t="n">
        <v>52.8153054973772</v>
      </c>
      <c r="Q26" t="n">
        <v>61.5619790613361</v>
      </c>
      <c r="R26" t="n">
        <v>66.7669896096244</v>
      </c>
      <c r="S26" t="n">
        <v>73.0934380130418</v>
      </c>
      <c r="T26" t="n">
        <v>77.9067209997707</v>
      </c>
      <c r="U26" t="n">
        <v>86.190033818476</v>
      </c>
      <c r="V26" t="n">
        <v>82.4315090185458</v>
      </c>
      <c r="W26" t="n">
        <v>71.4033038059527</v>
      </c>
      <c r="X26" t="n">
        <v>63.5091638710412</v>
      </c>
      <c r="Y26" t="n">
        <v>60.4905144161319</v>
      </c>
      <c r="Z26" t="n">
        <v>58.9436343611789</v>
      </c>
      <c r="AA26" t="n">
        <v>54.5941761058397</v>
      </c>
      <c r="AB26" t="n">
        <v>51.9102004754906</v>
      </c>
      <c r="AC26" t="n">
        <v>48.6000303462613</v>
      </c>
      <c r="AD26" t="n">
        <v>48.9822110604039</v>
      </c>
      <c r="AE26" t="n">
        <v>44.1572894363793</v>
      </c>
      <c r="AF26" t="n">
        <v>47.6590829534718</v>
      </c>
    </row>
    <row r="27">
      <c r="A27" t="s">
        <v>54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34.397581328146</v>
      </c>
      <c r="H27" t="n">
        <v>36.4354271853349</v>
      </c>
      <c r="I27" t="n">
        <v>39.587003601618</v>
      </c>
      <c r="J27" t="n">
        <v>43.362728760432</v>
      </c>
      <c r="K27" t="n">
        <v>46.9885223077003</v>
      </c>
      <c r="L27" t="n">
        <v>49.6548466714135</v>
      </c>
      <c r="M27" t="n">
        <v>49.1887726601996</v>
      </c>
      <c r="N27" t="n">
        <v>44.1403797958787</v>
      </c>
      <c r="O27" t="n">
        <v>41.5029335882389</v>
      </c>
      <c r="P27" t="n">
        <v>43.1343596984943</v>
      </c>
      <c r="Q27" t="n">
        <v>50.3447996801985</v>
      </c>
      <c r="R27" t="n">
        <v>54.54133921842</v>
      </c>
      <c r="S27" t="n">
        <v>59.7355526056624</v>
      </c>
      <c r="T27" t="n">
        <v>63.634430526924</v>
      </c>
      <c r="U27" t="n">
        <v>68.6130242124184</v>
      </c>
      <c r="V27" t="n">
        <v>66.1543552013038</v>
      </c>
      <c r="W27" t="n">
        <v>59.4033975534403</v>
      </c>
      <c r="X27" t="n">
        <v>51.3315191646132</v>
      </c>
      <c r="Y27" t="n">
        <v>47.580773190872</v>
      </c>
      <c r="Z27" t="n">
        <v>44.4382627632695</v>
      </c>
      <c r="AA27" t="n">
        <v>39.2416370756384</v>
      </c>
      <c r="AB27" t="n">
        <v>38.385835648476</v>
      </c>
      <c r="AC27" t="n">
        <v>36.6872160631128</v>
      </c>
      <c r="AD27" t="n">
        <v>37.4509435378125</v>
      </c>
      <c r="AE27" t="n">
        <v>33.7773847774108</v>
      </c>
      <c r="AF27" t="n">
        <v>35.893803505014</v>
      </c>
    </row>
    <row r="28">
      <c r="A28" t="s">
        <v>54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16.7256570149562</v>
      </c>
      <c r="H28" t="n">
        <v>18.2065337715379</v>
      </c>
      <c r="I28" t="n">
        <v>19.8549438771043</v>
      </c>
      <c r="J28" t="n">
        <v>21.89471697059</v>
      </c>
      <c r="K28" t="n">
        <v>24.1339683728978</v>
      </c>
      <c r="L28" t="n">
        <v>27.6600749129863</v>
      </c>
      <c r="M28" t="n">
        <v>31.4981351441967</v>
      </c>
      <c r="N28" t="n">
        <v>33.9277330897808</v>
      </c>
      <c r="O28" t="n">
        <v>39.2446120321156</v>
      </c>
      <c r="P28" t="n">
        <v>45.3511745285426</v>
      </c>
      <c r="Q28" t="n">
        <v>59.5600406960452</v>
      </c>
      <c r="R28" t="n">
        <v>75.8644848125879</v>
      </c>
      <c r="S28" t="n">
        <v>100.235543918209</v>
      </c>
      <c r="T28" t="n">
        <v>113.056185769391</v>
      </c>
      <c r="U28" t="n">
        <v>134.132946237763</v>
      </c>
      <c r="V28" t="n">
        <v>128.306774461426</v>
      </c>
      <c r="W28" t="n">
        <v>123.274969665034</v>
      </c>
      <c r="X28" t="n">
        <v>115.929199183912</v>
      </c>
      <c r="Y28" t="n">
        <v>112.618602037376</v>
      </c>
      <c r="Z28" t="n">
        <v>110.749164598894</v>
      </c>
      <c r="AA28" t="n">
        <v>103.765784478809</v>
      </c>
      <c r="AB28" t="n">
        <v>100.340057644186</v>
      </c>
      <c r="AC28" t="n">
        <v>95.0792531469529</v>
      </c>
      <c r="AD28" t="n">
        <v>95.3503600717433</v>
      </c>
      <c r="AE28" t="n">
        <v>82.3334721483801</v>
      </c>
      <c r="AF28" t="n">
        <v>88.4092946621324</v>
      </c>
    </row>
    <row r="29">
      <c r="A29" t="s">
        <v>54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0.850564874251497</v>
      </c>
      <c r="H29" t="n">
        <v>0.926052449280751</v>
      </c>
      <c r="I29" t="n">
        <v>1.0100662667457</v>
      </c>
      <c r="J29" t="n">
        <v>1.11368329870349</v>
      </c>
      <c r="K29" t="n">
        <v>1.22728761720879</v>
      </c>
      <c r="L29" t="n">
        <v>1.89103401444115</v>
      </c>
      <c r="M29" t="n">
        <v>2.7948816606958</v>
      </c>
      <c r="N29" t="n">
        <v>3.73433247367131</v>
      </c>
      <c r="O29" t="n">
        <v>5.55161210539397</v>
      </c>
      <c r="P29" t="n">
        <v>7.06539739904654</v>
      </c>
      <c r="Q29" t="n">
        <v>10.1360806121324</v>
      </c>
      <c r="R29" t="n">
        <v>14.0319464363795</v>
      </c>
      <c r="S29" t="n">
        <v>20.0514536831081</v>
      </c>
      <c r="T29" t="n">
        <v>24.3717670782662</v>
      </c>
      <c r="U29" t="n">
        <v>33.6369539413105</v>
      </c>
      <c r="V29" t="n">
        <v>36.6013340875492</v>
      </c>
      <c r="W29" t="n">
        <v>37.2734789252798</v>
      </c>
      <c r="X29" t="n">
        <v>36.2042510230548</v>
      </c>
      <c r="Y29" t="n">
        <v>35.2756754188101</v>
      </c>
      <c r="Z29" t="n">
        <v>37.2904320270518</v>
      </c>
      <c r="AA29" t="n">
        <v>35.7480056673944</v>
      </c>
      <c r="AB29" t="n">
        <v>35.07789339415</v>
      </c>
      <c r="AC29" t="n">
        <v>33.979103654173</v>
      </c>
      <c r="AD29" t="n">
        <v>35.3565473041028</v>
      </c>
      <c r="AE29" t="n">
        <v>32.2580561246752</v>
      </c>
      <c r="AF29" t="n">
        <v>34.855182684735</v>
      </c>
    </row>
    <row r="30">
      <c r="A30" t="s">
        <v>54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0.0492276048150897</v>
      </c>
      <c r="H30" t="n">
        <v>0.05362774263884</v>
      </c>
      <c r="I30" t="n">
        <v>0.0584070099337673</v>
      </c>
      <c r="J30" t="n">
        <v>0.0644127582420356</v>
      </c>
      <c r="K30" t="n">
        <v>0.0710312771428584</v>
      </c>
      <c r="L30" t="n">
        <v>0.0856048386513617</v>
      </c>
      <c r="M30" t="n">
        <v>0.102938102625303</v>
      </c>
      <c r="N30" t="n">
        <v>0.118189290590005</v>
      </c>
      <c r="O30" t="n">
        <v>0.145820421547193</v>
      </c>
      <c r="P30" t="n">
        <v>0.16809790962337</v>
      </c>
      <c r="Q30" t="n">
        <v>0.21818986937192</v>
      </c>
      <c r="R30" t="n">
        <v>0.275632209656891</v>
      </c>
      <c r="S30" t="n">
        <v>0.362524116209691</v>
      </c>
      <c r="T30" t="n">
        <v>0.405757297613384</v>
      </c>
      <c r="U30" t="n">
        <v>0.46440430264978</v>
      </c>
      <c r="V30" t="n">
        <v>0.462738626524565</v>
      </c>
      <c r="W30" t="n">
        <v>0.404612089477135</v>
      </c>
      <c r="X30" t="n">
        <v>0.369228042207854</v>
      </c>
      <c r="Y30" t="n">
        <v>0.328017595378627</v>
      </c>
      <c r="Z30" t="n">
        <v>0.291274550596751</v>
      </c>
      <c r="AA30" t="n">
        <v>0.252567820889201</v>
      </c>
      <c r="AB30" t="n">
        <v>0.255950400683195</v>
      </c>
      <c r="AC30" t="n">
        <v>0.246459294385792</v>
      </c>
      <c r="AD30" t="n">
        <v>0.245604603557205</v>
      </c>
      <c r="AE30" t="n">
        <v>0.213632922200772</v>
      </c>
      <c r="AF30" t="n">
        <v>0.3074329726501</v>
      </c>
    </row>
    <row r="31">
      <c r="A31" t="s">
        <v>54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0.239769789657666</v>
      </c>
      <c r="H31" t="n">
        <v>0.261034903067257</v>
      </c>
      <c r="I31" t="n">
        <v>0.284595980458773</v>
      </c>
      <c r="J31" t="n">
        <v>0.313805996822736</v>
      </c>
      <c r="K31" t="n">
        <v>0.345940965584141</v>
      </c>
      <c r="L31" t="n">
        <v>0.497603775443456</v>
      </c>
      <c r="M31" t="n">
        <v>0.700667506722458</v>
      </c>
      <c r="N31" t="n">
        <v>0.927786636278933</v>
      </c>
      <c r="O31" t="n">
        <v>1.30540762509892</v>
      </c>
      <c r="P31" t="n">
        <v>1.51794389317289</v>
      </c>
      <c r="Q31" t="n">
        <v>2.01164277896827</v>
      </c>
      <c r="R31" t="n">
        <v>2.58292291083178</v>
      </c>
      <c r="S31" t="n">
        <v>3.43755949751315</v>
      </c>
      <c r="T31" t="n">
        <v>3.86586034987101</v>
      </c>
      <c r="U31" t="n">
        <v>4.44595188806219</v>
      </c>
      <c r="V31" t="n">
        <v>4.34546903528022</v>
      </c>
      <c r="W31" t="n">
        <v>4.3217260467921</v>
      </c>
      <c r="X31" t="n">
        <v>4.36231077042038</v>
      </c>
      <c r="Y31" t="n">
        <v>3.70398040280647</v>
      </c>
      <c r="Z31" t="n">
        <v>3.21662068724113</v>
      </c>
      <c r="AA31" t="n">
        <v>2.76707075644017</v>
      </c>
      <c r="AB31" t="n">
        <v>2.70289353603854</v>
      </c>
      <c r="AC31" t="n">
        <v>2.85787676670992</v>
      </c>
      <c r="AD31" t="n">
        <v>2.97064286189262</v>
      </c>
      <c r="AE31" t="n">
        <v>1.91231425183996</v>
      </c>
      <c r="AF31" t="n">
        <v>1.70702092728807</v>
      </c>
    </row>
    <row r="32">
      <c r="A32" t="s">
        <v>54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9.63893380477544</v>
      </c>
      <c r="H32" t="n">
        <v>10.4923200144761</v>
      </c>
      <c r="I32" t="n">
        <v>11.4424473028246</v>
      </c>
      <c r="J32" t="n">
        <v>12.6173073138018</v>
      </c>
      <c r="K32" t="n">
        <v>13.9071553027434</v>
      </c>
      <c r="L32" t="n">
        <v>15.4216318615649</v>
      </c>
      <c r="M32" t="n">
        <v>16.8721258410781</v>
      </c>
      <c r="N32" t="n">
        <v>17.3548207518685</v>
      </c>
      <c r="O32" t="n">
        <v>18.8045457155292</v>
      </c>
      <c r="P32" t="n">
        <v>20.9881455223216</v>
      </c>
      <c r="Q32" t="n">
        <v>26.5370623103228</v>
      </c>
      <c r="R32" t="n">
        <v>32.4820869576005</v>
      </c>
      <c r="S32" t="n">
        <v>41.1586413915754</v>
      </c>
      <c r="T32" t="n">
        <v>44.810783036167</v>
      </c>
      <c r="U32" t="n">
        <v>50.0614502140888</v>
      </c>
      <c r="V32" t="n">
        <v>44.7867626450358</v>
      </c>
      <c r="W32" t="n">
        <v>40.4067046407205</v>
      </c>
      <c r="X32" t="n">
        <v>36.4827822101135</v>
      </c>
      <c r="Y32" t="n">
        <v>34.3380200258347</v>
      </c>
      <c r="Z32" t="n">
        <v>31.1238874038957</v>
      </c>
      <c r="AA32" t="n">
        <v>28.2622366645976</v>
      </c>
      <c r="AB32" t="n">
        <v>27.7831382947943</v>
      </c>
      <c r="AC32" t="n">
        <v>26.1951882083845</v>
      </c>
      <c r="AD32" t="n">
        <v>26.5882871888041</v>
      </c>
      <c r="AE32" t="n">
        <v>22.0781152010987</v>
      </c>
      <c r="AF32" t="n">
        <v>23.6920645885353</v>
      </c>
    </row>
    <row r="33">
      <c r="A33" t="s">
        <v>54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5.94716094145649</v>
      </c>
      <c r="H33" t="n">
        <v>6.47349866207497</v>
      </c>
      <c r="I33" t="n">
        <v>7.05942731714145</v>
      </c>
      <c r="J33" t="n">
        <v>7.78550760301993</v>
      </c>
      <c r="K33" t="n">
        <v>8.58255321021868</v>
      </c>
      <c r="L33" t="n">
        <v>9.76420042288541</v>
      </c>
      <c r="M33" t="n">
        <v>11.0275220330751</v>
      </c>
      <c r="N33" t="n">
        <v>11.7926039373721</v>
      </c>
      <c r="O33" t="n">
        <v>13.4372261645464</v>
      </c>
      <c r="P33" t="n">
        <v>15.6115898043782</v>
      </c>
      <c r="Q33" t="n">
        <v>20.6570651252499</v>
      </c>
      <c r="R33" t="n">
        <v>26.4918962981193</v>
      </c>
      <c r="S33" t="n">
        <v>35.2253652298025</v>
      </c>
      <c r="T33" t="n">
        <v>39.6020180074736</v>
      </c>
      <c r="U33" t="n">
        <v>45.524185891652</v>
      </c>
      <c r="V33" t="n">
        <v>42.110470067036</v>
      </c>
      <c r="W33" t="n">
        <v>40.868447962764</v>
      </c>
      <c r="X33" t="n">
        <v>38.510627138116</v>
      </c>
      <c r="Y33" t="n">
        <v>38.9729085945456</v>
      </c>
      <c r="Z33" t="n">
        <v>38.8269499301091</v>
      </c>
      <c r="AA33" t="n">
        <v>36.735903569488</v>
      </c>
      <c r="AB33" t="n">
        <v>34.5201820185196</v>
      </c>
      <c r="AC33" t="n">
        <v>31.8006252232997</v>
      </c>
      <c r="AD33" t="n">
        <v>30.1892781133866</v>
      </c>
      <c r="AE33" t="n">
        <v>25.8713536485654</v>
      </c>
      <c r="AF33" t="n">
        <v>27.8475934889239</v>
      </c>
    </row>
    <row r="34">
      <c r="A34" t="s">
        <v>54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31.5353402777075</v>
      </c>
      <c r="H34" t="n">
        <v>36.6297419840816</v>
      </c>
      <c r="I34" t="n">
        <v>41.293181013064</v>
      </c>
      <c r="J34" t="n">
        <v>45.5892617322194</v>
      </c>
      <c r="K34" t="n">
        <v>49.281153947395</v>
      </c>
      <c r="L34" t="n">
        <v>52.606147212106</v>
      </c>
      <c r="M34" t="n">
        <v>52.1545365156018</v>
      </c>
      <c r="N34" t="n">
        <v>48.1639121413121</v>
      </c>
      <c r="O34" t="n">
        <v>43.7114607725401</v>
      </c>
      <c r="P34" t="n">
        <v>46.9318367962398</v>
      </c>
      <c r="Q34" t="n">
        <v>52.1415600263475</v>
      </c>
      <c r="R34" t="n">
        <v>54.4884298766327</v>
      </c>
      <c r="S34" t="n">
        <v>56.7726777148956</v>
      </c>
      <c r="T34" t="n">
        <v>59.100030889735</v>
      </c>
      <c r="U34" t="n">
        <v>63.7424705425759</v>
      </c>
      <c r="V34" t="n">
        <v>61.9347190236728</v>
      </c>
      <c r="W34" t="n">
        <v>56.4619412691789</v>
      </c>
      <c r="X34" t="n">
        <v>54.6458284089627</v>
      </c>
      <c r="Y34" t="n">
        <v>57.1350273314677</v>
      </c>
      <c r="Z34" t="n">
        <v>62.7931532869861</v>
      </c>
      <c r="AA34" t="n">
        <v>70.7769141929294</v>
      </c>
      <c r="AB34" t="n">
        <v>75.4802298057163</v>
      </c>
      <c r="AC34" t="n">
        <v>78.2366205319422</v>
      </c>
      <c r="AD34" t="n">
        <v>83.0601548279384</v>
      </c>
      <c r="AE34" t="n">
        <v>65.0664701424104</v>
      </c>
      <c r="AF34" t="n">
        <v>70.4557326912218</v>
      </c>
    </row>
    <row r="35">
      <c r="A35" t="s">
        <v>54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10.8500270214683</v>
      </c>
      <c r="H35" t="n">
        <v>11.6488136387322</v>
      </c>
      <c r="I35" t="n">
        <v>12.5411066554483</v>
      </c>
      <c r="J35" t="n">
        <v>13.8455850963064</v>
      </c>
      <c r="K35" t="n">
        <v>14.9427469374816</v>
      </c>
      <c r="L35" t="n">
        <v>16.533141091519</v>
      </c>
      <c r="M35" t="n">
        <v>20.2079408857051</v>
      </c>
      <c r="N35" t="n">
        <v>22.2323433245221</v>
      </c>
      <c r="O35" t="n">
        <v>27.3039882621542</v>
      </c>
      <c r="P35" t="n">
        <v>29.2013330393467</v>
      </c>
      <c r="Q35" t="n">
        <v>32.440129447536</v>
      </c>
      <c r="R35" t="n">
        <v>33.6929191531279</v>
      </c>
      <c r="S35" t="n">
        <v>36.8428489568127</v>
      </c>
      <c r="T35" t="n">
        <v>40.5142661627423</v>
      </c>
      <c r="U35" t="n">
        <v>44.3610466790745</v>
      </c>
      <c r="V35" t="n">
        <v>44.4452292462863</v>
      </c>
      <c r="W35" t="n">
        <v>41.9936959220552</v>
      </c>
      <c r="X35" t="n">
        <v>40.9965381898538</v>
      </c>
      <c r="Y35" t="n">
        <v>36.737845263417</v>
      </c>
      <c r="Z35" t="n">
        <v>36.7691071365563</v>
      </c>
      <c r="AA35" t="n">
        <v>33.3414468819967</v>
      </c>
      <c r="AB35" t="n">
        <v>33.1395202631845</v>
      </c>
      <c r="AC35" t="n">
        <v>33.1407064208262</v>
      </c>
      <c r="AD35" t="n">
        <v>35.7857729789744</v>
      </c>
      <c r="AE35" t="n">
        <v>35.5996793186945</v>
      </c>
      <c r="AF35" t="n">
        <v>44.4842465283161</v>
      </c>
    </row>
    <row r="36">
      <c r="A36" t="s">
        <v>54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4.10801451383662</v>
      </c>
      <c r="H36" t="n">
        <v>4.36034913204257</v>
      </c>
      <c r="I36" t="n">
        <v>4.63276127813464</v>
      </c>
      <c r="J36" t="n">
        <v>5.06753013145694</v>
      </c>
      <c r="K36" t="n">
        <v>5.56747457479245</v>
      </c>
      <c r="L36" t="n">
        <v>5.74525702478346</v>
      </c>
      <c r="M36" t="n">
        <v>5.81787834934607</v>
      </c>
      <c r="N36" t="n">
        <v>5.69677281395382</v>
      </c>
      <c r="O36" t="n">
        <v>6.03846518369284</v>
      </c>
      <c r="P36" t="n">
        <v>6.2050115162634</v>
      </c>
      <c r="Q36" t="n">
        <v>6.95015946330164</v>
      </c>
      <c r="R36" t="n">
        <v>7.16132975889471</v>
      </c>
      <c r="S36" t="n">
        <v>7.05787939473007</v>
      </c>
      <c r="T36" t="n">
        <v>7.18124871210628</v>
      </c>
      <c r="U36" t="n">
        <v>7.44372613310852</v>
      </c>
      <c r="V36" t="n">
        <v>7.0021647403261</v>
      </c>
      <c r="W36" t="n">
        <v>6.04111259876472</v>
      </c>
      <c r="X36" t="n">
        <v>5.0875613902382</v>
      </c>
      <c r="Y36" t="n">
        <v>4.62116981357354</v>
      </c>
      <c r="Z36" t="n">
        <v>4.19305205756789</v>
      </c>
      <c r="AA36" t="n">
        <v>3.69149879860349</v>
      </c>
      <c r="AB36" t="n">
        <v>3.49818067046002</v>
      </c>
      <c r="AC36" t="n">
        <v>3.2727221984973</v>
      </c>
      <c r="AD36" t="n">
        <v>3.31637388713705</v>
      </c>
      <c r="AE36" t="n">
        <v>3.10075092279128</v>
      </c>
      <c r="AF36" t="n">
        <v>3.40849098082379</v>
      </c>
    </row>
    <row r="37">
      <c r="A37" t="s">
        <v>54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3.57787865927907</v>
      </c>
      <c r="H37" t="n">
        <v>3.82864548339039</v>
      </c>
      <c r="I37" t="n">
        <v>4.17588983406349</v>
      </c>
      <c r="J37" t="n">
        <v>4.62745319772449</v>
      </c>
      <c r="K37" t="n">
        <v>4.27660557996484</v>
      </c>
      <c r="L37" t="n">
        <v>4.92343829685363</v>
      </c>
      <c r="M37" t="n">
        <v>5.89045858810703</v>
      </c>
      <c r="N37" t="n">
        <v>6.37082151857235</v>
      </c>
      <c r="O37" t="n">
        <v>7.62170309612674</v>
      </c>
      <c r="P37" t="n">
        <v>8.42739831034153</v>
      </c>
      <c r="Q37" t="n">
        <v>9.04796004258375</v>
      </c>
      <c r="R37" t="n">
        <v>8.91439659668227</v>
      </c>
      <c r="S37" t="n">
        <v>10.8408321624555</v>
      </c>
      <c r="T37" t="n">
        <v>11.7145465736064</v>
      </c>
      <c r="U37" t="n">
        <v>12.4910328811026</v>
      </c>
      <c r="V37" t="n">
        <v>11.7980690873656</v>
      </c>
      <c r="W37" t="n">
        <v>11.2932437161125</v>
      </c>
      <c r="X37" t="n">
        <v>12.4995936716203</v>
      </c>
      <c r="Y37" t="n">
        <v>10.350682426278</v>
      </c>
      <c r="Z37" t="n">
        <v>11.8406313098512</v>
      </c>
      <c r="AA37" t="n">
        <v>10.8935216987404</v>
      </c>
      <c r="AB37" t="n">
        <v>9.57148239118611</v>
      </c>
      <c r="AC37" t="n">
        <v>8.6937703411643</v>
      </c>
      <c r="AD37" t="n">
        <v>7.6807275258633</v>
      </c>
      <c r="AE37" t="n">
        <v>6.92698668662326</v>
      </c>
      <c r="AF37" t="n">
        <v>10.0825974957471</v>
      </c>
    </row>
    <row r="38">
      <c r="A38" t="s">
        <v>54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3.1641338483526</v>
      </c>
      <c r="H38" t="n">
        <v>3.45981902329929</v>
      </c>
      <c r="I38" t="n">
        <v>3.73245554325017</v>
      </c>
      <c r="J38" t="n">
        <v>4.15060176712498</v>
      </c>
      <c r="K38" t="n">
        <v>5.09866678272435</v>
      </c>
      <c r="L38" t="n">
        <v>5.8644457698819</v>
      </c>
      <c r="M38" t="n">
        <v>8.499603948252</v>
      </c>
      <c r="N38" t="n">
        <v>10.1647489919959</v>
      </c>
      <c r="O38" t="n">
        <v>13.6438199823346</v>
      </c>
      <c r="P38" t="n">
        <v>14.5689232127417</v>
      </c>
      <c r="Q38" t="n">
        <v>16.4420099416506</v>
      </c>
      <c r="R38" t="n">
        <v>17.6171927975509</v>
      </c>
      <c r="S38" t="n">
        <v>18.9441373996272</v>
      </c>
      <c r="T38" t="n">
        <v>21.6184708770297</v>
      </c>
      <c r="U38" t="n">
        <v>24.4262876648633</v>
      </c>
      <c r="V38" t="n">
        <v>25.6449954185945</v>
      </c>
      <c r="W38" t="n">
        <v>24.6593396071779</v>
      </c>
      <c r="X38" t="n">
        <v>23.4093831279952</v>
      </c>
      <c r="Y38" t="n">
        <v>21.7659930235654</v>
      </c>
      <c r="Z38" t="n">
        <v>20.7354237691373</v>
      </c>
      <c r="AA38" t="n">
        <v>18.7564263846529</v>
      </c>
      <c r="AB38" t="n">
        <v>20.0698572015383</v>
      </c>
      <c r="AC38" t="n">
        <v>21.1742138811646</v>
      </c>
      <c r="AD38" t="n">
        <v>24.7886715659741</v>
      </c>
      <c r="AE38" t="n">
        <v>25.57194170928</v>
      </c>
      <c r="AF38" t="n">
        <v>30.9931580517451</v>
      </c>
    </row>
    <row r="39">
      <c r="A39" t="s">
        <v>54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18.9223142591183</v>
      </c>
      <c r="H39" t="n">
        <v>20.0969904890092</v>
      </c>
      <c r="I39" t="n">
        <v>20.038676905328</v>
      </c>
      <c r="J39" t="n">
        <v>21.0179771235485</v>
      </c>
      <c r="K39" t="n">
        <v>22.5507937589576</v>
      </c>
      <c r="L39" t="n">
        <v>23.8766691444708</v>
      </c>
      <c r="M39" t="n">
        <v>26.3461486206252</v>
      </c>
      <c r="N39" t="n">
        <v>28.9858620031641</v>
      </c>
      <c r="O39" t="n">
        <v>32.7884454069426</v>
      </c>
      <c r="P39" t="n">
        <v>39.85653253318</v>
      </c>
      <c r="Q39" t="n">
        <v>49.1561237929145</v>
      </c>
      <c r="R39" t="n">
        <v>58.0518944875022</v>
      </c>
      <c r="S39" t="n">
        <v>72.5497868356623</v>
      </c>
      <c r="T39" t="n">
        <v>76.1932671968249</v>
      </c>
      <c r="U39" t="n">
        <v>80.8094821962031</v>
      </c>
      <c r="V39" t="n">
        <v>75.3846573092128</v>
      </c>
      <c r="W39" t="n">
        <v>73.4151784046978</v>
      </c>
      <c r="X39" t="n">
        <v>68.2591698001347</v>
      </c>
      <c r="Y39" t="n">
        <v>56.457503373695</v>
      </c>
      <c r="Z39" t="n">
        <v>51.9109018137467</v>
      </c>
      <c r="AA39" t="n">
        <v>43.178669640369</v>
      </c>
      <c r="AB39" t="n">
        <v>41.567768984084</v>
      </c>
      <c r="AC39" t="n">
        <v>37.406750796754</v>
      </c>
      <c r="AD39" t="n">
        <v>36.0390095433154</v>
      </c>
      <c r="AE39" t="n">
        <v>31.4129589863352</v>
      </c>
      <c r="AF39" t="n">
        <v>32.8910929495295</v>
      </c>
    </row>
    <row r="40">
      <c r="A40" t="s">
        <v>54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4.25103956438566</v>
      </c>
      <c r="H40" t="n">
        <v>4.63985156082359</v>
      </c>
      <c r="I40" t="n">
        <v>5.02448865372214</v>
      </c>
      <c r="J40" t="n">
        <v>5.59100876164332</v>
      </c>
      <c r="K40" t="n">
        <v>6.83202148740919</v>
      </c>
      <c r="L40" t="n">
        <v>6.80641070390167</v>
      </c>
      <c r="M40" t="n">
        <v>8.04203452712747</v>
      </c>
      <c r="N40" t="n">
        <v>9.32724839698902</v>
      </c>
      <c r="O40" t="n">
        <v>10.8384267820642</v>
      </c>
      <c r="P40" t="n">
        <v>11.639752062154</v>
      </c>
      <c r="Q40" t="n">
        <v>12.5260059572499</v>
      </c>
      <c r="R40" t="n">
        <v>13.9040367434337</v>
      </c>
      <c r="S40" t="n">
        <v>13.7101362591492</v>
      </c>
      <c r="T40" t="n">
        <v>13.3548968714269</v>
      </c>
      <c r="U40" t="n">
        <v>14.4265893973938</v>
      </c>
      <c r="V40" t="n">
        <v>13.3592730913173</v>
      </c>
      <c r="W40" t="n">
        <v>11.3947096196145</v>
      </c>
      <c r="X40" t="n">
        <v>12.1683560885223</v>
      </c>
      <c r="Y40" t="n">
        <v>13.5843386885764</v>
      </c>
      <c r="Z40" t="n">
        <v>15.4564885342348</v>
      </c>
      <c r="AA40" t="n">
        <v>18.4485851859973</v>
      </c>
      <c r="AB40" t="n">
        <v>20.4548590987263</v>
      </c>
      <c r="AC40" t="n">
        <v>20.7667819071099</v>
      </c>
      <c r="AD40" t="n">
        <v>22.2877786011355</v>
      </c>
      <c r="AE40" t="n">
        <v>19.9156015177784</v>
      </c>
      <c r="AF40" t="n">
        <v>22.5168808027484</v>
      </c>
    </row>
    <row r="41">
      <c r="A41" t="s">
        <v>54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54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60.55181698693</v>
      </c>
      <c r="H42" t="n">
        <v>65.9818716056726</v>
      </c>
      <c r="I42" t="n">
        <v>71.2324994698167</v>
      </c>
      <c r="J42" t="n">
        <v>79.3943988580177</v>
      </c>
      <c r="K42" t="n">
        <v>81.7831016142514</v>
      </c>
      <c r="L42" t="n">
        <v>86.0521849593231</v>
      </c>
      <c r="M42" t="n">
        <v>86.7616412370348</v>
      </c>
      <c r="N42" t="n">
        <v>80.4261252051378</v>
      </c>
      <c r="O42" t="n">
        <v>72.6347813376571</v>
      </c>
      <c r="P42" t="n">
        <v>76.1101601114878</v>
      </c>
      <c r="Q42" t="n">
        <v>75.1783917866857</v>
      </c>
      <c r="R42" t="n">
        <v>79.7205875274644</v>
      </c>
      <c r="S42" t="n">
        <v>85.3398397109067</v>
      </c>
      <c r="T42" t="n">
        <v>91.3926814357416</v>
      </c>
      <c r="U42" t="n">
        <v>97.007181521546</v>
      </c>
      <c r="V42" t="n">
        <v>95.6452313367032</v>
      </c>
      <c r="W42" t="n">
        <v>88.3890553776745</v>
      </c>
      <c r="X42" t="n">
        <v>95.4441806341342</v>
      </c>
      <c r="Y42" t="n">
        <v>108.022551730711</v>
      </c>
      <c r="Z42" t="n">
        <v>121.035126286371</v>
      </c>
      <c r="AA42" t="n">
        <v>124.392271098141</v>
      </c>
      <c r="AB42" t="n">
        <v>121.699684534044</v>
      </c>
      <c r="AC42" t="n">
        <v>120.238525336051</v>
      </c>
      <c r="AD42" t="n">
        <v>125.026281913558</v>
      </c>
      <c r="AE42" t="n">
        <v>116.636336071126</v>
      </c>
      <c r="AF42" t="n">
        <v>131.278859523019</v>
      </c>
    </row>
    <row r="43">
      <c r="A43" t="s">
        <v>54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69.5295700330778</v>
      </c>
      <c r="H43" t="n">
        <v>75.7760281829593</v>
      </c>
      <c r="I43" t="n">
        <v>81.8416117196127</v>
      </c>
      <c r="J43" t="n">
        <v>91.2384010863474</v>
      </c>
      <c r="K43" t="n">
        <v>95.3160380217438</v>
      </c>
      <c r="L43" t="n">
        <v>100.507249548149</v>
      </c>
      <c r="M43" t="n">
        <v>102.472816797076</v>
      </c>
      <c r="N43" t="n">
        <v>96.1675537839441</v>
      </c>
      <c r="O43" t="n">
        <v>90.1694823489812</v>
      </c>
      <c r="P43" t="n">
        <v>95.0777680279545</v>
      </c>
      <c r="Q43" t="n">
        <v>95.8688498913715</v>
      </c>
      <c r="R43" t="n">
        <v>102.251633678431</v>
      </c>
      <c r="S43" t="n">
        <v>110.058517810751</v>
      </c>
      <c r="T43" t="n">
        <v>118.369978586359</v>
      </c>
      <c r="U43" t="n">
        <v>126.707032140305</v>
      </c>
      <c r="V43" t="n">
        <v>124.580407688771</v>
      </c>
      <c r="W43" t="n">
        <v>115.581314553506</v>
      </c>
      <c r="X43" t="n">
        <v>119.713130913457</v>
      </c>
      <c r="Y43" t="n">
        <v>130.916730988722</v>
      </c>
      <c r="Z43" t="n">
        <v>142.632111640354</v>
      </c>
      <c r="AA43" t="n">
        <v>144.558535405943</v>
      </c>
      <c r="AB43" t="n">
        <v>142.843664854227</v>
      </c>
      <c r="AC43" t="n">
        <v>141.372590128074</v>
      </c>
      <c r="AD43" t="n">
        <v>146.740152206548</v>
      </c>
      <c r="AE43" t="n">
        <v>136.083580471128</v>
      </c>
      <c r="AF43" t="n">
        <v>153.180618694836</v>
      </c>
    </row>
    <row r="44">
      <c r="A44" t="s">
        <v>54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364.025091521637</v>
      </c>
      <c r="H44" t="n">
        <v>393.812313813902</v>
      </c>
      <c r="I44" t="n">
        <v>424.008116705133</v>
      </c>
      <c r="J44" t="n">
        <v>461.599158175649</v>
      </c>
      <c r="K44" t="n">
        <v>493.840657278404</v>
      </c>
      <c r="L44" t="n">
        <v>529.906292225754</v>
      </c>
      <c r="M44" t="n">
        <v>556.90535565183</v>
      </c>
      <c r="N44" t="n">
        <v>545.176003232659</v>
      </c>
      <c r="O44" t="n">
        <v>557.347947296079</v>
      </c>
      <c r="P44" t="n">
        <v>591.065062953212</v>
      </c>
      <c r="Q44" t="n">
        <v>690.353167406839</v>
      </c>
      <c r="R44" t="n">
        <v>776.869329824572</v>
      </c>
      <c r="S44" t="n">
        <v>892.133569813143</v>
      </c>
      <c r="T44" t="n">
        <v>953.540050239253</v>
      </c>
      <c r="U44" t="n">
        <v>1059.46007207011</v>
      </c>
      <c r="V44" t="n">
        <v>1008.32665760105</v>
      </c>
      <c r="W44" t="n">
        <v>912.536669963892</v>
      </c>
      <c r="X44" t="n">
        <v>858.957747703957</v>
      </c>
      <c r="Y44" t="n">
        <v>835.209138306827</v>
      </c>
      <c r="Z44" t="n">
        <v>844.716956668919</v>
      </c>
      <c r="AA44" t="n">
        <v>826.96480689175</v>
      </c>
      <c r="AB44" t="n">
        <v>815.094190713332</v>
      </c>
      <c r="AC44" t="n">
        <v>791.848767384172</v>
      </c>
      <c r="AD44" t="n">
        <v>810.361525979747</v>
      </c>
      <c r="AE44" t="n">
        <v>721.28381901855</v>
      </c>
      <c r="AF44" t="n">
        <v>790.517939334465</v>
      </c>
    </row>
    <row r="45">
      <c r="A45" t="s">
        <v>54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364.025091521637</v>
      </c>
      <c r="H45" t="n">
        <v>393.812313813902</v>
      </c>
      <c r="I45" t="n">
        <v>424.008116705133</v>
      </c>
      <c r="J45" t="n">
        <v>461.599158175649</v>
      </c>
      <c r="K45" t="n">
        <v>493.840657278404</v>
      </c>
      <c r="L45" t="n">
        <v>529.906292225754</v>
      </c>
      <c r="M45" t="n">
        <v>556.90535565183</v>
      </c>
      <c r="N45" t="n">
        <v>545.176003232659</v>
      </c>
      <c r="O45" t="n">
        <v>557.347947296079</v>
      </c>
      <c r="P45" t="n">
        <v>591.065062953212</v>
      </c>
      <c r="Q45" t="n">
        <v>690.353167406839</v>
      </c>
      <c r="R45" t="n">
        <v>776.869329824572</v>
      </c>
      <c r="S45" t="n">
        <v>892.133569813143</v>
      </c>
      <c r="T45" t="n">
        <v>953.540050239253</v>
      </c>
      <c r="U45" t="n">
        <v>1059.46007207011</v>
      </c>
      <c r="V45" t="n">
        <v>1008.32665760105</v>
      </c>
      <c r="W45" t="n">
        <v>912.536669963892</v>
      </c>
      <c r="X45" t="n">
        <v>858.957747703957</v>
      </c>
      <c r="Y45" t="n">
        <v>835.209138306827</v>
      </c>
      <c r="Z45" t="n">
        <v>844.716956668919</v>
      </c>
      <c r="AA45" t="n">
        <v>826.96480689175</v>
      </c>
      <c r="AB45" t="n">
        <v>815.094190713332</v>
      </c>
      <c r="AC45" t="n">
        <v>791.848767384172</v>
      </c>
      <c r="AD45" t="n">
        <v>810.361525979747</v>
      </c>
      <c r="AE45" t="n">
        <v>721.28381901855</v>
      </c>
      <c r="AF45" t="n">
        <v>790.517939334465</v>
      </c>
    </row>
    <row r="46">
      <c r="A46" t="s">
        <v>54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8.97775304614783</v>
      </c>
      <c r="H46" t="n">
        <v>9.79415657728668</v>
      </c>
      <c r="I46" t="n">
        <v>10.609112249796</v>
      </c>
      <c r="J46" t="n">
        <v>11.8440022283297</v>
      </c>
      <c r="K46" t="n">
        <v>13.5329364074924</v>
      </c>
      <c r="L46" t="n">
        <v>14.4550645888257</v>
      </c>
      <c r="M46" t="n">
        <v>15.7111755600415</v>
      </c>
      <c r="N46" t="n">
        <v>15.7414285788063</v>
      </c>
      <c r="O46" t="n">
        <v>17.5347010113241</v>
      </c>
      <c r="P46" t="n">
        <v>18.9676079164667</v>
      </c>
      <c r="Q46" t="n">
        <v>20.6904581046858</v>
      </c>
      <c r="R46" t="n">
        <v>22.531046150967</v>
      </c>
      <c r="S46" t="n">
        <v>24.7186780998438</v>
      </c>
      <c r="T46" t="n">
        <v>26.9772971506171</v>
      </c>
      <c r="U46" t="n">
        <v>29.6998506187588</v>
      </c>
      <c r="V46" t="n">
        <v>28.9351763520675</v>
      </c>
      <c r="W46" t="n">
        <v>27.1922591758313</v>
      </c>
      <c r="X46" t="n">
        <v>24.2689502793228</v>
      </c>
      <c r="Y46" t="n">
        <v>22.8941792580104</v>
      </c>
      <c r="Z46" t="n">
        <v>21.5969853539832</v>
      </c>
      <c r="AA46" t="n">
        <v>20.1662643078014</v>
      </c>
      <c r="AB46" t="n">
        <v>21.143980320183</v>
      </c>
      <c r="AC46" t="n">
        <v>21.1340647920229</v>
      </c>
      <c r="AD46" t="n">
        <v>21.7138702929899</v>
      </c>
      <c r="AE46" t="n">
        <v>19.4472444000028</v>
      </c>
      <c r="AF46" t="n">
        <v>21.9017591718172</v>
      </c>
    </row>
    <row r="47">
      <c r="A47" t="s">
        <v>54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23.4789239578855</v>
      </c>
      <c r="H47" t="n">
        <v>25.2256109390782</v>
      </c>
      <c r="I47" t="n">
        <v>28.2517708547413</v>
      </c>
      <c r="J47" t="n">
        <v>30.7354824206534</v>
      </c>
      <c r="K47" t="n">
        <v>34.8497796971966</v>
      </c>
      <c r="L47" t="n">
        <v>34.8396235412102</v>
      </c>
      <c r="M47" t="n">
        <v>34.6690998466549</v>
      </c>
      <c r="N47" t="n">
        <v>34.985551377956</v>
      </c>
      <c r="O47" t="n">
        <v>37.1158739612196</v>
      </c>
      <c r="P47" t="n">
        <v>42.936542149799</v>
      </c>
      <c r="Q47" t="n">
        <v>45.1473936882859</v>
      </c>
      <c r="R47" t="n">
        <v>50.6025483044867</v>
      </c>
      <c r="S47" t="n">
        <v>55.3960258648458</v>
      </c>
      <c r="T47" t="n">
        <v>63.7688435260184</v>
      </c>
      <c r="U47" t="n">
        <v>59.3889326615348</v>
      </c>
      <c r="V47" t="n">
        <v>57.9567975556571</v>
      </c>
      <c r="W47" t="n">
        <v>61.1035024783023</v>
      </c>
      <c r="X47" t="n">
        <v>59.0599612027158</v>
      </c>
      <c r="Y47" t="n">
        <v>58.1394842509739</v>
      </c>
      <c r="Z47" t="n">
        <v>55.1762451239183</v>
      </c>
      <c r="AA47" t="n">
        <v>51.1703998715912</v>
      </c>
      <c r="AB47" t="n">
        <v>53.1622820401046</v>
      </c>
      <c r="AC47" t="n">
        <v>52.1819216985413</v>
      </c>
      <c r="AD47" t="n">
        <v>56.8028816123146</v>
      </c>
      <c r="AE47" t="n">
        <v>56.7172182857143</v>
      </c>
      <c r="AF47" t="n">
        <v>59.9678507834816</v>
      </c>
    </row>
    <row r="48">
      <c r="A48" t="s">
        <v>54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50.1363339396619</v>
      </c>
      <c r="H48" t="n">
        <v>54.0314764160269</v>
      </c>
      <c r="I48" t="n">
        <v>59.5877006216008</v>
      </c>
      <c r="J48" t="n">
        <v>65.1788597232491</v>
      </c>
      <c r="K48" t="n">
        <v>72.4852648518102</v>
      </c>
      <c r="L48" t="n">
        <v>74.3971810328498</v>
      </c>
      <c r="M48" t="n">
        <v>76.6164172830562</v>
      </c>
      <c r="N48" t="n">
        <v>76.3621034400867</v>
      </c>
      <c r="O48" t="n">
        <v>80.7200132322113</v>
      </c>
      <c r="P48" t="n">
        <v>89.5778034264139</v>
      </c>
      <c r="Q48" t="n">
        <v>92.7254539635295</v>
      </c>
      <c r="R48" t="n">
        <v>96.1728897648109</v>
      </c>
      <c r="S48" t="n">
        <v>108.781844936556</v>
      </c>
      <c r="T48" t="n">
        <v>124.901738224208</v>
      </c>
      <c r="U48" t="n">
        <v>122.934758212158</v>
      </c>
      <c r="V48" t="n">
        <v>125.510286522694</v>
      </c>
      <c r="W48" t="n">
        <v>122.35185682561</v>
      </c>
      <c r="X48" t="n">
        <v>119.872729222799</v>
      </c>
      <c r="Y48" t="n">
        <v>114.236349944721</v>
      </c>
      <c r="Z48" t="n">
        <v>109.039554799971</v>
      </c>
      <c r="AA48" t="n">
        <v>99.3861694146824</v>
      </c>
      <c r="AB48" t="n">
        <v>100.655218124295</v>
      </c>
      <c r="AC48" t="n">
        <v>99.4493745842517</v>
      </c>
      <c r="AD48" t="n">
        <v>107.566351809608</v>
      </c>
      <c r="AE48" t="n">
        <v>108.606948345513</v>
      </c>
      <c r="AF48" t="n">
        <v>114.841959859939</v>
      </c>
    </row>
    <row r="49">
      <c r="A49" t="s">
        <v>54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24.8185361877212</v>
      </c>
      <c r="H49" t="n">
        <v>26.8924178818144</v>
      </c>
      <c r="I49" t="n">
        <v>29.2413159951584</v>
      </c>
      <c r="J49" t="n">
        <v>32.1197724420359</v>
      </c>
      <c r="K49" t="n">
        <v>35.0913691593179</v>
      </c>
      <c r="L49" t="n">
        <v>36.8233213125221</v>
      </c>
      <c r="M49" t="n">
        <v>38.8839673803399</v>
      </c>
      <c r="N49" t="n">
        <v>38.196435788803</v>
      </c>
      <c r="O49" t="n">
        <v>40.1824464891185</v>
      </c>
      <c r="P49" t="n">
        <v>43.154214315207</v>
      </c>
      <c r="Q49" t="n">
        <v>43.9325144457694</v>
      </c>
      <c r="R49" t="n">
        <v>41.8964753061985</v>
      </c>
      <c r="S49" t="n">
        <v>49.0907644083792</v>
      </c>
      <c r="T49" t="n">
        <v>56.3513863506114</v>
      </c>
      <c r="U49" t="n">
        <v>58.3273480142616</v>
      </c>
      <c r="V49" t="n">
        <v>62.1347732108969</v>
      </c>
      <c r="W49" t="n">
        <v>56.8997843409984</v>
      </c>
      <c r="X49" t="n">
        <v>56.5030358874879</v>
      </c>
      <c r="Y49" t="n">
        <v>51.7292334233024</v>
      </c>
      <c r="Z49" t="n">
        <v>49.3550813694405</v>
      </c>
      <c r="AA49" t="n">
        <v>45.0367559292202</v>
      </c>
      <c r="AB49" t="n">
        <v>44.149306260898</v>
      </c>
      <c r="AC49" t="n">
        <v>43.8219018928615</v>
      </c>
      <c r="AD49" t="n">
        <v>46.9928803710669</v>
      </c>
      <c r="AE49" t="n">
        <v>48.0123405095705</v>
      </c>
      <c r="AF49" t="n">
        <v>50.6697144606248</v>
      </c>
    </row>
    <row r="50">
      <c r="A50" t="s">
        <v>54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1.83887379405513</v>
      </c>
      <c r="H50" t="n">
        <v>1.91344759513425</v>
      </c>
      <c r="I50" t="n">
        <v>2.09461377170108</v>
      </c>
      <c r="J50" t="n">
        <v>2.32360486055985</v>
      </c>
      <c r="K50" t="n">
        <v>2.5441159952957</v>
      </c>
      <c r="L50" t="n">
        <v>2.73423617911747</v>
      </c>
      <c r="M50" t="n">
        <v>3.06335005606138</v>
      </c>
      <c r="N50" t="n">
        <v>3.18011627332762</v>
      </c>
      <c r="O50" t="n">
        <v>3.42169278187314</v>
      </c>
      <c r="P50" t="n">
        <v>3.48704696140788</v>
      </c>
      <c r="Q50" t="n">
        <v>3.64554582947419</v>
      </c>
      <c r="R50" t="n">
        <v>3.6738661541257</v>
      </c>
      <c r="S50" t="n">
        <v>4.29505466333143</v>
      </c>
      <c r="T50" t="n">
        <v>4.7815083475779</v>
      </c>
      <c r="U50" t="n">
        <v>5.21847753636191</v>
      </c>
      <c r="V50" t="n">
        <v>5.41871575613999</v>
      </c>
      <c r="W50" t="n">
        <v>4.34857000630948</v>
      </c>
      <c r="X50" t="n">
        <v>4.30973213259543</v>
      </c>
      <c r="Y50" t="n">
        <v>4.3676322704446</v>
      </c>
      <c r="Z50" t="n">
        <v>4.50822830661265</v>
      </c>
      <c r="AA50" t="n">
        <v>3.17901361387097</v>
      </c>
      <c r="AB50" t="n">
        <v>3.34362982329276</v>
      </c>
      <c r="AC50" t="n">
        <v>3.44555099284885</v>
      </c>
      <c r="AD50" t="n">
        <v>3.77058982622664</v>
      </c>
      <c r="AE50" t="n">
        <v>3.87738955022793</v>
      </c>
      <c r="AF50" t="n">
        <v>4.20439461583304</v>
      </c>
    </row>
    <row r="51">
      <c r="A51" t="s">
        <v>54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1.33791951208365</v>
      </c>
      <c r="H51" t="n">
        <v>1.40669175954402</v>
      </c>
      <c r="I51" t="n">
        <v>1.55405284000394</v>
      </c>
      <c r="J51" t="n">
        <v>1.7459350078041</v>
      </c>
      <c r="K51" t="n">
        <v>1.93371425347828</v>
      </c>
      <c r="L51" t="n">
        <v>2.05158286196846</v>
      </c>
      <c r="M51" t="n">
        <v>2.29691446579369</v>
      </c>
      <c r="N51" t="n">
        <v>2.43691539141129</v>
      </c>
      <c r="O51" t="n">
        <v>2.64554518761942</v>
      </c>
      <c r="P51" t="n">
        <v>2.6843811758029</v>
      </c>
      <c r="Q51" t="n">
        <v>2.81113332416172</v>
      </c>
      <c r="R51" t="n">
        <v>2.81618329123048</v>
      </c>
      <c r="S51" t="n">
        <v>3.36826488148974</v>
      </c>
      <c r="T51" t="n">
        <v>3.77899264172364</v>
      </c>
      <c r="U51" t="n">
        <v>4.15662721044981</v>
      </c>
      <c r="V51" t="n">
        <v>4.29907639886992</v>
      </c>
      <c r="W51" t="n">
        <v>3.2149062714725</v>
      </c>
      <c r="X51" t="n">
        <v>3.20869059165858</v>
      </c>
      <c r="Y51" t="n">
        <v>3.2796632141575</v>
      </c>
      <c r="Z51" t="n">
        <v>3.42480131695693</v>
      </c>
      <c r="AA51" t="n">
        <v>2.06122455485878</v>
      </c>
      <c r="AB51" t="n">
        <v>2.12649128160418</v>
      </c>
      <c r="AC51" t="n">
        <v>2.20049566275238</v>
      </c>
      <c r="AD51" t="n">
        <v>2.45296238172175</v>
      </c>
      <c r="AE51" t="n">
        <v>2.55162207428942</v>
      </c>
      <c r="AF51" t="n">
        <v>2.79301144173104</v>
      </c>
    </row>
    <row r="52">
      <c r="A52" t="s">
        <v>54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0.500954281971478</v>
      </c>
      <c r="H52" t="n">
        <v>0.506755835590237</v>
      </c>
      <c r="I52" t="n">
        <v>0.54056093169714</v>
      </c>
      <c r="J52" t="n">
        <v>0.577669852755758</v>
      </c>
      <c r="K52" t="n">
        <v>0.61040174181742</v>
      </c>
      <c r="L52" t="n">
        <v>0.682653317149008</v>
      </c>
      <c r="M52" t="n">
        <v>0.76643559026769</v>
      </c>
      <c r="N52" t="n">
        <v>0.743200881916321</v>
      </c>
      <c r="O52" t="n">
        <v>0.776147594253727</v>
      </c>
      <c r="P52" t="n">
        <v>0.802665785604985</v>
      </c>
      <c r="Q52" t="n">
        <v>0.83441250531247</v>
      </c>
      <c r="R52" t="n">
        <v>0.857682862895221</v>
      </c>
      <c r="S52" t="n">
        <v>0.926789781841691</v>
      </c>
      <c r="T52" t="n">
        <v>1.00251570585426</v>
      </c>
      <c r="U52" t="n">
        <v>1.0618503259121</v>
      </c>
      <c r="V52" t="n">
        <v>1.11963935727007</v>
      </c>
      <c r="W52" t="n">
        <v>1.13366373483697</v>
      </c>
      <c r="X52" t="n">
        <v>1.10104154093685</v>
      </c>
      <c r="Y52" t="n">
        <v>1.0879690562871</v>
      </c>
      <c r="Z52" t="n">
        <v>1.08342698965572</v>
      </c>
      <c r="AA52" t="n">
        <v>1.11778905901219</v>
      </c>
      <c r="AB52" t="n">
        <v>1.21713854168858</v>
      </c>
      <c r="AC52" t="n">
        <v>1.24505533009647</v>
      </c>
      <c r="AD52" t="n">
        <v>1.31762744450488</v>
      </c>
      <c r="AE52" t="n">
        <v>1.32576747593851</v>
      </c>
      <c r="AF52" t="n">
        <v>1.41138317410199</v>
      </c>
    </row>
    <row r="53">
      <c r="A53" t="s">
        <v>54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0.685111091388786</v>
      </c>
      <c r="H53" t="n">
        <v>0.742140506555082</v>
      </c>
      <c r="I53" t="n">
        <v>0.782262240741069</v>
      </c>
      <c r="J53" t="n">
        <v>0.856543336231754</v>
      </c>
      <c r="K53" t="n">
        <v>0.956201044609004</v>
      </c>
      <c r="L53" t="n">
        <v>1.00732073110307</v>
      </c>
      <c r="M53" t="n">
        <v>0.984062092868796</v>
      </c>
      <c r="N53" t="n">
        <v>0.91030774555929</v>
      </c>
      <c r="O53" t="n">
        <v>1.00420170715734</v>
      </c>
      <c r="P53" t="n">
        <v>1.09570911364853</v>
      </c>
      <c r="Q53" t="n">
        <v>1.13160586976268</v>
      </c>
      <c r="R53" t="n">
        <v>1.18531007057352</v>
      </c>
      <c r="S53" t="n">
        <v>1.33227288914004</v>
      </c>
      <c r="T53" t="n">
        <v>1.37207044193639</v>
      </c>
      <c r="U53" t="n">
        <v>1.43364510685532</v>
      </c>
      <c r="V53" t="n">
        <v>1.35584898248802</v>
      </c>
      <c r="W53" t="n">
        <v>1.19276929397237</v>
      </c>
      <c r="X53" t="n">
        <v>1.08391881311219</v>
      </c>
      <c r="Y53" t="n">
        <v>1.06856994129186</v>
      </c>
      <c r="Z53" t="n">
        <v>1.156677010267</v>
      </c>
      <c r="AA53" t="n">
        <v>0.979206775412008</v>
      </c>
      <c r="AB53" t="n">
        <v>1.03277906286253</v>
      </c>
      <c r="AC53" t="n">
        <v>1.09609978990077</v>
      </c>
      <c r="AD53" t="n">
        <v>1.2589070120542</v>
      </c>
      <c r="AE53" t="n">
        <v>1.23223895294134</v>
      </c>
      <c r="AF53" t="n">
        <v>1.3518957071621</v>
      </c>
    </row>
    <row r="54">
      <c r="A54" t="s">
        <v>54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1.22726506879042</v>
      </c>
      <c r="H54" t="n">
        <v>1.31680971723607</v>
      </c>
      <c r="I54" t="n">
        <v>1.38500461260555</v>
      </c>
      <c r="J54" t="n">
        <v>1.51098209172357</v>
      </c>
      <c r="K54" t="n">
        <v>1.67348408552321</v>
      </c>
      <c r="L54" t="n">
        <v>1.76184164248505</v>
      </c>
      <c r="M54" t="n">
        <v>1.78420665224316</v>
      </c>
      <c r="N54" t="n">
        <v>1.7502450136248</v>
      </c>
      <c r="O54" t="n">
        <v>1.89651811782337</v>
      </c>
      <c r="P54" t="n">
        <v>2.01624776895768</v>
      </c>
      <c r="Q54" t="n">
        <v>2.08403774079193</v>
      </c>
      <c r="R54" t="n">
        <v>2.16117502727264</v>
      </c>
      <c r="S54" t="n">
        <v>2.45051353107001</v>
      </c>
      <c r="T54" t="n">
        <v>2.54117985746717</v>
      </c>
      <c r="U54" t="n">
        <v>2.60689342600302</v>
      </c>
      <c r="V54" t="n">
        <v>2.42121264729329</v>
      </c>
      <c r="W54" t="n">
        <v>2.38287417547895</v>
      </c>
      <c r="X54" t="n">
        <v>2.11551646518435</v>
      </c>
      <c r="Y54" t="n">
        <v>1.98708633929882</v>
      </c>
      <c r="Z54" t="n">
        <v>2.07503384828235</v>
      </c>
      <c r="AA54" t="n">
        <v>1.6630597696503</v>
      </c>
      <c r="AB54" t="n">
        <v>1.69112438147323</v>
      </c>
      <c r="AC54" t="n">
        <v>1.75745870304645</v>
      </c>
      <c r="AD54" t="n">
        <v>1.94610529324811</v>
      </c>
      <c r="AE54" t="n">
        <v>1.9116678469673</v>
      </c>
      <c r="AF54" t="n">
        <v>2.05180645491016</v>
      </c>
    </row>
    <row r="55">
      <c r="A55" t="s">
        <v>54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0.542153977401637</v>
      </c>
      <c r="H55" t="n">
        <v>0.574669210680983</v>
      </c>
      <c r="I55" t="n">
        <v>0.602742371864479</v>
      </c>
      <c r="J55" t="n">
        <v>0.654438755491817</v>
      </c>
      <c r="K55" t="n">
        <v>0.717283040914206</v>
      </c>
      <c r="L55" t="n">
        <v>0.754520911381975</v>
      </c>
      <c r="M55" t="n">
        <v>0.800144559374367</v>
      </c>
      <c r="N55" t="n">
        <v>0.839937268065515</v>
      </c>
      <c r="O55" t="n">
        <v>0.89231641066603</v>
      </c>
      <c r="P55" t="n">
        <v>0.92053865530915</v>
      </c>
      <c r="Q55" t="n">
        <v>0.952431871029248</v>
      </c>
      <c r="R55" t="n">
        <v>0.975864956699128</v>
      </c>
      <c r="S55" t="n">
        <v>1.11824064192996</v>
      </c>
      <c r="T55" t="n">
        <v>1.16910941553078</v>
      </c>
      <c r="U55" t="n">
        <v>1.1732483191477</v>
      </c>
      <c r="V55" t="n">
        <v>1.06536366480527</v>
      </c>
      <c r="W55" t="n">
        <v>1.19010488150658</v>
      </c>
      <c r="X55" t="n">
        <v>1.03159765207216</v>
      </c>
      <c r="Y55" t="n">
        <v>0.918516398006964</v>
      </c>
      <c r="Z55" t="n">
        <v>0.918356838015354</v>
      </c>
      <c r="AA55" t="n">
        <v>0.683852994238287</v>
      </c>
      <c r="AB55" t="n">
        <v>0.6583453186107</v>
      </c>
      <c r="AC55" t="n">
        <v>0.661358913145684</v>
      </c>
      <c r="AD55" t="n">
        <v>0.687198281193905</v>
      </c>
      <c r="AE55" t="n">
        <v>0.679428894025961</v>
      </c>
      <c r="AF55" t="n">
        <v>0.699910747748061</v>
      </c>
    </row>
    <row r="56">
      <c r="A56" t="s">
        <v>54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54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418.412465025684</v>
      </c>
      <c r="H57" t="n">
        <v>452.483641790753</v>
      </c>
      <c r="I57" t="n">
        <v>488.620305980456</v>
      </c>
      <c r="J57" t="n">
        <v>532.369026660541</v>
      </c>
      <c r="K57" t="n">
        <v>573.157943617623</v>
      </c>
      <c r="L57" t="n">
        <v>611.109883962505</v>
      </c>
      <c r="M57" t="n">
        <v>641.563807462013</v>
      </c>
      <c r="N57" t="n">
        <v>630.865355069735</v>
      </c>
      <c r="O57" t="n">
        <v>648.906387310354</v>
      </c>
      <c r="P57" t="n">
        <v>692.28261844178</v>
      </c>
      <c r="Q57" t="n">
        <v>795.604627327618</v>
      </c>
      <c r="R57" t="n">
        <v>886.946256332817</v>
      </c>
      <c r="S57" t="n">
        <v>1014.62555100885</v>
      </c>
      <c r="T57" t="n">
        <v>1091.79668533489</v>
      </c>
      <c r="U57" t="n">
        <v>1196.82141967966</v>
      </c>
      <c r="V57" t="n">
        <v>1147.19621721506</v>
      </c>
      <c r="W57" t="n">
        <v>1046.28323640912</v>
      </c>
      <c r="X57" t="n">
        <v>990.998833015278</v>
      </c>
      <c r="Y57" t="n">
        <v>963.029826940124</v>
      </c>
      <c r="Z57" t="n">
        <v>969.213000003125</v>
      </c>
      <c r="AA57" t="n">
        <v>944.79956149243</v>
      </c>
      <c r="AB57" t="n">
        <v>936.204267936354</v>
      </c>
      <c r="AC57" t="n">
        <v>912.064923875534</v>
      </c>
      <c r="AD57" t="n">
        <v>940.215656390491</v>
      </c>
      <c r="AE57" t="n">
        <v>849.806368881841</v>
      </c>
      <c r="AF57" t="n">
        <v>927.876779997153</v>
      </c>
    </row>
    <row r="58">
      <c r="A58" t="s">
        <v>54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418.412465025684</v>
      </c>
      <c r="H58" t="n">
        <v>452.483641790753</v>
      </c>
      <c r="I58" t="n">
        <v>488.620305980456</v>
      </c>
      <c r="J58" t="n">
        <v>532.369026660541</v>
      </c>
      <c r="K58" t="n">
        <v>573.157943617623</v>
      </c>
      <c r="L58" t="n">
        <v>611.109883962505</v>
      </c>
      <c r="M58" t="n">
        <v>641.563807462013</v>
      </c>
      <c r="N58" t="n">
        <v>630.865355069735</v>
      </c>
      <c r="O58" t="n">
        <v>648.906387310354</v>
      </c>
      <c r="P58" t="n">
        <v>692.28261844178</v>
      </c>
      <c r="Q58" t="n">
        <v>795.604627327618</v>
      </c>
      <c r="R58" t="n">
        <v>886.946256332817</v>
      </c>
      <c r="S58" t="n">
        <v>1014.62555100885</v>
      </c>
      <c r="T58" t="n">
        <v>1091.79668533489</v>
      </c>
      <c r="U58" t="n">
        <v>1196.82141967966</v>
      </c>
      <c r="V58" t="n">
        <v>1147.19621721506</v>
      </c>
      <c r="W58" t="n">
        <v>1046.28323640912</v>
      </c>
      <c r="X58" t="n">
        <v>990.998833015278</v>
      </c>
      <c r="Y58" t="n">
        <v>963.029826940124</v>
      </c>
      <c r="Z58" t="n">
        <v>969.213000003125</v>
      </c>
      <c r="AA58" t="n">
        <v>944.79956149243</v>
      </c>
      <c r="AB58" t="n">
        <v>936.204267936354</v>
      </c>
      <c r="AC58" t="n">
        <v>912.064923875534</v>
      </c>
      <c r="AD58" t="n">
        <v>940.215656390491</v>
      </c>
      <c r="AE58" t="n">
        <v>849.806368881841</v>
      </c>
      <c r="AF58" t="n">
        <v>927.876779997153</v>
      </c>
    </row>
    <row r="59">
      <c r="A59" t="s">
        <v>54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56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26.7813565608649</v>
      </c>
      <c r="H2" t="n">
        <v>27.3010431302164</v>
      </c>
      <c r="I2" t="n">
        <v>28.2241215310564</v>
      </c>
      <c r="J2" t="n">
        <v>31.2393235872406</v>
      </c>
      <c r="K2" t="n">
        <v>32.122469082292</v>
      </c>
      <c r="L2" t="n">
        <v>32.3868741276986</v>
      </c>
      <c r="M2" t="n">
        <v>33.0351415429108</v>
      </c>
      <c r="N2" t="n">
        <v>33.2419658586259</v>
      </c>
      <c r="O2" t="n">
        <v>34.5259279861474</v>
      </c>
      <c r="P2" t="n">
        <v>36.3445670091637</v>
      </c>
      <c r="Q2" t="n">
        <v>35.9053310689674</v>
      </c>
      <c r="R2" t="n">
        <v>42.480281830301</v>
      </c>
      <c r="S2" t="n">
        <v>45.2516103914105</v>
      </c>
      <c r="T2" t="n">
        <v>42.7437143542538</v>
      </c>
      <c r="U2" t="n">
        <v>45.4340967040277</v>
      </c>
      <c r="V2" t="n">
        <v>49.9963826850107</v>
      </c>
      <c r="W2" t="n">
        <v>53.0608324991226</v>
      </c>
      <c r="X2" t="n">
        <v>47.9494399876803</v>
      </c>
      <c r="Y2" t="n">
        <v>53.7348075845228</v>
      </c>
      <c r="Z2" t="n">
        <v>58.4763097990014</v>
      </c>
      <c r="AA2" t="n">
        <v>61.6297790585878</v>
      </c>
      <c r="AB2" t="n">
        <v>60.5440376053926</v>
      </c>
      <c r="AC2" t="n">
        <v>57.9565313785182</v>
      </c>
      <c r="AD2" t="n">
        <v>66.4912042486658</v>
      </c>
      <c r="AE2" t="n">
        <v>57.1416405963823</v>
      </c>
      <c r="AF2" t="n">
        <v>58.732869095776</v>
      </c>
    </row>
    <row r="3">
      <c r="A3" t="s">
        <v>56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7.0752041659241</v>
      </c>
      <c r="H3" t="n">
        <v>7.90875987505065</v>
      </c>
      <c r="I3" t="n">
        <v>8.13133001679889</v>
      </c>
      <c r="J3" t="n">
        <v>8.71029433829839</v>
      </c>
      <c r="K3" t="n">
        <v>9.49346390474142</v>
      </c>
      <c r="L3" t="n">
        <v>10.7559534444441</v>
      </c>
      <c r="M3" t="n">
        <v>11.3377725709993</v>
      </c>
      <c r="N3" t="n">
        <v>11.1300570398613</v>
      </c>
      <c r="O3" t="n">
        <v>11.1294891082953</v>
      </c>
      <c r="P3" t="n">
        <v>12.1399114467388</v>
      </c>
      <c r="Q3" t="n">
        <v>12.7315139304284</v>
      </c>
      <c r="R3" t="n">
        <v>13.4921571972307</v>
      </c>
      <c r="S3" t="n">
        <v>14.5312739256391</v>
      </c>
      <c r="T3" t="n">
        <v>13.2829000374501</v>
      </c>
      <c r="U3" t="n">
        <v>14.3476103587749</v>
      </c>
      <c r="V3" t="n">
        <v>15.3174254527521</v>
      </c>
      <c r="W3" t="n">
        <v>14.8216308724133</v>
      </c>
      <c r="X3" t="n">
        <v>13.3060032383264</v>
      </c>
      <c r="Y3" t="n">
        <v>13.0152559642782</v>
      </c>
      <c r="Z3" t="n">
        <v>13.0686739199058</v>
      </c>
      <c r="AA3" t="n">
        <v>12.4223958045398</v>
      </c>
      <c r="AB3" t="n">
        <v>12.5534738863506</v>
      </c>
      <c r="AC3" t="n">
        <v>15.0346111368305</v>
      </c>
      <c r="AD3" t="n">
        <v>15.4913152808729</v>
      </c>
      <c r="AE3" t="n">
        <v>15.0253996826369</v>
      </c>
      <c r="AF3" t="n">
        <v>16.2426992762757</v>
      </c>
    </row>
    <row r="4">
      <c r="A4" t="s">
        <v>56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901.697825769729</v>
      </c>
      <c r="H4" t="n">
        <v>938.360475056493</v>
      </c>
      <c r="I4" t="n">
        <v>973.042806189877</v>
      </c>
      <c r="J4" t="n">
        <v>1025.60869310195</v>
      </c>
      <c r="K4" t="n">
        <v>1087.79642697633</v>
      </c>
      <c r="L4" t="n">
        <v>1174.09573346899</v>
      </c>
      <c r="M4" t="n">
        <v>1205.2389115896</v>
      </c>
      <c r="N4" t="n">
        <v>1206.34876020926</v>
      </c>
      <c r="O4" t="n">
        <v>1169.58032495891</v>
      </c>
      <c r="P4" t="n">
        <v>1178.07753381335</v>
      </c>
      <c r="Q4" t="n">
        <v>1245.27441436763</v>
      </c>
      <c r="R4" t="n">
        <v>1302.62919068923</v>
      </c>
      <c r="S4" t="n">
        <v>1368.69802499222</v>
      </c>
      <c r="T4" t="n">
        <v>1231.75382980254</v>
      </c>
      <c r="U4" t="n">
        <v>1308.28556997672</v>
      </c>
      <c r="V4" t="n">
        <v>1309.32442654841</v>
      </c>
      <c r="W4" t="n">
        <v>1257.44968957974</v>
      </c>
      <c r="X4" t="n">
        <v>1203.71587466528</v>
      </c>
      <c r="Y4" t="n">
        <v>1200.27471542253</v>
      </c>
      <c r="Z4" t="n">
        <v>1244.57370384821</v>
      </c>
      <c r="AA4" t="n">
        <v>1287.60892789763</v>
      </c>
      <c r="AB4" t="n">
        <v>1281.22933162296</v>
      </c>
      <c r="AC4" t="n">
        <v>1291.60147854705</v>
      </c>
      <c r="AD4" t="n">
        <v>1405.46235967905</v>
      </c>
      <c r="AE4" t="n">
        <v>1428.89688875418</v>
      </c>
      <c r="AF4" t="n">
        <v>1563.72710763748</v>
      </c>
    </row>
    <row r="5">
      <c r="A5" t="s">
        <v>56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226.581139273119</v>
      </c>
      <c r="H5" t="n">
        <v>223.679858438757</v>
      </c>
      <c r="I5" t="n">
        <v>229.817516062035</v>
      </c>
      <c r="J5" t="n">
        <v>240.204448210228</v>
      </c>
      <c r="K5" t="n">
        <v>252.814280376025</v>
      </c>
      <c r="L5" t="n">
        <v>288.752634473657</v>
      </c>
      <c r="M5" t="n">
        <v>298.67099353793</v>
      </c>
      <c r="N5" t="n">
        <v>316.903300926863</v>
      </c>
      <c r="O5" t="n">
        <v>300.230977699504</v>
      </c>
      <c r="P5" t="n">
        <v>295.86486709149</v>
      </c>
      <c r="Q5" t="n">
        <v>313.1948938201</v>
      </c>
      <c r="R5" t="n">
        <v>344.819674719486</v>
      </c>
      <c r="S5" t="n">
        <v>373.363622860904</v>
      </c>
      <c r="T5" t="n">
        <v>334.707861796582</v>
      </c>
      <c r="U5" t="n">
        <v>343.315925281089</v>
      </c>
      <c r="V5" t="n">
        <v>338.763015354483</v>
      </c>
      <c r="W5" t="n">
        <v>339.711686100385</v>
      </c>
      <c r="X5" t="n">
        <v>329.410397322287</v>
      </c>
      <c r="Y5" t="n">
        <v>336.230049500392</v>
      </c>
      <c r="Z5" t="n">
        <v>358.873109874148</v>
      </c>
      <c r="AA5" t="n">
        <v>399.279987261401</v>
      </c>
      <c r="AB5" t="n">
        <v>391.269564714344</v>
      </c>
      <c r="AC5" t="n">
        <v>389.310370242072</v>
      </c>
      <c r="AD5" t="n">
        <v>429.346332995671</v>
      </c>
      <c r="AE5" t="n">
        <v>411.519768602399</v>
      </c>
      <c r="AF5" t="n">
        <v>417.430864920658</v>
      </c>
    </row>
    <row r="6">
      <c r="A6" t="s">
        <v>56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162.202649026625</v>
      </c>
      <c r="H6" t="n">
        <v>168.085177689218</v>
      </c>
      <c r="I6" t="n">
        <v>174.794764424078</v>
      </c>
      <c r="J6" t="n">
        <v>178.588985941407</v>
      </c>
      <c r="K6" t="n">
        <v>181.210758243591</v>
      </c>
      <c r="L6" t="n">
        <v>190.781022912516</v>
      </c>
      <c r="M6" t="n">
        <v>193.835149365803</v>
      </c>
      <c r="N6" t="n">
        <v>180.94953688018</v>
      </c>
      <c r="O6" t="n">
        <v>171.831642243485</v>
      </c>
      <c r="P6" t="n">
        <v>162.076909318876</v>
      </c>
      <c r="Q6" t="n">
        <v>162.139063965299</v>
      </c>
      <c r="R6" t="n">
        <v>159.186092562964</v>
      </c>
      <c r="S6" t="n">
        <v>155.15784520417</v>
      </c>
      <c r="T6" t="n">
        <v>140.755653214384</v>
      </c>
      <c r="U6" t="n">
        <v>144.725680846471</v>
      </c>
      <c r="V6" t="n">
        <v>143.854507898412</v>
      </c>
      <c r="W6" t="n">
        <v>143.729706951588</v>
      </c>
      <c r="X6" t="n">
        <v>140.875448069196</v>
      </c>
      <c r="Y6" t="n">
        <v>143.990017542517</v>
      </c>
      <c r="Z6" t="n">
        <v>150.159677434855</v>
      </c>
      <c r="AA6" t="n">
        <v>155.366436454878</v>
      </c>
      <c r="AB6" t="n">
        <v>155.563051299954</v>
      </c>
      <c r="AC6" t="n">
        <v>154.078870209728</v>
      </c>
      <c r="AD6" t="n">
        <v>164.879910329595</v>
      </c>
      <c r="AE6" t="n">
        <v>170.078099040765</v>
      </c>
      <c r="AF6" t="n">
        <v>192.616776949269</v>
      </c>
    </row>
    <row r="7">
      <c r="A7" t="s">
        <v>56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72.6466533755085</v>
      </c>
      <c r="H7" t="n">
        <v>76.9058094216228</v>
      </c>
      <c r="I7" t="n">
        <v>82.9676790252055</v>
      </c>
      <c r="J7" t="n">
        <v>87.5384666076548</v>
      </c>
      <c r="K7" t="n">
        <v>94.0950594901066</v>
      </c>
      <c r="L7" t="n">
        <v>98.146651809461</v>
      </c>
      <c r="M7" t="n">
        <v>100.358748779575</v>
      </c>
      <c r="N7" t="n">
        <v>100.565292676797</v>
      </c>
      <c r="O7" t="n">
        <v>100.285525018441</v>
      </c>
      <c r="P7" t="n">
        <v>102.515766599778</v>
      </c>
      <c r="Q7" t="n">
        <v>107.266243732064</v>
      </c>
      <c r="R7" t="n">
        <v>109.019987478746</v>
      </c>
      <c r="S7" t="n">
        <v>110.545143886506</v>
      </c>
      <c r="T7" t="n">
        <v>101.66318157748</v>
      </c>
      <c r="U7" t="n">
        <v>108.824166656495</v>
      </c>
      <c r="V7" t="n">
        <v>105.498003628587</v>
      </c>
      <c r="W7" t="n">
        <v>102.618055795851</v>
      </c>
      <c r="X7" t="n">
        <v>95.5291109422498</v>
      </c>
      <c r="Y7" t="n">
        <v>93.9536425416352</v>
      </c>
      <c r="Z7" t="n">
        <v>98.0830116319824</v>
      </c>
      <c r="AA7" t="n">
        <v>96.568723841646</v>
      </c>
      <c r="AB7" t="n">
        <v>98.4455181878057</v>
      </c>
      <c r="AC7" t="n">
        <v>97.8020034032978</v>
      </c>
      <c r="AD7" t="n">
        <v>106.135591073728</v>
      </c>
      <c r="AE7" t="n">
        <v>112.315359880852</v>
      </c>
      <c r="AF7" t="n">
        <v>123.827131255043</v>
      </c>
    </row>
    <row r="8">
      <c r="A8" t="s">
        <v>56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11.5824745322427</v>
      </c>
      <c r="H8" t="n">
        <v>11.7039274990698</v>
      </c>
      <c r="I8" t="n">
        <v>8.4652501026034</v>
      </c>
      <c r="J8" t="n">
        <v>10.9724728213246</v>
      </c>
      <c r="K8" t="n">
        <v>16.556260350686</v>
      </c>
      <c r="L8" t="n">
        <v>17.0341070713973</v>
      </c>
      <c r="M8" t="n">
        <v>16.6128401321639</v>
      </c>
      <c r="N8" t="n">
        <v>18.820920186831</v>
      </c>
      <c r="O8" t="n">
        <v>21.5723084998409</v>
      </c>
      <c r="P8" t="n">
        <v>30.6048954715707</v>
      </c>
      <c r="Q8" t="n">
        <v>37.3790576955892</v>
      </c>
      <c r="R8" t="n">
        <v>36.0889371919272</v>
      </c>
      <c r="S8" t="n">
        <v>45.6777568911504</v>
      </c>
      <c r="T8" t="n">
        <v>28.1730691134152</v>
      </c>
      <c r="U8" t="n">
        <v>39.0224607089065</v>
      </c>
      <c r="V8" t="n">
        <v>51.8748503481691</v>
      </c>
      <c r="W8" t="n">
        <v>38.6374811066206</v>
      </c>
      <c r="X8" t="n">
        <v>40.2484620295891</v>
      </c>
      <c r="Y8" t="n">
        <v>40.6230469844149</v>
      </c>
      <c r="Z8" t="n">
        <v>32.6877507410021</v>
      </c>
      <c r="AA8" t="n">
        <v>30.4767134996186</v>
      </c>
      <c r="AB8" t="n">
        <v>21.9972402528371</v>
      </c>
      <c r="AC8" t="n">
        <v>20.322971906495</v>
      </c>
      <c r="AD8" t="n">
        <v>19.8649277524732</v>
      </c>
      <c r="AE8" t="n">
        <v>16.4185947186581</v>
      </c>
      <c r="AF8" t="n">
        <v>17.924738677317</v>
      </c>
    </row>
    <row r="9">
      <c r="A9" t="s">
        <v>56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39.5346083444442</v>
      </c>
      <c r="H9" t="n">
        <v>42.2178320638531</v>
      </c>
      <c r="I9" t="n">
        <v>41.0880247046976</v>
      </c>
      <c r="J9" t="n">
        <v>41.6431063705469</v>
      </c>
      <c r="K9" t="n">
        <v>44.3391047944195</v>
      </c>
      <c r="L9" t="n">
        <v>46.4074984430141</v>
      </c>
      <c r="M9" t="n">
        <v>49.3264592877983</v>
      </c>
      <c r="N9" t="n">
        <v>50.5428367444327</v>
      </c>
      <c r="O9" t="n">
        <v>49.7092764210169</v>
      </c>
      <c r="P9" t="n">
        <v>50.0998632599622</v>
      </c>
      <c r="Q9" t="n">
        <v>52.8300615982645</v>
      </c>
      <c r="R9" t="n">
        <v>56.6318510753723</v>
      </c>
      <c r="S9" t="n">
        <v>56.595517562973</v>
      </c>
      <c r="T9" t="n">
        <v>47.3914310182316</v>
      </c>
      <c r="U9" t="n">
        <v>56.9883347504199</v>
      </c>
      <c r="V9" t="n">
        <v>54.2444599707268</v>
      </c>
      <c r="W9" t="n">
        <v>52.1449457379768</v>
      </c>
      <c r="X9" t="n">
        <v>47.3803719962733</v>
      </c>
      <c r="Y9" t="n">
        <v>44.5749190981946</v>
      </c>
      <c r="Z9" t="n">
        <v>46.7805664959211</v>
      </c>
      <c r="AA9" t="n">
        <v>46.8956141462221</v>
      </c>
      <c r="AB9" t="n">
        <v>50.5589266034254</v>
      </c>
      <c r="AC9" t="n">
        <v>50.2546349609526</v>
      </c>
      <c r="AD9" t="n">
        <v>56.8610537596082</v>
      </c>
      <c r="AE9" t="n">
        <v>56.378073413096</v>
      </c>
      <c r="AF9" t="n">
        <v>59.9568329907639</v>
      </c>
    </row>
    <row r="10">
      <c r="A10" t="s">
        <v>56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75.9064432064679</v>
      </c>
      <c r="H10" t="n">
        <v>81.4986470410074</v>
      </c>
      <c r="I10" t="n">
        <v>79.049539140011</v>
      </c>
      <c r="J10" t="n">
        <v>80.0463229756382</v>
      </c>
      <c r="K10" t="n">
        <v>85.7978328860039</v>
      </c>
      <c r="L10" t="n">
        <v>89.3048239231872</v>
      </c>
      <c r="M10" t="n">
        <v>93.5199338315336</v>
      </c>
      <c r="N10" t="n">
        <v>92.3087078129964</v>
      </c>
      <c r="O10" t="n">
        <v>89.6760271561276</v>
      </c>
      <c r="P10" t="n">
        <v>90.3800770203942</v>
      </c>
      <c r="Q10" t="n">
        <v>96.8220300491988</v>
      </c>
      <c r="R10" t="n">
        <v>105.463613501084</v>
      </c>
      <c r="S10" t="n">
        <v>103.972110605561</v>
      </c>
      <c r="T10" t="n">
        <v>94.3323146976839</v>
      </c>
      <c r="U10" t="n">
        <v>106.900126895747</v>
      </c>
      <c r="V10" t="n">
        <v>104.740607335262</v>
      </c>
      <c r="W10" t="n">
        <v>88.0726188211002</v>
      </c>
      <c r="X10" t="n">
        <v>80.089524004047</v>
      </c>
      <c r="Y10" t="n">
        <v>72.1221853160149</v>
      </c>
      <c r="Z10" t="n">
        <v>77.8548774075492</v>
      </c>
      <c r="AA10" t="n">
        <v>75.4950929927713</v>
      </c>
      <c r="AB10" t="n">
        <v>76.6296148868035</v>
      </c>
      <c r="AC10" t="n">
        <v>77.0315347019429</v>
      </c>
      <c r="AD10" t="n">
        <v>87.3151721462782</v>
      </c>
      <c r="AE10" t="n">
        <v>92.2387053371295</v>
      </c>
      <c r="AF10" t="n">
        <v>99.2891371429776</v>
      </c>
    </row>
    <row r="11">
      <c r="A11" t="s">
        <v>56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36.3718348620237</v>
      </c>
      <c r="H11" t="n">
        <v>39.2808149771543</v>
      </c>
      <c r="I11" t="n">
        <v>37.9615144353134</v>
      </c>
      <c r="J11" t="n">
        <v>38.4032166050913</v>
      </c>
      <c r="K11" t="n">
        <v>41.4587280915844</v>
      </c>
      <c r="L11" t="n">
        <v>42.8973254801732</v>
      </c>
      <c r="M11" t="n">
        <v>44.1934745437353</v>
      </c>
      <c r="N11" t="n">
        <v>41.7658710685636</v>
      </c>
      <c r="O11" t="n">
        <v>39.9667507351107</v>
      </c>
      <c r="P11" t="n">
        <v>40.2802137604319</v>
      </c>
      <c r="Q11" t="n">
        <v>43.9919684509344</v>
      </c>
      <c r="R11" t="n">
        <v>48.831762425712</v>
      </c>
      <c r="S11" t="n">
        <v>47.3765930425884</v>
      </c>
      <c r="T11" t="n">
        <v>46.9408836794523</v>
      </c>
      <c r="U11" t="n">
        <v>49.9117921453272</v>
      </c>
      <c r="V11" t="n">
        <v>50.4961473645347</v>
      </c>
      <c r="W11" t="n">
        <v>35.9276730831233</v>
      </c>
      <c r="X11" t="n">
        <v>32.7091520077737</v>
      </c>
      <c r="Y11" t="n">
        <v>27.5472662178203</v>
      </c>
      <c r="Z11" t="n">
        <v>31.0743109116281</v>
      </c>
      <c r="AA11" t="n">
        <v>28.5994788465492</v>
      </c>
      <c r="AB11" t="n">
        <v>26.0706882833782</v>
      </c>
      <c r="AC11" t="n">
        <v>26.7768997409903</v>
      </c>
      <c r="AD11" t="n">
        <v>30.45411838667</v>
      </c>
      <c r="AE11" t="n">
        <v>35.8606319240335</v>
      </c>
      <c r="AF11" t="n">
        <v>39.3323041522137</v>
      </c>
    </row>
    <row r="12">
      <c r="A12" t="s">
        <v>56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83.6309381185172</v>
      </c>
      <c r="H12" t="n">
        <v>87.6139187638859</v>
      </c>
      <c r="I12" t="n">
        <v>92.8925151306296</v>
      </c>
      <c r="J12" t="n">
        <v>100.83449853804</v>
      </c>
      <c r="K12" t="n">
        <v>109.531153518274</v>
      </c>
      <c r="L12" t="n">
        <v>117.30040676068</v>
      </c>
      <c r="M12" t="n">
        <v>122.317280706614</v>
      </c>
      <c r="N12" t="n">
        <v>122.392578640527</v>
      </c>
      <c r="O12" t="n">
        <v>120.063341308609</v>
      </c>
      <c r="P12" t="n">
        <v>124.845771876477</v>
      </c>
      <c r="Q12" t="n">
        <v>130.385883621361</v>
      </c>
      <c r="R12" t="n">
        <v>135.572120589106</v>
      </c>
      <c r="S12" t="n">
        <v>140.427724050674</v>
      </c>
      <c r="T12" t="n">
        <v>126.372472213955</v>
      </c>
      <c r="U12" t="n">
        <v>131.946431340543</v>
      </c>
      <c r="V12" t="n">
        <v>130.88631172347</v>
      </c>
      <c r="W12" t="n">
        <v>119.579989172672</v>
      </c>
      <c r="X12" t="n">
        <v>110.680387487645</v>
      </c>
      <c r="Y12" t="n">
        <v>110.871925274924</v>
      </c>
      <c r="Z12" t="n">
        <v>116.722135000818</v>
      </c>
      <c r="AA12" t="n">
        <v>117.710543061954</v>
      </c>
      <c r="AB12" t="n">
        <v>120.032765104482</v>
      </c>
      <c r="AC12" t="n">
        <v>122.584689546627</v>
      </c>
      <c r="AD12" t="n">
        <v>133.091917182334</v>
      </c>
      <c r="AE12" t="n">
        <v>139.160271461544</v>
      </c>
      <c r="AF12" t="n">
        <v>157.415809326107</v>
      </c>
    </row>
    <row r="13">
      <c r="A13" t="s">
        <v>56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62.7906971850011</v>
      </c>
      <c r="H13" t="n">
        <v>67.9968093316794</v>
      </c>
      <c r="I13" t="n">
        <v>72.2358585010303</v>
      </c>
      <c r="J13" t="n">
        <v>77.6368561583072</v>
      </c>
      <c r="K13" t="n">
        <v>83.5354051632655</v>
      </c>
      <c r="L13" t="n">
        <v>89.8448127695173</v>
      </c>
      <c r="M13" t="n">
        <v>92.1649899071907</v>
      </c>
      <c r="N13" t="n">
        <v>92.6344110468284</v>
      </c>
      <c r="O13" t="n">
        <v>94.9934482201008</v>
      </c>
      <c r="P13" t="n">
        <v>98.3783590227262</v>
      </c>
      <c r="Q13" t="n">
        <v>106.784690761677</v>
      </c>
      <c r="R13" t="n">
        <v>115.864139420244</v>
      </c>
      <c r="S13" t="n">
        <v>126.142304927001</v>
      </c>
      <c r="T13" t="n">
        <v>116.895090586738</v>
      </c>
      <c r="U13" t="n">
        <v>125.169607460538</v>
      </c>
      <c r="V13" t="n">
        <v>130.368431006601</v>
      </c>
      <c r="W13" t="n">
        <v>130.543124782989</v>
      </c>
      <c r="X13" t="n">
        <v>122.794824267392</v>
      </c>
      <c r="Y13" t="n">
        <v>116.743074291904</v>
      </c>
      <c r="Z13" t="n">
        <v>112.54436833269</v>
      </c>
      <c r="AA13" t="n">
        <v>111.34109061422</v>
      </c>
      <c r="AB13" t="n">
        <v>115.20602147065</v>
      </c>
      <c r="AC13" t="n">
        <v>115.46450442911</v>
      </c>
      <c r="AD13" t="n">
        <v>127.604525228763</v>
      </c>
      <c r="AE13" t="n">
        <v>136.922288827336</v>
      </c>
      <c r="AF13" t="n">
        <v>160.627682182848</v>
      </c>
    </row>
    <row r="14">
      <c r="A14" t="s">
        <v>56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21.4991179805919</v>
      </c>
      <c r="H14" t="n">
        <v>23.4788255161451</v>
      </c>
      <c r="I14" t="n">
        <v>23.9021678928128</v>
      </c>
      <c r="J14" t="n">
        <v>26.7627057918061</v>
      </c>
      <c r="K14" t="n">
        <v>25.7873308058056</v>
      </c>
      <c r="L14" t="n">
        <v>28.6893606061993</v>
      </c>
      <c r="M14" t="n">
        <v>28.1937702720977</v>
      </c>
      <c r="N14" t="n">
        <v>28.0019349912025</v>
      </c>
      <c r="O14" t="n">
        <v>26.780437350872</v>
      </c>
      <c r="P14" t="n">
        <v>28.1875708660757</v>
      </c>
      <c r="Q14" t="n">
        <v>29.9791508319391</v>
      </c>
      <c r="R14" t="n">
        <v>28.243799805801</v>
      </c>
      <c r="S14" t="n">
        <v>26.4728103427242</v>
      </c>
      <c r="T14" t="n">
        <v>20.8002037364392</v>
      </c>
      <c r="U14" t="n">
        <v>20.4109204595362</v>
      </c>
      <c r="V14" t="n">
        <v>22.6536885810404</v>
      </c>
      <c r="W14" t="n">
        <v>22.0402059254384</v>
      </c>
      <c r="X14" t="n">
        <v>20.0017758041458</v>
      </c>
      <c r="Y14" t="n">
        <v>19.9276868914872</v>
      </c>
      <c r="Z14" t="n">
        <v>21.0674971722081</v>
      </c>
      <c r="AA14" t="n">
        <v>22.6922221267994</v>
      </c>
      <c r="AB14" t="n">
        <v>23.2547593538932</v>
      </c>
      <c r="AC14" t="n">
        <v>23.3542594675341</v>
      </c>
      <c r="AD14" t="n">
        <v>22.1782967787255</v>
      </c>
      <c r="AE14" t="n">
        <v>24.2453713050562</v>
      </c>
      <c r="AF14" t="n">
        <v>27.6078045950395</v>
      </c>
    </row>
    <row r="15">
      <c r="A15" t="s">
        <v>56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45.9947335272146</v>
      </c>
      <c r="H15" t="n">
        <v>50.0803741207127</v>
      </c>
      <c r="I15" t="n">
        <v>51.0616582428076</v>
      </c>
      <c r="J15" t="n">
        <v>57.1668908618656</v>
      </c>
      <c r="K15" t="n">
        <v>57.9107166232884</v>
      </c>
      <c r="L15" t="n">
        <v>63.0679051953335</v>
      </c>
      <c r="M15" t="n">
        <v>62.1029480965926</v>
      </c>
      <c r="N15" t="n">
        <v>60.0807093082828</v>
      </c>
      <c r="O15" t="n">
        <v>57.3428772144922</v>
      </c>
      <c r="P15" t="n">
        <v>59.2701459945524</v>
      </c>
      <c r="Q15" t="n">
        <v>62.5336294426347</v>
      </c>
      <c r="R15" t="n">
        <v>62.8298215391591</v>
      </c>
      <c r="S15" t="n">
        <v>64.7798766604083</v>
      </c>
      <c r="T15" t="n">
        <v>60.3995079786349</v>
      </c>
      <c r="U15" t="n">
        <v>63.6092963733022</v>
      </c>
      <c r="V15" t="n">
        <v>64.251173416028</v>
      </c>
      <c r="W15" t="n">
        <v>63.3585201089578</v>
      </c>
      <c r="X15" t="n">
        <v>62.036122554247</v>
      </c>
      <c r="Y15" t="n">
        <v>61.5513572591147</v>
      </c>
      <c r="Z15" t="n">
        <v>62.4716564385763</v>
      </c>
      <c r="AA15" t="n">
        <v>63.5366768374985</v>
      </c>
      <c r="AB15" t="n">
        <v>65.3633923429904</v>
      </c>
      <c r="AC15" t="n">
        <v>63.3775029244054</v>
      </c>
      <c r="AD15" t="n">
        <v>63.6408762823748</v>
      </c>
      <c r="AE15" t="n">
        <v>65.1743682621761</v>
      </c>
      <c r="AF15" t="n">
        <v>72.242536270668</v>
      </c>
    </row>
    <row r="16">
      <c r="A16" t="s">
        <v>56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24.4956155466227</v>
      </c>
      <c r="H16" t="n">
        <v>26.6015486045676</v>
      </c>
      <c r="I16" t="n">
        <v>27.1594903499949</v>
      </c>
      <c r="J16" t="n">
        <v>30.4041850700595</v>
      </c>
      <c r="K16" t="n">
        <v>32.1233858174828</v>
      </c>
      <c r="L16" t="n">
        <v>34.3785445891342</v>
      </c>
      <c r="M16" t="n">
        <v>33.9091778244949</v>
      </c>
      <c r="N16" t="n">
        <v>32.0787743170803</v>
      </c>
      <c r="O16" t="n">
        <v>30.5624398636202</v>
      </c>
      <c r="P16" t="n">
        <v>31.0825751284767</v>
      </c>
      <c r="Q16" t="n">
        <v>32.5544786106955</v>
      </c>
      <c r="R16" t="n">
        <v>34.5860217333582</v>
      </c>
      <c r="S16" t="n">
        <v>38.3070663176841</v>
      </c>
      <c r="T16" t="n">
        <v>39.5993042421957</v>
      </c>
      <c r="U16" t="n">
        <v>43.1983759137661</v>
      </c>
      <c r="V16" t="n">
        <v>41.5974848349876</v>
      </c>
      <c r="W16" t="n">
        <v>41.3183141835194</v>
      </c>
      <c r="X16" t="n">
        <v>42.0343467501012</v>
      </c>
      <c r="Y16" t="n">
        <v>41.6236703676275</v>
      </c>
      <c r="Z16" t="n">
        <v>41.4041592663682</v>
      </c>
      <c r="AA16" t="n">
        <v>40.8444547106991</v>
      </c>
      <c r="AB16" t="n">
        <v>42.1086329890972</v>
      </c>
      <c r="AC16" t="n">
        <v>40.0232434568713</v>
      </c>
      <c r="AD16" t="n">
        <v>41.4625795036493</v>
      </c>
      <c r="AE16" t="n">
        <v>40.9289969571199</v>
      </c>
      <c r="AF16" t="n">
        <v>44.6347316756285</v>
      </c>
    </row>
    <row r="17">
      <c r="A17" t="s">
        <v>56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23.0800728796743</v>
      </c>
      <c r="H17" t="n">
        <v>25.1205778754599</v>
      </c>
      <c r="I17" t="n">
        <v>25.8981182560502</v>
      </c>
      <c r="J17" t="n">
        <v>28.955075586259</v>
      </c>
      <c r="K17" t="n">
        <v>30.9955426017387</v>
      </c>
      <c r="L17" t="n">
        <v>32.5580623225078</v>
      </c>
      <c r="M17" t="n">
        <v>33.6519387248903</v>
      </c>
      <c r="N17" t="n">
        <v>33.3053234001319</v>
      </c>
      <c r="O17" t="n">
        <v>32.870082004121</v>
      </c>
      <c r="P17" t="n">
        <v>32.8212323589881</v>
      </c>
      <c r="Q17" t="n">
        <v>35.4654381519471</v>
      </c>
      <c r="R17" t="n">
        <v>39.0235612158758</v>
      </c>
      <c r="S17" t="n">
        <v>40.8551151626354</v>
      </c>
      <c r="T17" t="n">
        <v>34.9210303911509</v>
      </c>
      <c r="U17" t="n">
        <v>33.6763433586205</v>
      </c>
      <c r="V17" t="n">
        <v>33.1584400708342</v>
      </c>
      <c r="W17" t="n">
        <v>30.710808417094</v>
      </c>
      <c r="X17" t="n">
        <v>30.2345658903178</v>
      </c>
      <c r="Y17" t="n">
        <v>31.3123518766365</v>
      </c>
      <c r="Z17" t="n">
        <v>31.1710532010489</v>
      </c>
      <c r="AA17" t="n">
        <v>32.6409512472826</v>
      </c>
      <c r="AB17" t="n">
        <v>30.5380640236044</v>
      </c>
      <c r="AC17" t="n">
        <v>31.3598233899553</v>
      </c>
      <c r="AD17" t="n">
        <v>34.3607473480355</v>
      </c>
      <c r="AE17" t="n">
        <v>36.7296633326198</v>
      </c>
      <c r="AF17" t="n">
        <v>42.8114733639589</v>
      </c>
    </row>
    <row r="18">
      <c r="A18" t="s">
        <v>56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74.014198038944</v>
      </c>
      <c r="H18" t="n">
        <v>77.670800900844</v>
      </c>
      <c r="I18" t="n">
        <v>83.5145658749746</v>
      </c>
      <c r="J18" t="n">
        <v>86.4954903760459</v>
      </c>
      <c r="K18" t="n">
        <v>93.486879451959</v>
      </c>
      <c r="L18" t="n">
        <v>99.5463922431288</v>
      </c>
      <c r="M18" t="n">
        <v>100.456989722991</v>
      </c>
      <c r="N18" t="n">
        <v>95.9636625298645</v>
      </c>
      <c r="O18" t="n">
        <v>89.5609907501176</v>
      </c>
      <c r="P18" t="n">
        <v>89.9203396843274</v>
      </c>
      <c r="Q18" t="n">
        <v>97.7440285230812</v>
      </c>
      <c r="R18" t="n">
        <v>92.4267011097748</v>
      </c>
      <c r="S18" t="n">
        <v>95.4486679696507</v>
      </c>
      <c r="T18" t="n">
        <v>83.1902506182087</v>
      </c>
      <c r="U18" t="n">
        <v>94.7391516987847</v>
      </c>
      <c r="V18" t="n">
        <v>92.0053382497719</v>
      </c>
      <c r="W18" t="n">
        <v>89.057464213588</v>
      </c>
      <c r="X18" t="n">
        <v>84.6200815248067</v>
      </c>
      <c r="Y18" t="n">
        <v>82.09514307214</v>
      </c>
      <c r="Z18" t="n">
        <v>86.8439046593083</v>
      </c>
      <c r="AA18" t="n">
        <v>89.2960831227336</v>
      </c>
      <c r="AB18" t="n">
        <v>88.0791968708999</v>
      </c>
      <c r="AC18" t="n">
        <v>98.1019009174987</v>
      </c>
      <c r="AD18" t="n">
        <v>107.703067610851</v>
      </c>
      <c r="AE18" t="n">
        <v>108.978601003185</v>
      </c>
      <c r="AF18" t="n">
        <v>122.889759502659</v>
      </c>
    </row>
    <row r="19">
      <c r="A19" t="s">
        <v>56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63.2678266064138</v>
      </c>
      <c r="H19" t="n">
        <v>68.0045739742367</v>
      </c>
      <c r="I19" t="n">
        <v>72.3453414304504</v>
      </c>
      <c r="J19" t="n">
        <v>77.1691850251753</v>
      </c>
      <c r="K19" t="n">
        <v>81.8625382713939</v>
      </c>
      <c r="L19" t="n">
        <v>87.7589139876006</v>
      </c>
      <c r="M19" t="n">
        <v>91.5470987843198</v>
      </c>
      <c r="N19" t="n">
        <v>92.4243167999594</v>
      </c>
      <c r="O19" t="n">
        <v>91.1531048440714</v>
      </c>
      <c r="P19" t="n">
        <v>91.3991693741645</v>
      </c>
      <c r="Q19" t="n">
        <v>95.5594546046785</v>
      </c>
      <c r="R19" t="n">
        <v>102.33454136086</v>
      </c>
      <c r="S19" t="n">
        <v>112.327856773563</v>
      </c>
      <c r="T19" t="n">
        <v>110.343397614304</v>
      </c>
      <c r="U19" t="n">
        <v>116.356379356225</v>
      </c>
      <c r="V19" t="n">
        <v>113.923747516792</v>
      </c>
      <c r="W19" t="n">
        <v>111.430234108892</v>
      </c>
      <c r="X19" t="n">
        <v>107.196950573503</v>
      </c>
      <c r="Y19" t="n">
        <v>110.781921762832</v>
      </c>
      <c r="Z19" t="n">
        <v>117.162159126231</v>
      </c>
      <c r="AA19" t="n">
        <v>115.896628963625</v>
      </c>
      <c r="AB19" t="n">
        <v>118.104902468589</v>
      </c>
      <c r="AC19" t="n">
        <v>122.167306875914</v>
      </c>
      <c r="AD19" t="n">
        <v>131.519291728952</v>
      </c>
      <c r="AE19" t="n">
        <v>139.361168287514</v>
      </c>
      <c r="AF19" t="n">
        <v>156.651198045979</v>
      </c>
    </row>
    <row r="20">
      <c r="A20" t="s">
        <v>56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38.3231605989426</v>
      </c>
      <c r="H20" t="n">
        <v>39.3871249996128</v>
      </c>
      <c r="I20" t="n">
        <v>39.6385852897576</v>
      </c>
      <c r="J20" t="n">
        <v>47.54025778492</v>
      </c>
      <c r="K20" t="n">
        <v>56.2915443153942</v>
      </c>
      <c r="L20" t="n">
        <v>62.9022645374352</v>
      </c>
      <c r="M20" t="n">
        <v>66.5131784898884</v>
      </c>
      <c r="N20" t="n">
        <v>66.8848611047603</v>
      </c>
      <c r="O20" t="n">
        <v>71.5876211541805</v>
      </c>
      <c r="P20" t="n">
        <v>89.9210767515152</v>
      </c>
      <c r="Q20" t="n">
        <v>90.517647188802</v>
      </c>
      <c r="R20" t="n">
        <v>104.640773671736</v>
      </c>
      <c r="S20" t="n">
        <v>134.151142056204</v>
      </c>
      <c r="T20" t="n">
        <v>113.749672114593</v>
      </c>
      <c r="U20" t="n">
        <v>121.027351772343</v>
      </c>
      <c r="V20" t="n">
        <v>118.236112231111</v>
      </c>
      <c r="W20" t="n">
        <v>97.7483852264644</v>
      </c>
      <c r="X20" t="n">
        <v>114.24729165062</v>
      </c>
      <c r="Y20" t="n">
        <v>108.95499043788</v>
      </c>
      <c r="Z20" t="n">
        <v>92.0396982409736</v>
      </c>
      <c r="AA20" t="n">
        <v>91.424150615636</v>
      </c>
      <c r="AB20" t="n">
        <v>94.5117793312889</v>
      </c>
      <c r="AC20" t="n">
        <v>67.2433021191255</v>
      </c>
      <c r="AD20" t="n">
        <v>67.9584040284033</v>
      </c>
      <c r="AE20" t="n">
        <v>80.6863425431873</v>
      </c>
      <c r="AF20" t="n">
        <v>85.1903214523674</v>
      </c>
    </row>
    <row r="21">
      <c r="A21" t="s">
        <v>56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57.9651513187068</v>
      </c>
      <c r="H21" t="n">
        <v>60.3723346121863</v>
      </c>
      <c r="I21" t="n">
        <v>62.0737050567996</v>
      </c>
      <c r="J21" t="n">
        <v>73.0219083204296</v>
      </c>
      <c r="K21" t="n">
        <v>84.3842735444399</v>
      </c>
      <c r="L21" t="n">
        <v>95.2165020935754</v>
      </c>
      <c r="M21" t="n">
        <v>101.81555287434</v>
      </c>
      <c r="N21" t="n">
        <v>105.914440228864</v>
      </c>
      <c r="O21" t="n">
        <v>112.325156765083</v>
      </c>
      <c r="P21" t="n">
        <v>133.761575314731</v>
      </c>
      <c r="Q21" t="n">
        <v>139.590120695809</v>
      </c>
      <c r="R21" t="n">
        <v>157.836816522717</v>
      </c>
      <c r="S21" t="n">
        <v>192.688406840792</v>
      </c>
      <c r="T21" t="n">
        <v>173.527821220242</v>
      </c>
      <c r="U21" t="n">
        <v>181.953272542926</v>
      </c>
      <c r="V21" t="n">
        <v>180.06328104969</v>
      </c>
      <c r="W21" t="n">
        <v>157.254143869187</v>
      </c>
      <c r="X21" t="n">
        <v>172.725507735549</v>
      </c>
      <c r="Y21" t="n">
        <v>163.350437611194</v>
      </c>
      <c r="Z21" t="n">
        <v>146.15793199128</v>
      </c>
      <c r="AA21" t="n">
        <v>148.015818332656</v>
      </c>
      <c r="AB21" t="n">
        <v>150.193487937592</v>
      </c>
      <c r="AC21" t="n">
        <v>119.01618414622</v>
      </c>
      <c r="AD21" t="n">
        <v>124.260812147784</v>
      </c>
      <c r="AE21" t="n">
        <v>144.190452717724</v>
      </c>
      <c r="AF21" t="n">
        <v>153.091729367128</v>
      </c>
    </row>
    <row r="22">
      <c r="A22" t="s">
        <v>56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19.6419907197642</v>
      </c>
      <c r="H22" t="n">
        <v>20.9852096125735</v>
      </c>
      <c r="I22" t="n">
        <v>22.435119767042</v>
      </c>
      <c r="J22" t="n">
        <v>25.4816505355096</v>
      </c>
      <c r="K22" t="n">
        <v>28.0927292290457</v>
      </c>
      <c r="L22" t="n">
        <v>32.3142375561402</v>
      </c>
      <c r="M22" t="n">
        <v>35.3023743844513</v>
      </c>
      <c r="N22" t="n">
        <v>39.029579124104</v>
      </c>
      <c r="O22" t="n">
        <v>40.7375356109029</v>
      </c>
      <c r="P22" t="n">
        <v>43.8404985632156</v>
      </c>
      <c r="Q22" t="n">
        <v>49.0724735070067</v>
      </c>
      <c r="R22" t="n">
        <v>53.1960428509805</v>
      </c>
      <c r="S22" t="n">
        <v>58.5372647845882</v>
      </c>
      <c r="T22" t="n">
        <v>59.778149105649</v>
      </c>
      <c r="U22" t="n">
        <v>60.9259207705834</v>
      </c>
      <c r="V22" t="n">
        <v>61.8271688185789</v>
      </c>
      <c r="W22" t="n">
        <v>59.5057586427221</v>
      </c>
      <c r="X22" t="n">
        <v>58.4782160849284</v>
      </c>
      <c r="Y22" t="n">
        <v>54.3954471733138</v>
      </c>
      <c r="Z22" t="n">
        <v>54.1182337503062</v>
      </c>
      <c r="AA22" t="n">
        <v>56.5916677170203</v>
      </c>
      <c r="AB22" t="n">
        <v>55.6817086063027</v>
      </c>
      <c r="AC22" t="n">
        <v>51.7728820270949</v>
      </c>
      <c r="AD22" t="n">
        <v>56.3024081193805</v>
      </c>
      <c r="AE22" t="n">
        <v>63.5041101745363</v>
      </c>
      <c r="AF22" t="n">
        <v>67.9014079147603</v>
      </c>
    </row>
    <row r="23">
      <c r="A23" t="s">
        <v>56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156.510048766297</v>
      </c>
      <c r="H23" t="n">
        <v>182.202613625068</v>
      </c>
      <c r="I23" t="n">
        <v>209.380909732866</v>
      </c>
      <c r="J23" t="n">
        <v>230.193563474031</v>
      </c>
      <c r="K23" t="n">
        <v>260.834521633828</v>
      </c>
      <c r="L23" t="n">
        <v>277.385493327584</v>
      </c>
      <c r="M23" t="n">
        <v>300.979595967086</v>
      </c>
      <c r="N23" t="n">
        <v>286.920455747392</v>
      </c>
      <c r="O23" t="n">
        <v>297.915508260331</v>
      </c>
      <c r="P23" t="n">
        <v>313.434211105582</v>
      </c>
      <c r="Q23" t="n">
        <v>327.82119334519</v>
      </c>
      <c r="R23" t="n">
        <v>354.445644102857</v>
      </c>
      <c r="S23" t="n">
        <v>377.121373129247</v>
      </c>
      <c r="T23" t="n">
        <v>367.927364985609</v>
      </c>
      <c r="U23" t="n">
        <v>381.1268019778</v>
      </c>
      <c r="V23" t="n">
        <v>366.715489156831</v>
      </c>
      <c r="W23" t="n">
        <v>289.754996058618</v>
      </c>
      <c r="X23" t="n">
        <v>246.867000880292</v>
      </c>
      <c r="Y23" t="n">
        <v>235.976375805201</v>
      </c>
      <c r="Z23" t="n">
        <v>232.848874954585</v>
      </c>
      <c r="AA23" t="n">
        <v>210.343103223228</v>
      </c>
      <c r="AB23" t="n">
        <v>215.27680792587</v>
      </c>
      <c r="AC23" t="n">
        <v>214.566009092456</v>
      </c>
      <c r="AD23" t="n">
        <v>235.518633659351</v>
      </c>
      <c r="AE23" t="n">
        <v>235.13493154866</v>
      </c>
      <c r="AF23" t="n">
        <v>265.568169068955</v>
      </c>
    </row>
    <row r="24">
      <c r="A24" t="s">
        <v>56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1246.72262798284</v>
      </c>
      <c r="H24" t="n">
        <v>1255.58996283343</v>
      </c>
      <c r="I24" t="n">
        <v>1380.34594843698</v>
      </c>
      <c r="J24" t="n">
        <v>1494.80455059536</v>
      </c>
      <c r="K24" t="n">
        <v>1582.10922529952</v>
      </c>
      <c r="L24" t="n">
        <v>1755.51541934265</v>
      </c>
      <c r="M24" t="n">
        <v>1802.58486527256</v>
      </c>
      <c r="N24" t="n">
        <v>1878.69416906921</v>
      </c>
      <c r="O24" t="n">
        <v>1893.07729869044</v>
      </c>
      <c r="P24" t="n">
        <v>1909.09767091635</v>
      </c>
      <c r="Q24" t="n">
        <v>1991.93382459751</v>
      </c>
      <c r="R24" t="n">
        <v>2070.06881907358</v>
      </c>
      <c r="S24" t="n">
        <v>2174.07465260394</v>
      </c>
      <c r="T24" t="n">
        <v>2018.82805956997</v>
      </c>
      <c r="U24" t="n">
        <v>2054.63889855926</v>
      </c>
      <c r="V24" t="n">
        <v>1928.28213239614</v>
      </c>
      <c r="W24" t="n">
        <v>1778.83440277177</v>
      </c>
      <c r="X24" t="n">
        <v>1675.10860255403</v>
      </c>
      <c r="Y24" t="n">
        <v>1759.02071357022</v>
      </c>
      <c r="Z24" t="n">
        <v>1918.90346862478</v>
      </c>
      <c r="AA24" t="n">
        <v>1993.39820232341</v>
      </c>
      <c r="AB24" t="n">
        <v>2065.04313483354</v>
      </c>
      <c r="AC24" t="n">
        <v>2107.14910683257</v>
      </c>
      <c r="AD24" t="n">
        <v>2202.79921789103</v>
      </c>
      <c r="AE24" t="n">
        <v>2159.52406609418</v>
      </c>
      <c r="AF24" t="n">
        <v>2310.66932631105</v>
      </c>
    </row>
    <row r="25">
      <c r="A25" t="s">
        <v>56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140.184054128597</v>
      </c>
      <c r="H25" t="n">
        <v>142.027899936609</v>
      </c>
      <c r="I25" t="n">
        <v>156.347777513323</v>
      </c>
      <c r="J25" t="n">
        <v>170.509903516166</v>
      </c>
      <c r="K25" t="n">
        <v>181.126613052892</v>
      </c>
      <c r="L25" t="n">
        <v>204.751849279227</v>
      </c>
      <c r="M25" t="n">
        <v>215.32817110352</v>
      </c>
      <c r="N25" t="n">
        <v>231.209071982363</v>
      </c>
      <c r="O25" t="n">
        <v>234.20644752597</v>
      </c>
      <c r="P25" t="n">
        <v>234.841074676313</v>
      </c>
      <c r="Q25" t="n">
        <v>249.708697000527</v>
      </c>
      <c r="R25" t="n">
        <v>265.498540787489</v>
      </c>
      <c r="S25" t="n">
        <v>281.555384553506</v>
      </c>
      <c r="T25" t="n">
        <v>267.122472814203</v>
      </c>
      <c r="U25" t="n">
        <v>276.730312082538</v>
      </c>
      <c r="V25" t="n">
        <v>266.844224596103</v>
      </c>
      <c r="W25" t="n">
        <v>239.020139894531</v>
      </c>
      <c r="X25" t="n">
        <v>226.471052641448</v>
      </c>
      <c r="Y25" t="n">
        <v>239.167993432101</v>
      </c>
      <c r="Z25" t="n">
        <v>268.119959083941</v>
      </c>
      <c r="AA25" t="n">
        <v>288.257777472561</v>
      </c>
      <c r="AB25" t="n">
        <v>308.16565279444</v>
      </c>
      <c r="AC25" t="n">
        <v>312.135626394978</v>
      </c>
      <c r="AD25" t="n">
        <v>336.857085855195</v>
      </c>
      <c r="AE25" t="n">
        <v>290.080800861024</v>
      </c>
      <c r="AF25" t="n">
        <v>313.806920970848</v>
      </c>
    </row>
    <row r="26">
      <c r="A26" t="s">
        <v>56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659.143286693592</v>
      </c>
      <c r="H26" t="n">
        <v>659.6560994678</v>
      </c>
      <c r="I26" t="n">
        <v>725.711028270543</v>
      </c>
      <c r="J26" t="n">
        <v>783.948007201201</v>
      </c>
      <c r="K26" t="n">
        <v>826.614982592313</v>
      </c>
      <c r="L26" t="n">
        <v>916.127803724634</v>
      </c>
      <c r="M26" t="n">
        <v>936.93011565111</v>
      </c>
      <c r="N26" t="n">
        <v>982.259883773376</v>
      </c>
      <c r="O26" t="n">
        <v>988.146094714571</v>
      </c>
      <c r="P26" t="n">
        <v>998.213790917188</v>
      </c>
      <c r="Q26" t="n">
        <v>1037.43245885599</v>
      </c>
      <c r="R26" t="n">
        <v>1071.869872115</v>
      </c>
      <c r="S26" t="n">
        <v>1124.89813856763</v>
      </c>
      <c r="T26" t="n">
        <v>1040.44270775894</v>
      </c>
      <c r="U26" t="n">
        <v>1056.44817537431</v>
      </c>
      <c r="V26" t="n">
        <v>995.684288992836</v>
      </c>
      <c r="W26" t="n">
        <v>898.941334966028</v>
      </c>
      <c r="X26" t="n">
        <v>840.336179629483</v>
      </c>
      <c r="Y26" t="n">
        <v>882.607063579525</v>
      </c>
      <c r="Z26" t="n">
        <v>950.338957833747</v>
      </c>
      <c r="AA26" t="n">
        <v>987.317024602534</v>
      </c>
      <c r="AB26" t="n">
        <v>1002.9179819079</v>
      </c>
      <c r="AC26" t="n">
        <v>978.072182311945</v>
      </c>
      <c r="AD26" t="n">
        <v>1013.34961650973</v>
      </c>
      <c r="AE26" t="n">
        <v>1028.80412850539</v>
      </c>
      <c r="AF26" t="n">
        <v>1083.30625166832</v>
      </c>
    </row>
    <row r="27">
      <c r="A27" t="s">
        <v>56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447.395287160646</v>
      </c>
      <c r="H27" t="n">
        <v>453.905963429025</v>
      </c>
      <c r="I27" t="n">
        <v>498.287142653115</v>
      </c>
      <c r="J27" t="n">
        <v>540.346639877992</v>
      </c>
      <c r="K27" t="n">
        <v>574.367629654313</v>
      </c>
      <c r="L27" t="n">
        <v>634.635766338792</v>
      </c>
      <c r="M27" t="n">
        <v>650.326578517927</v>
      </c>
      <c r="N27" t="n">
        <v>665.225213313469</v>
      </c>
      <c r="O27" t="n">
        <v>670.724756449904</v>
      </c>
      <c r="P27" t="n">
        <v>676.042805322846</v>
      </c>
      <c r="Q27" t="n">
        <v>704.792668740987</v>
      </c>
      <c r="R27" t="n">
        <v>732.70040617109</v>
      </c>
      <c r="S27" t="n">
        <v>767.621129482802</v>
      </c>
      <c r="T27" t="n">
        <v>711.262878996833</v>
      </c>
      <c r="U27" t="n">
        <v>721.460411102414</v>
      </c>
      <c r="V27" t="n">
        <v>665.753618807198</v>
      </c>
      <c r="W27" t="n">
        <v>640.872927911211</v>
      </c>
      <c r="X27" t="n">
        <v>608.301370283097</v>
      </c>
      <c r="Y27" t="n">
        <v>637.245656558594</v>
      </c>
      <c r="Z27" t="n">
        <v>700.444551707087</v>
      </c>
      <c r="AA27" t="n">
        <v>717.823400248311</v>
      </c>
      <c r="AB27" t="n">
        <v>753.959500131205</v>
      </c>
      <c r="AC27" t="n">
        <v>816.941298125652</v>
      </c>
      <c r="AD27" t="n">
        <v>852.592515526105</v>
      </c>
      <c r="AE27" t="n">
        <v>840.639136727768</v>
      </c>
      <c r="AF27" t="n">
        <v>913.556153671882</v>
      </c>
    </row>
    <row r="28">
      <c r="A28" t="s">
        <v>56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152.489159488558</v>
      </c>
      <c r="H28" t="n">
        <v>163.936722434799</v>
      </c>
      <c r="I28" t="n">
        <v>180.640939899872</v>
      </c>
      <c r="J28" t="n">
        <v>196.412900935531</v>
      </c>
      <c r="K28" t="n">
        <v>220.400759883886</v>
      </c>
      <c r="L28" t="n">
        <v>242.273343818005</v>
      </c>
      <c r="M28" t="n">
        <v>259.697494587225</v>
      </c>
      <c r="N28" t="n">
        <v>268.109513790201</v>
      </c>
      <c r="O28" t="n">
        <v>284.498919420146</v>
      </c>
      <c r="P28" t="n">
        <v>313.153452275671</v>
      </c>
      <c r="Q28" t="n">
        <v>338.763405884285</v>
      </c>
      <c r="R28" t="n">
        <v>370.821535830864</v>
      </c>
      <c r="S28" t="n">
        <v>418.811198473319</v>
      </c>
      <c r="T28" t="n">
        <v>419.597453543837</v>
      </c>
      <c r="U28" t="n">
        <v>464.085970503172</v>
      </c>
      <c r="V28" t="n">
        <v>435.577977086585</v>
      </c>
      <c r="W28" t="n">
        <v>390.774967442707</v>
      </c>
      <c r="X28" t="n">
        <v>378.820270807406</v>
      </c>
      <c r="Y28" t="n">
        <v>365.166079709257</v>
      </c>
      <c r="Z28" t="n">
        <v>385.531052940884</v>
      </c>
      <c r="AA28" t="n">
        <v>403.261609158968</v>
      </c>
      <c r="AB28" t="n">
        <v>427.525433376</v>
      </c>
      <c r="AC28" t="n">
        <v>454.690760493497</v>
      </c>
      <c r="AD28" t="n">
        <v>461.407728777399</v>
      </c>
      <c r="AE28" t="n">
        <v>431.55337305521</v>
      </c>
      <c r="AF28" t="n">
        <v>408.19513819248</v>
      </c>
    </row>
    <row r="29">
      <c r="A29" t="s">
        <v>56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46.3334252263689</v>
      </c>
      <c r="H29" t="n">
        <v>49.5398145986845</v>
      </c>
      <c r="I29" t="n">
        <v>54.6816900557764</v>
      </c>
      <c r="J29" t="n">
        <v>59.7046495876126</v>
      </c>
      <c r="K29" t="n">
        <v>66.0137822644795</v>
      </c>
      <c r="L29" t="n">
        <v>73.1216221459035</v>
      </c>
      <c r="M29" t="n">
        <v>78.5016623520441</v>
      </c>
      <c r="N29" t="n">
        <v>80.2222558346152</v>
      </c>
      <c r="O29" t="n">
        <v>85.1356367010797</v>
      </c>
      <c r="P29" t="n">
        <v>92.3688810640722</v>
      </c>
      <c r="Q29" t="n">
        <v>99.7189082208378</v>
      </c>
      <c r="R29" t="n">
        <v>107.240055358542</v>
      </c>
      <c r="S29" t="n">
        <v>119.326031836945</v>
      </c>
      <c r="T29" t="n">
        <v>121.700544364828</v>
      </c>
      <c r="U29" t="n">
        <v>141.749644408966</v>
      </c>
      <c r="V29" t="n">
        <v>139.727105398919</v>
      </c>
      <c r="W29" t="n">
        <v>134.37252089511</v>
      </c>
      <c r="X29" t="n">
        <v>134.244773138101</v>
      </c>
      <c r="Y29" t="n">
        <v>126.263714128235</v>
      </c>
      <c r="Z29" t="n">
        <v>141.005062360629</v>
      </c>
      <c r="AA29" t="n">
        <v>149.808173530998</v>
      </c>
      <c r="AB29" t="n">
        <v>165.044639992117</v>
      </c>
      <c r="AC29" t="n">
        <v>183.058721581382</v>
      </c>
      <c r="AD29" t="n">
        <v>184.143759308311</v>
      </c>
      <c r="AE29" t="n">
        <v>182.371318368563</v>
      </c>
      <c r="AF29" t="n">
        <v>170.471896595738</v>
      </c>
    </row>
    <row r="30">
      <c r="A30" t="s">
        <v>56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3.57791597068051</v>
      </c>
      <c r="H30" t="n">
        <v>3.84616912884548</v>
      </c>
      <c r="I30" t="n">
        <v>4.27701487553809</v>
      </c>
      <c r="J30" t="n">
        <v>4.61360031736324</v>
      </c>
      <c r="K30" t="n">
        <v>5.26453623399757</v>
      </c>
      <c r="L30" t="n">
        <v>5.85321251171827</v>
      </c>
      <c r="M30" t="n">
        <v>6.24407335011546</v>
      </c>
      <c r="N30" t="n">
        <v>6.66933918931959</v>
      </c>
      <c r="O30" t="n">
        <v>6.95714998414658</v>
      </c>
      <c r="P30" t="n">
        <v>7.65241694011423</v>
      </c>
      <c r="Q30" t="n">
        <v>8.12071680785206</v>
      </c>
      <c r="R30" t="n">
        <v>8.82608737597546</v>
      </c>
      <c r="S30" t="n">
        <v>9.67583960543122</v>
      </c>
      <c r="T30" t="n">
        <v>8.91986439061</v>
      </c>
      <c r="U30" t="n">
        <v>9.51888715956774</v>
      </c>
      <c r="V30" t="n">
        <v>9.65374824425928</v>
      </c>
      <c r="W30" t="n">
        <v>8.7313640775981</v>
      </c>
      <c r="X30" t="n">
        <v>9.25528345127306</v>
      </c>
      <c r="Y30" t="n">
        <v>10.5390504075702</v>
      </c>
      <c r="Z30" t="n">
        <v>10.5741529934509</v>
      </c>
      <c r="AA30" t="n">
        <v>9.86285878759976</v>
      </c>
      <c r="AB30" t="n">
        <v>10.269503494273</v>
      </c>
      <c r="AC30" t="n">
        <v>12.3095855534533</v>
      </c>
      <c r="AD30" t="n">
        <v>17.6258836067153</v>
      </c>
      <c r="AE30" t="n">
        <v>17.1214660671444</v>
      </c>
      <c r="AF30" t="n">
        <v>17.5287912481289</v>
      </c>
    </row>
    <row r="31">
      <c r="A31" t="s">
        <v>56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19.0915988939524</v>
      </c>
      <c r="H31" t="n">
        <v>20.4490173597711</v>
      </c>
      <c r="I31" t="n">
        <v>22.5345140572525</v>
      </c>
      <c r="J31" t="n">
        <v>24.5026409666861</v>
      </c>
      <c r="K31" t="n">
        <v>27.2747235833523</v>
      </c>
      <c r="L31" t="n">
        <v>30.1210332713453</v>
      </c>
      <c r="M31" t="n">
        <v>32.3133521667579</v>
      </c>
      <c r="N31" t="n">
        <v>33.6918788234189</v>
      </c>
      <c r="O31" t="n">
        <v>35.1987896445028</v>
      </c>
      <c r="P31" t="n">
        <v>38.2490506103411</v>
      </c>
      <c r="Q31" t="n">
        <v>40.4134503513143</v>
      </c>
      <c r="R31" t="n">
        <v>43.197482442987</v>
      </c>
      <c r="S31" t="n">
        <v>47.0737931391924</v>
      </c>
      <c r="T31" t="n">
        <v>46.3196488285346</v>
      </c>
      <c r="U31" t="n">
        <v>48.7854249010947</v>
      </c>
      <c r="V31" t="n">
        <v>42.2949986673248</v>
      </c>
      <c r="W31" t="n">
        <v>40.5688103843795</v>
      </c>
      <c r="X31" t="n">
        <v>40.8215720023868</v>
      </c>
      <c r="Y31" t="n">
        <v>37.4511719288076</v>
      </c>
      <c r="Z31" t="n">
        <v>38.95238047691</v>
      </c>
      <c r="AA31" t="n">
        <v>41.2892099692835</v>
      </c>
      <c r="AB31" t="n">
        <v>44.5714010512423</v>
      </c>
      <c r="AC31" t="n">
        <v>51.4942740362846</v>
      </c>
      <c r="AD31" t="n">
        <v>51.8299693707165</v>
      </c>
      <c r="AE31" t="n">
        <v>41.8572091061267</v>
      </c>
      <c r="AF31" t="n">
        <v>34.4674768134234</v>
      </c>
    </row>
    <row r="32">
      <c r="A32" t="s">
        <v>56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66.2851335032039</v>
      </c>
      <c r="H32" t="n">
        <v>71.6201013195495</v>
      </c>
      <c r="I32" t="n">
        <v>78.9084354078044</v>
      </c>
      <c r="J32" t="n">
        <v>85.4161206475129</v>
      </c>
      <c r="K32" t="n">
        <v>97.1836649926672</v>
      </c>
      <c r="L32" t="n">
        <v>105.752286627483</v>
      </c>
      <c r="M32" t="n">
        <v>112.959303155692</v>
      </c>
      <c r="N32" t="n">
        <v>116.490551133722</v>
      </c>
      <c r="O32" t="n">
        <v>124.132365062645</v>
      </c>
      <c r="P32" t="n">
        <v>138.178672703519</v>
      </c>
      <c r="Q32" t="n">
        <v>147.734399790225</v>
      </c>
      <c r="R32" t="n">
        <v>162.061959142765</v>
      </c>
      <c r="S32" t="n">
        <v>182.950314603304</v>
      </c>
      <c r="T32" t="n">
        <v>179.469515544294</v>
      </c>
      <c r="U32" t="n">
        <v>194.03976021912</v>
      </c>
      <c r="V32" t="n">
        <v>180.900777582761</v>
      </c>
      <c r="W32" t="n">
        <v>143.26965145433</v>
      </c>
      <c r="X32" t="n">
        <v>135.378408454897</v>
      </c>
      <c r="Y32" t="n">
        <v>131.846088362305</v>
      </c>
      <c r="Z32" t="n">
        <v>135.728394662407</v>
      </c>
      <c r="AA32" t="n">
        <v>144.276854210231</v>
      </c>
      <c r="AB32" t="n">
        <v>150.831165395996</v>
      </c>
      <c r="AC32" t="n">
        <v>152.708348598406</v>
      </c>
      <c r="AD32" t="n">
        <v>156.309328071593</v>
      </c>
      <c r="AE32" t="n">
        <v>143.610101945942</v>
      </c>
      <c r="AF32" t="n">
        <v>139.395577110255</v>
      </c>
    </row>
    <row r="33">
      <c r="A33" t="s">
        <v>56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17.2010858943527</v>
      </c>
      <c r="H33" t="n">
        <v>18.4816200279485</v>
      </c>
      <c r="I33" t="n">
        <v>20.2392855035002</v>
      </c>
      <c r="J33" t="n">
        <v>22.175889416356</v>
      </c>
      <c r="K33" t="n">
        <v>24.6640528093897</v>
      </c>
      <c r="L33" t="n">
        <v>27.4251892615554</v>
      </c>
      <c r="M33" t="n">
        <v>29.6791035626161</v>
      </c>
      <c r="N33" t="n">
        <v>31.0354888091257</v>
      </c>
      <c r="O33" t="n">
        <v>33.0749780277717</v>
      </c>
      <c r="P33" t="n">
        <v>36.7044309576249</v>
      </c>
      <c r="Q33" t="n">
        <v>42.7759307140556</v>
      </c>
      <c r="R33" t="n">
        <v>49.4959515105942</v>
      </c>
      <c r="S33" t="n">
        <v>59.7852192884457</v>
      </c>
      <c r="T33" t="n">
        <v>63.1878804155701</v>
      </c>
      <c r="U33" t="n">
        <v>69.9922538144237</v>
      </c>
      <c r="V33" t="n">
        <v>63.0013471933208</v>
      </c>
      <c r="W33" t="n">
        <v>63.8326206312895</v>
      </c>
      <c r="X33" t="n">
        <v>59.1202337607478</v>
      </c>
      <c r="Y33" t="n">
        <v>59.0660548823392</v>
      </c>
      <c r="Z33" t="n">
        <v>59.2710624474861</v>
      </c>
      <c r="AA33" t="n">
        <v>58.0245126608561</v>
      </c>
      <c r="AB33" t="n">
        <v>56.8087234423714</v>
      </c>
      <c r="AC33" t="n">
        <v>55.1198307239713</v>
      </c>
      <c r="AD33" t="n">
        <v>51.4987884200625</v>
      </c>
      <c r="AE33" t="n">
        <v>46.5932775674344</v>
      </c>
      <c r="AF33" t="n">
        <v>46.3313964249343</v>
      </c>
    </row>
    <row r="34">
      <c r="A34" t="s">
        <v>56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145.983253628599</v>
      </c>
      <c r="H34" t="n">
        <v>160.055317734837</v>
      </c>
      <c r="I34" t="n">
        <v>176.11695046625</v>
      </c>
      <c r="J34" t="n">
        <v>190.624805517973</v>
      </c>
      <c r="K34" t="n">
        <v>205.342810337085</v>
      </c>
      <c r="L34" t="n">
        <v>231.451607140504</v>
      </c>
      <c r="M34" t="n">
        <v>239.545283885174</v>
      </c>
      <c r="N34" t="n">
        <v>242.045826020088</v>
      </c>
      <c r="O34" t="n">
        <v>237.523730285557</v>
      </c>
      <c r="P34" t="n">
        <v>250.86797130929</v>
      </c>
      <c r="Q34" t="n">
        <v>268.395202898975</v>
      </c>
      <c r="R34" t="n">
        <v>283.90018805626</v>
      </c>
      <c r="S34" t="n">
        <v>293.069518693576</v>
      </c>
      <c r="T34" t="n">
        <v>290.60095570501</v>
      </c>
      <c r="U34" t="n">
        <v>302.95284149276</v>
      </c>
      <c r="V34" t="n">
        <v>292.562985318917</v>
      </c>
      <c r="W34" t="n">
        <v>259.479659266375</v>
      </c>
      <c r="X34" t="n">
        <v>233.784674457007</v>
      </c>
      <c r="Y34" t="n">
        <v>239.705406988134</v>
      </c>
      <c r="Z34" t="n">
        <v>275.913594858775</v>
      </c>
      <c r="AA34" t="n">
        <v>294.416312388748</v>
      </c>
      <c r="AB34" t="n">
        <v>320.877987869905</v>
      </c>
      <c r="AC34" t="n">
        <v>341.928489787183</v>
      </c>
      <c r="AD34" t="n">
        <v>387.037314981378</v>
      </c>
      <c r="AE34" t="n">
        <v>285.897581101732</v>
      </c>
      <c r="AF34" t="n">
        <v>315.701444877282</v>
      </c>
    </row>
    <row r="35">
      <c r="A35" t="s">
        <v>56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398.574425226211</v>
      </c>
      <c r="H35" t="n">
        <v>417.447980537538</v>
      </c>
      <c r="I35" t="n">
        <v>454.458614190634</v>
      </c>
      <c r="J35" t="n">
        <v>495.584269419695</v>
      </c>
      <c r="K35" t="n">
        <v>537.564693338493</v>
      </c>
      <c r="L35" t="n">
        <v>610.164858770805</v>
      </c>
      <c r="M35" t="n">
        <v>639.357869015298</v>
      </c>
      <c r="N35" t="n">
        <v>668.600855724959</v>
      </c>
      <c r="O35" t="n">
        <v>668.083295231238</v>
      </c>
      <c r="P35" t="n">
        <v>694.566715808966</v>
      </c>
      <c r="Q35" t="n">
        <v>711.639522317705</v>
      </c>
      <c r="R35" t="n">
        <v>723.17799186919</v>
      </c>
      <c r="S35" t="n">
        <v>782.215829072395</v>
      </c>
      <c r="T35" t="n">
        <v>792.672697930656</v>
      </c>
      <c r="U35" t="n">
        <v>813.499190508104</v>
      </c>
      <c r="V35" t="n">
        <v>809.110713573927</v>
      </c>
      <c r="W35" t="n">
        <v>811.092674969901</v>
      </c>
      <c r="X35" t="n">
        <v>776.636361031092</v>
      </c>
      <c r="Y35" t="n">
        <v>726.002050749838</v>
      </c>
      <c r="Z35" t="n">
        <v>760.393518262858</v>
      </c>
      <c r="AA35" t="n">
        <v>778.845339542371</v>
      </c>
      <c r="AB35" t="n">
        <v>817.060328131075</v>
      </c>
      <c r="AC35" t="n">
        <v>846.292591869147</v>
      </c>
      <c r="AD35" t="n">
        <v>974.622549443068</v>
      </c>
      <c r="AE35" t="n">
        <v>999.912790480702</v>
      </c>
      <c r="AF35" t="n">
        <v>1143.75052819582</v>
      </c>
    </row>
    <row r="36">
      <c r="A36" t="s">
        <v>56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141.713781339657</v>
      </c>
      <c r="H36" t="n">
        <v>145.964684539759</v>
      </c>
      <c r="I36" t="n">
        <v>154.838785096118</v>
      </c>
      <c r="J36" t="n">
        <v>166.837819823367</v>
      </c>
      <c r="K36" t="n">
        <v>180.48419137406</v>
      </c>
      <c r="L36" t="n">
        <v>190.622558453899</v>
      </c>
      <c r="M36" t="n">
        <v>185.514279148145</v>
      </c>
      <c r="N36" t="n">
        <v>189.752797085968</v>
      </c>
      <c r="O36" t="n">
        <v>184.79063845524</v>
      </c>
      <c r="P36" t="n">
        <v>189.068067088079</v>
      </c>
      <c r="Q36" t="n">
        <v>199.828754854484</v>
      </c>
      <c r="R36" t="n">
        <v>206.87663162459</v>
      </c>
      <c r="S36" t="n">
        <v>221.560600472116</v>
      </c>
      <c r="T36" t="n">
        <v>206.998953240282</v>
      </c>
      <c r="U36" t="n">
        <v>204.756425118544</v>
      </c>
      <c r="V36" t="n">
        <v>197.418095845301</v>
      </c>
      <c r="W36" t="n">
        <v>173.03215733372</v>
      </c>
      <c r="X36" t="n">
        <v>146.088905490673</v>
      </c>
      <c r="Y36" t="n">
        <v>143.45552532567</v>
      </c>
      <c r="Z36" t="n">
        <v>146.258804151261</v>
      </c>
      <c r="AA36" t="n">
        <v>144.110506611071</v>
      </c>
      <c r="AB36" t="n">
        <v>142.881204379825</v>
      </c>
      <c r="AC36" t="n">
        <v>135.503364987198</v>
      </c>
      <c r="AD36" t="n">
        <v>147.303158247916</v>
      </c>
      <c r="AE36" t="n">
        <v>139.022714923239</v>
      </c>
      <c r="AF36" t="n">
        <v>148.99681436894</v>
      </c>
    </row>
    <row r="37">
      <c r="A37" t="s">
        <v>56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161.411900256424</v>
      </c>
      <c r="H37" t="n">
        <v>169.420512823222</v>
      </c>
      <c r="I37" t="n">
        <v>188.811148095054</v>
      </c>
      <c r="J37" t="n">
        <v>205.409999391154</v>
      </c>
      <c r="K37" t="n">
        <v>216.553387004037</v>
      </c>
      <c r="L37" t="n">
        <v>270.585736177677</v>
      </c>
      <c r="M37" t="n">
        <v>278.518213702368</v>
      </c>
      <c r="N37" t="n">
        <v>292.856351118814</v>
      </c>
      <c r="O37" t="n">
        <v>290.734066694691</v>
      </c>
      <c r="P37" t="n">
        <v>294.633735764818</v>
      </c>
      <c r="Q37" t="n">
        <v>288.141681180204</v>
      </c>
      <c r="R37" t="n">
        <v>281.387973450814</v>
      </c>
      <c r="S37" t="n">
        <v>296.778343261854</v>
      </c>
      <c r="T37" t="n">
        <v>294.285841842991</v>
      </c>
      <c r="U37" t="n">
        <v>302.635386830595</v>
      </c>
      <c r="V37" t="n">
        <v>295.09537971865</v>
      </c>
      <c r="W37" t="n">
        <v>312.59581604714</v>
      </c>
      <c r="X37" t="n">
        <v>313.324831010096</v>
      </c>
      <c r="Y37" t="n">
        <v>265.965057972431</v>
      </c>
      <c r="Z37" t="n">
        <v>277.697883689522</v>
      </c>
      <c r="AA37" t="n">
        <v>283.333045299159</v>
      </c>
      <c r="AB37" t="n">
        <v>289.891279651905</v>
      </c>
      <c r="AC37" t="n">
        <v>280.623759008231</v>
      </c>
      <c r="AD37" t="n">
        <v>299.669927754989</v>
      </c>
      <c r="AE37" t="n">
        <v>293.760981919938</v>
      </c>
      <c r="AF37" t="n">
        <v>330.568598327894</v>
      </c>
    </row>
    <row r="38">
      <c r="A38" t="s">
        <v>56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95.4487436301297</v>
      </c>
      <c r="H38" t="n">
        <v>102.062783174556</v>
      </c>
      <c r="I38" t="n">
        <v>110.808680999463</v>
      </c>
      <c r="J38" t="n">
        <v>123.336450205174</v>
      </c>
      <c r="K38" t="n">
        <v>140.527114960397</v>
      </c>
      <c r="L38" t="n">
        <v>148.956564139229</v>
      </c>
      <c r="M38" t="n">
        <v>175.325376164785</v>
      </c>
      <c r="N38" t="n">
        <v>185.991707520177</v>
      </c>
      <c r="O38" t="n">
        <v>192.558590081307</v>
      </c>
      <c r="P38" t="n">
        <v>210.864912956069</v>
      </c>
      <c r="Q38" t="n">
        <v>223.669086283017</v>
      </c>
      <c r="R38" t="n">
        <v>234.913386793786</v>
      </c>
      <c r="S38" t="n">
        <v>263.876885338425</v>
      </c>
      <c r="T38" t="n">
        <v>291.387902847383</v>
      </c>
      <c r="U38" t="n">
        <v>306.107378558964</v>
      </c>
      <c r="V38" t="n">
        <v>316.597238009976</v>
      </c>
      <c r="W38" t="n">
        <v>325.464701589041</v>
      </c>
      <c r="X38" t="n">
        <v>317.222624530322</v>
      </c>
      <c r="Y38" t="n">
        <v>316.581467451736</v>
      </c>
      <c r="Z38" t="n">
        <v>336.436830422075</v>
      </c>
      <c r="AA38" t="n">
        <v>351.40178763214</v>
      </c>
      <c r="AB38" t="n">
        <v>384.287844099345</v>
      </c>
      <c r="AC38" t="n">
        <v>430.165467873718</v>
      </c>
      <c r="AD38" t="n">
        <v>527.649463440163</v>
      </c>
      <c r="AE38" t="n">
        <v>567.129093637525</v>
      </c>
      <c r="AF38" t="n">
        <v>664.185115498982</v>
      </c>
    </row>
    <row r="39">
      <c r="A39" t="s">
        <v>56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434.206020567992</v>
      </c>
      <c r="H39" t="n">
        <v>464.059929347066</v>
      </c>
      <c r="I39" t="n">
        <v>498.211779583722</v>
      </c>
      <c r="J39" t="n">
        <v>545.77587470768</v>
      </c>
      <c r="K39" t="n">
        <v>588.390150327437</v>
      </c>
      <c r="L39" t="n">
        <v>623.117851894896</v>
      </c>
      <c r="M39" t="n">
        <v>658.813243871118</v>
      </c>
      <c r="N39" t="n">
        <v>671.876674971917</v>
      </c>
      <c r="O39" t="n">
        <v>674.977594112255</v>
      </c>
      <c r="P39" t="n">
        <v>749.791774468833</v>
      </c>
      <c r="Q39" t="n">
        <v>803.083647428621</v>
      </c>
      <c r="R39" t="n">
        <v>855.776164181574</v>
      </c>
      <c r="S39" t="n">
        <v>894.358582445093</v>
      </c>
      <c r="T39" t="n">
        <v>909.629917889401</v>
      </c>
      <c r="U39" t="n">
        <v>941.71809875826</v>
      </c>
      <c r="V39" t="n">
        <v>906.921598162994</v>
      </c>
      <c r="W39" t="n">
        <v>974.875731126243</v>
      </c>
      <c r="X39" t="n">
        <v>938.232205248658</v>
      </c>
      <c r="Y39" t="n">
        <v>853.496025521475</v>
      </c>
      <c r="Z39" t="n">
        <v>847.516845397518</v>
      </c>
      <c r="AA39" t="n">
        <v>830.943079381352</v>
      </c>
      <c r="AB39" t="n">
        <v>820.08700251136</v>
      </c>
      <c r="AC39" t="n">
        <v>773.26058852858</v>
      </c>
      <c r="AD39" t="n">
        <v>849.774672316811</v>
      </c>
      <c r="AE39" t="n">
        <v>749.913316168526</v>
      </c>
      <c r="AF39" t="n">
        <v>845.791624524227</v>
      </c>
    </row>
    <row r="40">
      <c r="A40" t="s">
        <v>56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83.4764679112162</v>
      </c>
      <c r="H40" t="n">
        <v>90.0977001838863</v>
      </c>
      <c r="I40" t="n">
        <v>95.5116550451087</v>
      </c>
      <c r="J40" t="n">
        <v>102.50911800907</v>
      </c>
      <c r="K40" t="n">
        <v>114.97158138246</v>
      </c>
      <c r="L40" t="n">
        <v>130.564288111045</v>
      </c>
      <c r="M40" t="n">
        <v>136.77889652524</v>
      </c>
      <c r="N40" t="n">
        <v>138.574933913117</v>
      </c>
      <c r="O40" t="n">
        <v>136.691041392535</v>
      </c>
      <c r="P40" t="n">
        <v>141.575534518956</v>
      </c>
      <c r="Q40" t="n">
        <v>143.511541842299</v>
      </c>
      <c r="R40" t="n">
        <v>139.78655003262</v>
      </c>
      <c r="S40" t="n">
        <v>144.679877611909</v>
      </c>
      <c r="T40" t="n">
        <v>139.110154310994</v>
      </c>
      <c r="U40" t="n">
        <v>124.184921679193</v>
      </c>
      <c r="V40" t="n">
        <v>116.832741463664</v>
      </c>
      <c r="W40" t="n">
        <v>97.1091256128557</v>
      </c>
      <c r="X40" t="n">
        <v>101.438594511841</v>
      </c>
      <c r="Y40" t="n">
        <v>103.664816323741</v>
      </c>
      <c r="Z40" t="n">
        <v>120.809057527607</v>
      </c>
      <c r="AA40" t="n">
        <v>149.612066247437</v>
      </c>
      <c r="AB40" t="n">
        <v>182.930875059171</v>
      </c>
      <c r="AC40" t="n">
        <v>196.755197226593</v>
      </c>
      <c r="AD40" t="n">
        <v>215.121517293868</v>
      </c>
      <c r="AE40" t="n">
        <v>227.677064732865</v>
      </c>
      <c r="AF40" t="n">
        <v>258.275641690139</v>
      </c>
    </row>
    <row r="41">
      <c r="A41" t="s">
        <v>56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56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443.487586598695</v>
      </c>
      <c r="H42" t="n">
        <v>470.959258540771</v>
      </c>
      <c r="I42" t="n">
        <v>510.917756406443</v>
      </c>
      <c r="J42" t="n">
        <v>563.575096765425</v>
      </c>
      <c r="K42" t="n">
        <v>595.7843820467</v>
      </c>
      <c r="L42" t="n">
        <v>658.48031807143</v>
      </c>
      <c r="M42" t="n">
        <v>651.333005357797</v>
      </c>
      <c r="N42" t="n">
        <v>669.884003765115</v>
      </c>
      <c r="O42" t="n">
        <v>671.316449654579</v>
      </c>
      <c r="P42" t="n">
        <v>705.159004310124</v>
      </c>
      <c r="Q42" t="n">
        <v>691.779380738631</v>
      </c>
      <c r="R42" t="n">
        <v>744.450132195278</v>
      </c>
      <c r="S42" t="n">
        <v>793.156936760263</v>
      </c>
      <c r="T42" t="n">
        <v>806.810519273572</v>
      </c>
      <c r="U42" t="n">
        <v>819.917013989831</v>
      </c>
      <c r="V42" t="n">
        <v>846.618716671096</v>
      </c>
      <c r="W42" t="n">
        <v>800.297355739958</v>
      </c>
      <c r="X42" t="n">
        <v>768.22844026621</v>
      </c>
      <c r="Y42" t="n">
        <v>826.492283781478</v>
      </c>
      <c r="Z42" t="n">
        <v>870.144707873877</v>
      </c>
      <c r="AA42" t="n">
        <v>905.239384146687</v>
      </c>
      <c r="AB42" t="n">
        <v>977.136634196066</v>
      </c>
      <c r="AC42" t="n">
        <v>1020.02051088574</v>
      </c>
      <c r="AD42" t="n">
        <v>1141.22797577412</v>
      </c>
      <c r="AE42" t="n">
        <v>1085.31605744858</v>
      </c>
      <c r="AF42" t="n">
        <v>1132.38938884763</v>
      </c>
    </row>
    <row r="43">
      <c r="A43" t="s">
        <v>56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562.610929292433</v>
      </c>
      <c r="H43" t="n">
        <v>597.520668806276</v>
      </c>
      <c r="I43" t="n">
        <v>648.347716129286</v>
      </c>
      <c r="J43" t="n">
        <v>715.041432334978</v>
      </c>
      <c r="K43" t="n">
        <v>761.553461546835</v>
      </c>
      <c r="L43" t="n">
        <v>835.827977011069</v>
      </c>
      <c r="M43" t="n">
        <v>837.494169311742</v>
      </c>
      <c r="N43" t="n">
        <v>862.010471057293</v>
      </c>
      <c r="O43" t="n">
        <v>868.757219328651</v>
      </c>
      <c r="P43" t="n">
        <v>913.678530275352</v>
      </c>
      <c r="Q43" t="n">
        <v>909.609583812783</v>
      </c>
      <c r="R43" t="n">
        <v>979.356291757278</v>
      </c>
      <c r="S43" t="n">
        <v>1052.44150265323</v>
      </c>
      <c r="T43" t="n">
        <v>1065.19073576446</v>
      </c>
      <c r="U43" t="n">
        <v>1084.33733167434</v>
      </c>
      <c r="V43" t="n">
        <v>1115.00610931993</v>
      </c>
      <c r="W43" t="n">
        <v>1057.78825380723</v>
      </c>
      <c r="X43" t="n">
        <v>1010.31847771458</v>
      </c>
      <c r="Y43" t="n">
        <v>1054.94341918537</v>
      </c>
      <c r="Z43" t="n">
        <v>1122.7748629593</v>
      </c>
      <c r="AA43" t="n">
        <v>1174.61326182286</v>
      </c>
      <c r="AB43" t="n">
        <v>1280.2575116067</v>
      </c>
      <c r="AC43" t="n">
        <v>1355.66889295678</v>
      </c>
      <c r="AD43" t="n">
        <v>1502.81900363489</v>
      </c>
      <c r="AE43" t="n">
        <v>1405.42671045319</v>
      </c>
      <c r="AF43" t="n">
        <v>1475.07736494601</v>
      </c>
    </row>
    <row r="44">
      <c r="A44" t="s">
        <v>56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4249.69460733319</v>
      </c>
      <c r="H44" t="n">
        <v>4435.72820483581</v>
      </c>
      <c r="I44" t="n">
        <v>4784.59080708653</v>
      </c>
      <c r="J44" t="n">
        <v>5183.52400668248</v>
      </c>
      <c r="K44" t="n">
        <v>5558.45496209799</v>
      </c>
      <c r="L44" t="n">
        <v>6095.77100403498</v>
      </c>
      <c r="M44" t="n">
        <v>6301.64513076175</v>
      </c>
      <c r="N44" t="n">
        <v>6454.38853320083</v>
      </c>
      <c r="O44" t="n">
        <v>6478.65684070024</v>
      </c>
      <c r="P44" t="n">
        <v>6739.68696517174</v>
      </c>
      <c r="Q44" t="n">
        <v>7027.09800171002</v>
      </c>
      <c r="R44" t="n">
        <v>7413.80152603281</v>
      </c>
      <c r="S44" t="n">
        <v>7894.88361081949</v>
      </c>
      <c r="T44" t="n">
        <v>7605.19398740863</v>
      </c>
      <c r="U44" t="n">
        <v>7874.38506026209</v>
      </c>
      <c r="V44" t="n">
        <v>7687.35575167722</v>
      </c>
      <c r="W44" t="n">
        <v>7311.34488850921</v>
      </c>
      <c r="X44" t="n">
        <v>6959.93505618096</v>
      </c>
      <c r="Y44" t="n">
        <v>6947.42433324126</v>
      </c>
      <c r="Z44" t="n">
        <v>7293.68031685314</v>
      </c>
      <c r="AA44" t="n">
        <v>7497.88067135233</v>
      </c>
      <c r="AB44" t="n">
        <v>7746.44665511948</v>
      </c>
      <c r="AC44" t="n">
        <v>7881.22497600925</v>
      </c>
      <c r="AD44" t="n">
        <v>8567.25477282378</v>
      </c>
      <c r="AE44" t="n">
        <v>8228.63514743808</v>
      </c>
      <c r="AF44" t="n">
        <v>8867.11952863013</v>
      </c>
    </row>
    <row r="45">
      <c r="A45" t="s">
        <v>56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4222.91325077233</v>
      </c>
      <c r="H45" t="n">
        <v>4408.42716170559</v>
      </c>
      <c r="I45" t="n">
        <v>4756.36668555547</v>
      </c>
      <c r="J45" t="n">
        <v>5152.28468309523</v>
      </c>
      <c r="K45" t="n">
        <v>5526.3324930157</v>
      </c>
      <c r="L45" t="n">
        <v>6063.38412990728</v>
      </c>
      <c r="M45" t="n">
        <v>6268.60998921883</v>
      </c>
      <c r="N45" t="n">
        <v>6421.1465673422</v>
      </c>
      <c r="O45" t="n">
        <v>6444.1309127141</v>
      </c>
      <c r="P45" t="n">
        <v>6703.34239816258</v>
      </c>
      <c r="Q45" t="n">
        <v>6991.19267064106</v>
      </c>
      <c r="R45" t="n">
        <v>7371.32124420251</v>
      </c>
      <c r="S45" t="n">
        <v>7849.63200042808</v>
      </c>
      <c r="T45" t="n">
        <v>7562.45027305438</v>
      </c>
      <c r="U45" t="n">
        <v>7828.95096355807</v>
      </c>
      <c r="V45" t="n">
        <v>7637.35936899221</v>
      </c>
      <c r="W45" t="n">
        <v>7258.28405601008</v>
      </c>
      <c r="X45" t="n">
        <v>6911.98561619328</v>
      </c>
      <c r="Y45" t="n">
        <v>6893.68952565673</v>
      </c>
      <c r="Z45" t="n">
        <v>7235.20400705413</v>
      </c>
      <c r="AA45" t="n">
        <v>7436.25089229374</v>
      </c>
      <c r="AB45" t="n">
        <v>7685.90261751409</v>
      </c>
      <c r="AC45" t="n">
        <v>7823.26844463073</v>
      </c>
      <c r="AD45" t="n">
        <v>8500.76356857511</v>
      </c>
      <c r="AE45" t="n">
        <v>8171.4935068417</v>
      </c>
      <c r="AF45" t="n">
        <v>8808.38665953436</v>
      </c>
    </row>
    <row r="46">
      <c r="A46" t="s">
        <v>56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119.123342693738</v>
      </c>
      <c r="H46" t="n">
        <v>126.561410265506</v>
      </c>
      <c r="I46" t="n">
        <v>137.429959722843</v>
      </c>
      <c r="J46" t="n">
        <v>151.466335569553</v>
      </c>
      <c r="K46" t="n">
        <v>165.769079500136</v>
      </c>
      <c r="L46" t="n">
        <v>177.347658939638</v>
      </c>
      <c r="M46" t="n">
        <v>186.161163953945</v>
      </c>
      <c r="N46" t="n">
        <v>192.126467292179</v>
      </c>
      <c r="O46" t="n">
        <v>197.440769674072</v>
      </c>
      <c r="P46" t="n">
        <v>208.519525965228</v>
      </c>
      <c r="Q46" t="n">
        <v>217.830203074153</v>
      </c>
      <c r="R46" t="n">
        <v>234.906159561999</v>
      </c>
      <c r="S46" t="n">
        <v>259.28456589297</v>
      </c>
      <c r="T46" t="n">
        <v>258.380216490892</v>
      </c>
      <c r="U46" t="n">
        <v>264.420317684513</v>
      </c>
      <c r="V46" t="n">
        <v>268.387392648834</v>
      </c>
      <c r="W46" t="n">
        <v>257.490898067267</v>
      </c>
      <c r="X46" t="n">
        <v>242.090037448366</v>
      </c>
      <c r="Y46" t="n">
        <v>228.451135403892</v>
      </c>
      <c r="Z46" t="n">
        <v>252.630155085422</v>
      </c>
      <c r="AA46" t="n">
        <v>269.373877676175</v>
      </c>
      <c r="AB46" t="n">
        <v>303.120877410629</v>
      </c>
      <c r="AC46" t="n">
        <v>335.648382071045</v>
      </c>
      <c r="AD46" t="n">
        <v>361.591027860771</v>
      </c>
      <c r="AE46" t="n">
        <v>320.110653004609</v>
      </c>
      <c r="AF46" t="n">
        <v>342.687976098384</v>
      </c>
    </row>
    <row r="47">
      <c r="A47" t="s">
        <v>56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66.0942886243702</v>
      </c>
      <c r="H47" t="n">
        <v>68.6954931183201</v>
      </c>
      <c r="I47" t="n">
        <v>73.4936608183941</v>
      </c>
      <c r="J47" t="n">
        <v>82.5098748957887</v>
      </c>
      <c r="K47" t="n">
        <v>96.3826465172262</v>
      </c>
      <c r="L47" t="n">
        <v>99.8212708188982</v>
      </c>
      <c r="M47" t="n">
        <v>98.9314585513524</v>
      </c>
      <c r="N47" t="n">
        <v>104.381635044833</v>
      </c>
      <c r="O47" t="n">
        <v>106.272265278328</v>
      </c>
      <c r="P47" t="n">
        <v>120.457403146493</v>
      </c>
      <c r="Q47" t="n">
        <v>125.899661769379</v>
      </c>
      <c r="R47" t="n">
        <v>145.764594162612</v>
      </c>
      <c r="S47" t="n">
        <v>153.265587710942</v>
      </c>
      <c r="T47" t="n">
        <v>169.304269035359</v>
      </c>
      <c r="U47" t="n">
        <v>154.276376170118</v>
      </c>
      <c r="V47" t="n">
        <v>151.299207853554</v>
      </c>
      <c r="W47" t="n">
        <v>159.093294116117</v>
      </c>
      <c r="X47" t="n">
        <v>152.121077116537</v>
      </c>
      <c r="Y47" t="n">
        <v>145.499741616399</v>
      </c>
      <c r="Z47" t="n">
        <v>139.840431758158</v>
      </c>
      <c r="AA47" t="n">
        <v>129.378295792938</v>
      </c>
      <c r="AB47" t="n">
        <v>133.991565963904</v>
      </c>
      <c r="AC47" t="n">
        <v>135.077232279432</v>
      </c>
      <c r="AD47" t="n">
        <v>141.483256421431</v>
      </c>
      <c r="AE47" t="n">
        <v>133.993636132578</v>
      </c>
      <c r="AF47" t="n">
        <v>136.759921890979</v>
      </c>
    </row>
    <row r="48">
      <c r="A48" t="s">
        <v>56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269.408988458604</v>
      </c>
      <c r="H48" t="n">
        <v>282.099547752364</v>
      </c>
      <c r="I48" t="n">
        <v>299.688858336919</v>
      </c>
      <c r="J48" t="n">
        <v>335.780121586739</v>
      </c>
      <c r="K48" t="n">
        <v>373.494337985054</v>
      </c>
      <c r="L48" t="n">
        <v>402.082986122707</v>
      </c>
      <c r="M48" t="n">
        <v>430.651545513231</v>
      </c>
      <c r="N48" t="n">
        <v>449.458338766738</v>
      </c>
      <c r="O48" t="n">
        <v>467.722242340199</v>
      </c>
      <c r="P48" t="n">
        <v>496.865062213309</v>
      </c>
      <c r="Q48" t="n">
        <v>506.781496032657</v>
      </c>
      <c r="R48" t="n">
        <v>533.239774816598</v>
      </c>
      <c r="S48" t="n">
        <v>582.839228544056</v>
      </c>
      <c r="T48" t="n">
        <v>638.322269294189</v>
      </c>
      <c r="U48" t="n">
        <v>641.976148272759</v>
      </c>
      <c r="V48" t="n">
        <v>678.255607233099</v>
      </c>
      <c r="W48" t="n">
        <v>654.856429709011</v>
      </c>
      <c r="X48" t="n">
        <v>646.57901955349</v>
      </c>
      <c r="Y48" t="n">
        <v>650.076577109632</v>
      </c>
      <c r="Z48" t="n">
        <v>656.974889995699</v>
      </c>
      <c r="AA48" t="n">
        <v>672.340509406512</v>
      </c>
      <c r="AB48" t="n">
        <v>703.24338760097</v>
      </c>
      <c r="AC48" t="n">
        <v>694.574846130216</v>
      </c>
      <c r="AD48" t="n">
        <v>765.978948348128</v>
      </c>
      <c r="AE48" t="n">
        <v>707.927501259345</v>
      </c>
      <c r="AF48" t="n">
        <v>748.017188109564</v>
      </c>
    </row>
    <row r="49">
      <c r="A49" t="s">
        <v>56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84.4675750812283</v>
      </c>
      <c r="H49" t="n">
        <v>89.934036187157</v>
      </c>
      <c r="I49" t="n">
        <v>95.2061908923411</v>
      </c>
      <c r="J49" t="n">
        <v>104.56801783282</v>
      </c>
      <c r="K49" t="n">
        <v>114.638842614488</v>
      </c>
      <c r="L49" t="n">
        <v>123.474553644058</v>
      </c>
      <c r="M49" t="n">
        <v>132.602684109566</v>
      </c>
      <c r="N49" t="n">
        <v>132.704268199324</v>
      </c>
      <c r="O49" t="n">
        <v>137.569282901724</v>
      </c>
      <c r="P49" t="n">
        <v>146.279334965388</v>
      </c>
      <c r="Q49" t="n">
        <v>146.83830757445</v>
      </c>
      <c r="R49" t="n">
        <v>142.860473506798</v>
      </c>
      <c r="S49" t="n">
        <v>158.713666246903</v>
      </c>
      <c r="T49" t="n">
        <v>174.87975928902</v>
      </c>
      <c r="U49" t="n">
        <v>178.624154594183</v>
      </c>
      <c r="V49" t="n">
        <v>185.400491205736</v>
      </c>
      <c r="W49" t="n">
        <v>163.451924378777</v>
      </c>
      <c r="X49" t="n">
        <v>168.815346728004</v>
      </c>
      <c r="Y49" t="n">
        <v>161.624147030948</v>
      </c>
      <c r="Z49" t="n">
        <v>154.460150749017</v>
      </c>
      <c r="AA49" t="n">
        <v>153.826686672772</v>
      </c>
      <c r="AB49" t="n">
        <v>151.906653720042</v>
      </c>
      <c r="AC49" t="n">
        <v>156.527943759411</v>
      </c>
      <c r="AD49" t="n">
        <v>166.599267743597</v>
      </c>
      <c r="AE49" t="n">
        <v>149.6809866939</v>
      </c>
      <c r="AF49" t="n">
        <v>167.844960697721</v>
      </c>
    </row>
    <row r="50">
      <c r="A50" t="s">
        <v>56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118.847124753005</v>
      </c>
      <c r="H50" t="n">
        <v>123.470018446887</v>
      </c>
      <c r="I50" t="n">
        <v>130.989006626184</v>
      </c>
      <c r="J50" t="n">
        <v>148.702228858131</v>
      </c>
      <c r="K50" t="n">
        <v>162.47284885334</v>
      </c>
      <c r="L50" t="n">
        <v>178.787161659751</v>
      </c>
      <c r="M50" t="n">
        <v>199.117402852313</v>
      </c>
      <c r="N50" t="n">
        <v>212.372435522582</v>
      </c>
      <c r="O50" t="n">
        <v>223.880694160147</v>
      </c>
      <c r="P50" t="n">
        <v>230.128324101428</v>
      </c>
      <c r="Q50" t="n">
        <v>234.043526688828</v>
      </c>
      <c r="R50" t="n">
        <v>244.614707147188</v>
      </c>
      <c r="S50" t="n">
        <v>270.859974586211</v>
      </c>
      <c r="T50" t="n">
        <v>294.13824096981</v>
      </c>
      <c r="U50" t="n">
        <v>309.075617508458</v>
      </c>
      <c r="V50" t="n">
        <v>341.55590817381</v>
      </c>
      <c r="W50" t="n">
        <v>332.311211214118</v>
      </c>
      <c r="X50" t="n">
        <v>325.642595708948</v>
      </c>
      <c r="Y50" t="n">
        <v>342.952688462285</v>
      </c>
      <c r="Z50" t="n">
        <v>362.674307488524</v>
      </c>
      <c r="AA50" t="n">
        <v>389.135526940802</v>
      </c>
      <c r="AB50" t="n">
        <v>417.345167917024</v>
      </c>
      <c r="AC50" t="n">
        <v>402.969670091374</v>
      </c>
      <c r="AD50" t="n">
        <v>457.8964241831</v>
      </c>
      <c r="AE50" t="n">
        <v>424.252878432867</v>
      </c>
      <c r="AF50" t="n">
        <v>443.412305520864</v>
      </c>
    </row>
    <row r="51">
      <c r="A51" t="s">
        <v>56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101.877763909931</v>
      </c>
      <c r="H51" t="n">
        <v>106.228817382009</v>
      </c>
      <c r="I51" t="n">
        <v>112.788984223474</v>
      </c>
      <c r="J51" t="n">
        <v>128.716773482956</v>
      </c>
      <c r="K51" t="n">
        <v>141.116234864978</v>
      </c>
      <c r="L51" t="n">
        <v>155.626687734968</v>
      </c>
      <c r="M51" t="n">
        <v>173.267018468774</v>
      </c>
      <c r="N51" t="n">
        <v>186.535743961492</v>
      </c>
      <c r="O51" t="n">
        <v>196.992482950445</v>
      </c>
      <c r="P51" t="n">
        <v>202.631295751904</v>
      </c>
      <c r="Q51" t="n">
        <v>205.347808265353</v>
      </c>
      <c r="R51" t="n">
        <v>214.089763569738</v>
      </c>
      <c r="S51" t="n">
        <v>237.588448228016</v>
      </c>
      <c r="T51" t="n">
        <v>259.534742355653</v>
      </c>
      <c r="U51" t="n">
        <v>273.322584358997</v>
      </c>
      <c r="V51" t="n">
        <v>304.349214614044</v>
      </c>
      <c r="W51" t="n">
        <v>294.377767612935</v>
      </c>
      <c r="X51" t="n">
        <v>287.070690528781</v>
      </c>
      <c r="Y51" t="n">
        <v>303.516418290185</v>
      </c>
      <c r="Z51" t="n">
        <v>319.76561102089</v>
      </c>
      <c r="AA51" t="n">
        <v>342.50712963135</v>
      </c>
      <c r="AB51" t="n">
        <v>365.349795573341</v>
      </c>
      <c r="AC51" t="n">
        <v>347.568552018513</v>
      </c>
      <c r="AD51" t="n">
        <v>397.447408305355</v>
      </c>
      <c r="AE51" t="n">
        <v>367.842674094373</v>
      </c>
      <c r="AF51" t="n">
        <v>383.858285514817</v>
      </c>
    </row>
    <row r="52">
      <c r="A52" t="s">
        <v>56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16.9693608430748</v>
      </c>
      <c r="H52" t="n">
        <v>17.2412010648784</v>
      </c>
      <c r="I52" t="n">
        <v>18.2000224027096</v>
      </c>
      <c r="J52" t="n">
        <v>19.9854553751743</v>
      </c>
      <c r="K52" t="n">
        <v>21.3566139883619</v>
      </c>
      <c r="L52" t="n">
        <v>23.1604739247828</v>
      </c>
      <c r="M52" t="n">
        <v>25.8503843835391</v>
      </c>
      <c r="N52" t="n">
        <v>25.8366915610895</v>
      </c>
      <c r="O52" t="n">
        <v>26.8882112097012</v>
      </c>
      <c r="P52" t="n">
        <v>27.4970283495236</v>
      </c>
      <c r="Q52" t="n">
        <v>28.6957184234754</v>
      </c>
      <c r="R52" t="n">
        <v>30.5249435774499</v>
      </c>
      <c r="S52" t="n">
        <v>33.2715263581956</v>
      </c>
      <c r="T52" t="n">
        <v>34.6034986141574</v>
      </c>
      <c r="U52" t="n">
        <v>35.7530331494606</v>
      </c>
      <c r="V52" t="n">
        <v>37.2066935597655</v>
      </c>
      <c r="W52" t="n">
        <v>37.9334436011833</v>
      </c>
      <c r="X52" t="n">
        <v>38.5719051801669</v>
      </c>
      <c r="Y52" t="n">
        <v>39.4362701721007</v>
      </c>
      <c r="Z52" t="n">
        <v>42.9086964676332</v>
      </c>
      <c r="AA52" t="n">
        <v>46.6283973094519</v>
      </c>
      <c r="AB52" t="n">
        <v>51.9953723436826</v>
      </c>
      <c r="AC52" t="n">
        <v>55.4011180728601</v>
      </c>
      <c r="AD52" t="n">
        <v>60.4490158777447</v>
      </c>
      <c r="AE52" t="n">
        <v>56.4102043384943</v>
      </c>
      <c r="AF52" t="n">
        <v>59.5540200060467</v>
      </c>
    </row>
    <row r="53">
      <c r="A53" t="s">
        <v>56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68.8243528114104</v>
      </c>
      <c r="H53" t="n">
        <v>68.8541621862002</v>
      </c>
      <c r="I53" t="n">
        <v>70.5257997736332</v>
      </c>
      <c r="J53" t="n">
        <v>76.3389866398453</v>
      </c>
      <c r="K53" t="n">
        <v>83.2340370901056</v>
      </c>
      <c r="L53" t="n">
        <v>91.6233067081632</v>
      </c>
      <c r="M53" t="n">
        <v>88.6340776582682</v>
      </c>
      <c r="N53" t="n">
        <v>85.7404515998953</v>
      </c>
      <c r="O53" t="n">
        <v>90.3447636953869</v>
      </c>
      <c r="P53" t="n">
        <v>96.2304829519396</v>
      </c>
      <c r="Q53" t="n">
        <v>98.9399956072478</v>
      </c>
      <c r="R53" t="n">
        <v>108.132041691963</v>
      </c>
      <c r="S53" t="n">
        <v>116.470980188987</v>
      </c>
      <c r="T53" t="n">
        <v>113.929749108454</v>
      </c>
      <c r="U53" t="n">
        <v>116.651397493792</v>
      </c>
      <c r="V53" t="n">
        <v>115.424916542481</v>
      </c>
      <c r="W53" t="n">
        <v>111.39802955893</v>
      </c>
      <c r="X53" t="n">
        <v>109.526253262429</v>
      </c>
      <c r="Y53" t="n">
        <v>123.750104802296</v>
      </c>
      <c r="Z53" t="n">
        <v>128.266286790737</v>
      </c>
      <c r="AA53" t="n">
        <v>145.139664402062</v>
      </c>
      <c r="AB53" t="n">
        <v>137.74953661677</v>
      </c>
      <c r="AC53" t="n">
        <v>145.029536633376</v>
      </c>
      <c r="AD53" t="n">
        <v>178.304632956823</v>
      </c>
      <c r="AE53" t="n">
        <v>143.593546757211</v>
      </c>
      <c r="AF53" t="n">
        <v>142.314641107303</v>
      </c>
    </row>
    <row r="54">
      <c r="A54" t="s">
        <v>56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159.078604565043</v>
      </c>
      <c r="H54" t="n">
        <v>160.97239684284</v>
      </c>
      <c r="I54" t="n">
        <v>165.615985852384</v>
      </c>
      <c r="J54" t="n">
        <v>176.506390349313</v>
      </c>
      <c r="K54" t="n">
        <v>188.462706223102</v>
      </c>
      <c r="L54" t="n">
        <v>207.579389594761</v>
      </c>
      <c r="M54" t="n">
        <v>211.745230273692</v>
      </c>
      <c r="N54" t="n">
        <v>219.49534348316</v>
      </c>
      <c r="O54" t="n">
        <v>226.262376553182</v>
      </c>
      <c r="P54" t="n">
        <v>234.773051427723</v>
      </c>
      <c r="Q54" t="n">
        <v>242.350241362124</v>
      </c>
      <c r="R54" t="n">
        <v>259.816444921728</v>
      </c>
      <c r="S54" t="n">
        <v>281.621637598623</v>
      </c>
      <c r="T54" t="n">
        <v>279.438536605202</v>
      </c>
      <c r="U54" t="n">
        <v>282.00537720594</v>
      </c>
      <c r="V54" t="n">
        <v>278.477230926038</v>
      </c>
      <c r="W54" t="n">
        <v>266.157906245908</v>
      </c>
      <c r="X54" t="n">
        <v>262.470637861068</v>
      </c>
      <c r="Y54" t="n">
        <v>282.73904512924</v>
      </c>
      <c r="Z54" t="n">
        <v>287.521479296046</v>
      </c>
      <c r="AA54" t="n">
        <v>302.382842417984</v>
      </c>
      <c r="AB54" t="n">
        <v>295.79811781274</v>
      </c>
      <c r="AC54" t="n">
        <v>304.059731240418</v>
      </c>
      <c r="AD54" t="n">
        <v>341.569960763466</v>
      </c>
      <c r="AE54" t="n">
        <v>316.017996784958</v>
      </c>
      <c r="AF54" t="n">
        <v>310.571527137647</v>
      </c>
    </row>
    <row r="55">
      <c r="A55" t="s">
        <v>56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90.2542517536322</v>
      </c>
      <c r="H55" t="n">
        <v>92.1182346566401</v>
      </c>
      <c r="I55" t="n">
        <v>95.0901860787505</v>
      </c>
      <c r="J55" t="n">
        <v>100.167403709468</v>
      </c>
      <c r="K55" t="n">
        <v>105.228669132997</v>
      </c>
      <c r="L55" t="n">
        <v>115.956082886597</v>
      </c>
      <c r="M55" t="n">
        <v>123.111152615424</v>
      </c>
      <c r="N55" t="n">
        <v>133.754891883264</v>
      </c>
      <c r="O55" t="n">
        <v>135.917612857795</v>
      </c>
      <c r="P55" t="n">
        <v>138.542568475784</v>
      </c>
      <c r="Q55" t="n">
        <v>143.410245754876</v>
      </c>
      <c r="R55" t="n">
        <v>151.684403229765</v>
      </c>
      <c r="S55" t="n">
        <v>165.150657409636</v>
      </c>
      <c r="T55" t="n">
        <v>165.508787496747</v>
      </c>
      <c r="U55" t="n">
        <v>165.353979712148</v>
      </c>
      <c r="V55" t="n">
        <v>163.052314383557</v>
      </c>
      <c r="W55" t="n">
        <v>154.759876686979</v>
      </c>
      <c r="X55" t="n">
        <v>152.944384598638</v>
      </c>
      <c r="Y55" t="n">
        <v>158.988940326944</v>
      </c>
      <c r="Z55" t="n">
        <v>159.255192505309</v>
      </c>
      <c r="AA55" t="n">
        <v>157.243178015922</v>
      </c>
      <c r="AB55" t="n">
        <v>158.04858119597</v>
      </c>
      <c r="AC55" t="n">
        <v>159.030194607042</v>
      </c>
      <c r="AD55" t="n">
        <v>163.265327806643</v>
      </c>
      <c r="AE55" t="n">
        <v>172.424450027747</v>
      </c>
      <c r="AF55" t="n">
        <v>168.256886030344</v>
      </c>
    </row>
    <row r="56">
      <c r="A56" t="s">
        <v>56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56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4602.58006370301</v>
      </c>
      <c r="H57" t="n">
        <v>4807.92545277206</v>
      </c>
      <c r="I57" t="n">
        <v>5179.79132046855</v>
      </c>
      <c r="J57" t="n">
        <v>5621.81324627828</v>
      </c>
      <c r="K57" t="n">
        <v>6046.9208814655</v>
      </c>
      <c r="L57" t="n">
        <v>6628.41827826873</v>
      </c>
      <c r="M57" t="n">
        <v>6869.07557280022</v>
      </c>
      <c r="N57" t="n">
        <v>7042.42180588069</v>
      </c>
      <c r="O57" t="n">
        <v>7083.07012443298</v>
      </c>
      <c r="P57" t="n">
        <v>7378.12756190401</v>
      </c>
      <c r="Q57" t="n">
        <v>7677.39103958498</v>
      </c>
      <c r="R57" t="n">
        <v>8086.82785088203</v>
      </c>
      <c r="S57" t="n">
        <v>8622.40271697545</v>
      </c>
      <c r="T57" t="n">
        <v>8382.62641101382</v>
      </c>
      <c r="U57" t="n">
        <v>8640.54613021404</v>
      </c>
      <c r="V57" t="n">
        <v>8482.44410037398</v>
      </c>
      <c r="W57" t="n">
        <v>8063.31044383107</v>
      </c>
      <c r="X57" t="n">
        <v>7707.95267024629</v>
      </c>
      <c r="Y57" t="n">
        <v>7701.16572667463</v>
      </c>
      <c r="Z57" t="n">
        <v>8071.46426437644</v>
      </c>
      <c r="AA57" t="n">
        <v>8319.83324700628</v>
      </c>
      <c r="AB57" t="n">
        <v>8632.62091777962</v>
      </c>
      <c r="AC57" t="n">
        <v>8772.55501936606</v>
      </c>
      <c r="AD57" t="n">
        <v>9548.35523846577</v>
      </c>
      <c r="AE57" t="n">
        <v>9164.23971343029</v>
      </c>
      <c r="AF57" t="n">
        <v>9873.41235842984</v>
      </c>
    </row>
    <row r="58">
      <c r="A58" t="s">
        <v>56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4602.58006370301</v>
      </c>
      <c r="H58" t="n">
        <v>4807.92545277206</v>
      </c>
      <c r="I58" t="n">
        <v>5179.79132046855</v>
      </c>
      <c r="J58" t="n">
        <v>5621.81324627828</v>
      </c>
      <c r="K58" t="n">
        <v>6046.9208814655</v>
      </c>
      <c r="L58" t="n">
        <v>6628.41827826873</v>
      </c>
      <c r="M58" t="n">
        <v>6869.07557280022</v>
      </c>
      <c r="N58" t="n">
        <v>7042.42180588069</v>
      </c>
      <c r="O58" t="n">
        <v>7083.07012443298</v>
      </c>
      <c r="P58" t="n">
        <v>7378.12756190401</v>
      </c>
      <c r="Q58" t="n">
        <v>7677.39103958498</v>
      </c>
      <c r="R58" t="n">
        <v>8086.82785088203</v>
      </c>
      <c r="S58" t="n">
        <v>8622.40271697545</v>
      </c>
      <c r="T58" t="n">
        <v>8382.62641101382</v>
      </c>
      <c r="U58" t="n">
        <v>8640.54613021404</v>
      </c>
      <c r="V58" t="n">
        <v>8482.44410037398</v>
      </c>
      <c r="W58" t="n">
        <v>8063.31044383107</v>
      </c>
      <c r="X58" t="n">
        <v>7707.95267024629</v>
      </c>
      <c r="Y58" t="n">
        <v>7701.16572667463</v>
      </c>
      <c r="Z58" t="n">
        <v>8071.46426437644</v>
      </c>
      <c r="AA58" t="n">
        <v>8319.83324700628</v>
      </c>
      <c r="AB58" t="n">
        <v>8632.62091777962</v>
      </c>
      <c r="AC58" t="n">
        <v>8772.55501936606</v>
      </c>
      <c r="AD58" t="n">
        <v>9548.35523846577</v>
      </c>
      <c r="AE58" t="n">
        <v>9164.23971343029</v>
      </c>
      <c r="AF58" t="n">
        <v>9873.41235842984</v>
      </c>
    </row>
    <row r="59">
      <c r="A59" t="s">
        <v>56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58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37.1838257986058</v>
      </c>
      <c r="H2" t="n">
        <v>37.8766192939079</v>
      </c>
      <c r="I2" t="n">
        <v>39.076043954186</v>
      </c>
      <c r="J2" t="n">
        <v>43.1897809894982</v>
      </c>
      <c r="K2" t="n">
        <v>44.3927896325001</v>
      </c>
      <c r="L2" t="n">
        <v>44.7122351785463</v>
      </c>
      <c r="M2" t="n">
        <v>45.7134010363982</v>
      </c>
      <c r="N2" t="n">
        <v>45.8379611292156</v>
      </c>
      <c r="O2" t="n">
        <v>47.3492642943675</v>
      </c>
      <c r="P2" t="n">
        <v>49.724555617036</v>
      </c>
      <c r="Q2" t="n">
        <v>49.1325277930128</v>
      </c>
      <c r="R2" t="n">
        <v>57.96326245675</v>
      </c>
      <c r="S2" t="n">
        <v>61.5584891878214</v>
      </c>
      <c r="T2" t="n">
        <v>58.3042523613278</v>
      </c>
      <c r="U2" t="n">
        <v>61.5608243827983</v>
      </c>
      <c r="V2" t="n">
        <v>66.3274330479532</v>
      </c>
      <c r="W2" t="n">
        <v>66.9107105432699</v>
      </c>
      <c r="X2" t="n">
        <v>61.2398098758383</v>
      </c>
      <c r="Y2" t="n">
        <v>69.3560036477424</v>
      </c>
      <c r="Z2" t="n">
        <v>75.9268925192695</v>
      </c>
      <c r="AA2" t="n">
        <v>80.6214652178386</v>
      </c>
      <c r="AB2" t="n">
        <v>80.4868909472811</v>
      </c>
      <c r="AC2" t="n">
        <v>79.3970038082295</v>
      </c>
      <c r="AD2" t="n">
        <v>92.7446063068559</v>
      </c>
      <c r="AE2" t="n">
        <v>82.4692233963823</v>
      </c>
      <c r="AF2" t="n">
        <v>83.8327674904777</v>
      </c>
    </row>
    <row r="3">
      <c r="A3" t="s">
        <v>58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16.1280444693454</v>
      </c>
      <c r="H3" t="n">
        <v>18.351029312381</v>
      </c>
      <c r="I3" t="n">
        <v>18.8411270367474</v>
      </c>
      <c r="J3" t="n">
        <v>20.1524764637387</v>
      </c>
      <c r="K3" t="n">
        <v>21.87272193884</v>
      </c>
      <c r="L3" t="n">
        <v>24.2891746686196</v>
      </c>
      <c r="M3" t="n">
        <v>25.6073472648515</v>
      </c>
      <c r="N3" t="n">
        <v>24.2024740341562</v>
      </c>
      <c r="O3" t="n">
        <v>24.1929528416516</v>
      </c>
      <c r="P3" t="n">
        <v>26.0767675348345</v>
      </c>
      <c r="Q3" t="n">
        <v>26.9133471044255</v>
      </c>
      <c r="R3" t="n">
        <v>28.0931862237874</v>
      </c>
      <c r="S3" t="n">
        <v>29.8854554563664</v>
      </c>
      <c r="T3" t="n">
        <v>26.8970152305214</v>
      </c>
      <c r="U3" t="n">
        <v>28.364427895915</v>
      </c>
      <c r="V3" t="n">
        <v>28.4557883464457</v>
      </c>
      <c r="W3" t="n">
        <v>26.1551392374148</v>
      </c>
      <c r="X3" t="n">
        <v>23.0231044394189</v>
      </c>
      <c r="Y3" t="n">
        <v>21.9966431078971</v>
      </c>
      <c r="Z3" t="n">
        <v>24.1385319297504</v>
      </c>
      <c r="AA3" t="n">
        <v>24.9966503886749</v>
      </c>
      <c r="AB3" t="n">
        <v>27.9709740509697</v>
      </c>
      <c r="AC3" t="n">
        <v>34.0622173427154</v>
      </c>
      <c r="AD3" t="n">
        <v>37.7783976955038</v>
      </c>
      <c r="AE3" t="n">
        <v>40.2153435172337</v>
      </c>
      <c r="AF3" t="n">
        <v>40.0672523584887</v>
      </c>
    </row>
    <row r="4">
      <c r="A4" t="s">
        <v>58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1132.19186552282</v>
      </c>
      <c r="H4" t="n">
        <v>1184.00672668192</v>
      </c>
      <c r="I4" t="n">
        <v>1227.87280895338</v>
      </c>
      <c r="J4" t="n">
        <v>1294.25299584468</v>
      </c>
      <c r="K4" t="n">
        <v>1374.68017186429</v>
      </c>
      <c r="L4" t="n">
        <v>1474.65326361652</v>
      </c>
      <c r="M4" t="n">
        <v>1518.44972019257</v>
      </c>
      <c r="N4" t="n">
        <v>1507.95908045925</v>
      </c>
      <c r="O4" t="n">
        <v>1472.64327231213</v>
      </c>
      <c r="P4" t="n">
        <v>1486.6865279145</v>
      </c>
      <c r="Q4" t="n">
        <v>1561.99716775706</v>
      </c>
      <c r="R4" t="n">
        <v>1629.09489627645</v>
      </c>
      <c r="S4" t="n">
        <v>1704.79397427432</v>
      </c>
      <c r="T4" t="n">
        <v>1538.57470268556</v>
      </c>
      <c r="U4" t="n">
        <v>1631.27913334272</v>
      </c>
      <c r="V4" t="n">
        <v>1638.41771986244</v>
      </c>
      <c r="W4" t="n">
        <v>1579.95559791696</v>
      </c>
      <c r="X4" t="n">
        <v>1532.56782165893</v>
      </c>
      <c r="Y4" t="n">
        <v>1542.01545200435</v>
      </c>
      <c r="Z4" t="n">
        <v>1596.04445188016</v>
      </c>
      <c r="AA4" t="n">
        <v>1645.91164093158</v>
      </c>
      <c r="AB4" t="n">
        <v>1656.97072602485</v>
      </c>
      <c r="AC4" t="n">
        <v>1700.48101247225</v>
      </c>
      <c r="AD4" t="n">
        <v>1864.28972240059</v>
      </c>
      <c r="AE4" t="n">
        <v>1938.28042900425</v>
      </c>
      <c r="AF4" t="n">
        <v>2099.10035058737</v>
      </c>
    </row>
    <row r="5">
      <c r="A5" t="s">
        <v>58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260.954102031389</v>
      </c>
      <c r="H5" t="n">
        <v>258.4647477766</v>
      </c>
      <c r="I5" t="n">
        <v>265.674636241016</v>
      </c>
      <c r="J5" t="n">
        <v>278.029539814205</v>
      </c>
      <c r="K5" t="n">
        <v>292.581878903142</v>
      </c>
      <c r="L5" t="n">
        <v>331.405296293839</v>
      </c>
      <c r="M5" t="n">
        <v>343.295673116681</v>
      </c>
      <c r="N5" t="n">
        <v>360.204543968548</v>
      </c>
      <c r="O5" t="n">
        <v>343.576719427005</v>
      </c>
      <c r="P5" t="n">
        <v>340.523241883075</v>
      </c>
      <c r="Q5" t="n">
        <v>358.814906723626</v>
      </c>
      <c r="R5" t="n">
        <v>393.388028404791</v>
      </c>
      <c r="S5" t="n">
        <v>426.053395196719</v>
      </c>
      <c r="T5" t="n">
        <v>386.206779575249</v>
      </c>
      <c r="U5" t="n">
        <v>395.474012208987</v>
      </c>
      <c r="V5" t="n">
        <v>390.575059639479</v>
      </c>
      <c r="W5" t="n">
        <v>389.482870176345</v>
      </c>
      <c r="X5" t="n">
        <v>382.220576176649</v>
      </c>
      <c r="Y5" t="n">
        <v>391.370857106988</v>
      </c>
      <c r="Z5" t="n">
        <v>414.965115326152</v>
      </c>
      <c r="AA5" t="n">
        <v>457.104147289752</v>
      </c>
      <c r="AB5" t="n">
        <v>451.726555489855</v>
      </c>
      <c r="AC5" t="n">
        <v>455.229370111019</v>
      </c>
      <c r="AD5" t="n">
        <v>504.46325561822</v>
      </c>
      <c r="AE5" t="n">
        <v>493.713967049592</v>
      </c>
      <c r="AF5" t="n">
        <v>500.296580142904</v>
      </c>
    </row>
    <row r="6">
      <c r="A6" t="s">
        <v>58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207.845138703861</v>
      </c>
      <c r="H6" t="n">
        <v>216.205085968686</v>
      </c>
      <c r="I6" t="n">
        <v>224.696479989615</v>
      </c>
      <c r="J6" t="n">
        <v>229.410070086804</v>
      </c>
      <c r="K6" t="n">
        <v>233.236735059292</v>
      </c>
      <c r="L6" t="n">
        <v>244.85599351477</v>
      </c>
      <c r="M6" t="n">
        <v>249.379480513828</v>
      </c>
      <c r="N6" t="n">
        <v>231.480772996026</v>
      </c>
      <c r="O6" t="n">
        <v>221.056819945694</v>
      </c>
      <c r="P6" t="n">
        <v>208.403754683852</v>
      </c>
      <c r="Q6" t="n">
        <v>207.578789293155</v>
      </c>
      <c r="R6" t="n">
        <v>203.755201764465</v>
      </c>
      <c r="S6" t="n">
        <v>197.965216234677</v>
      </c>
      <c r="T6" t="n">
        <v>179.650979728717</v>
      </c>
      <c r="U6" t="n">
        <v>184.960222797988</v>
      </c>
      <c r="V6" t="n">
        <v>185.499973665847</v>
      </c>
      <c r="W6" t="n">
        <v>187.145410382258</v>
      </c>
      <c r="X6" t="n">
        <v>186.663728641248</v>
      </c>
      <c r="Y6" t="n">
        <v>194.526200458532</v>
      </c>
      <c r="Z6" t="n">
        <v>203.320044336862</v>
      </c>
      <c r="AA6" t="n">
        <v>209.928768238977</v>
      </c>
      <c r="AB6" t="n">
        <v>212.448253156358</v>
      </c>
      <c r="AC6" t="n">
        <v>213.179609633394</v>
      </c>
      <c r="AD6" t="n">
        <v>229.195271612586</v>
      </c>
      <c r="AE6" t="n">
        <v>242.604239916799</v>
      </c>
      <c r="AF6" t="n">
        <v>269.328429080425</v>
      </c>
    </row>
    <row r="7">
      <c r="A7" t="s">
        <v>58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95.2985561518389</v>
      </c>
      <c r="H7" t="n">
        <v>101.186822565339</v>
      </c>
      <c r="I7" t="n">
        <v>109.191787783024</v>
      </c>
      <c r="J7" t="n">
        <v>115.292831388277</v>
      </c>
      <c r="K7" t="n">
        <v>124.275783656805</v>
      </c>
      <c r="L7" t="n">
        <v>129.068021946832</v>
      </c>
      <c r="M7" t="n">
        <v>132.052302743717</v>
      </c>
      <c r="N7" t="n">
        <v>131.734468904155</v>
      </c>
      <c r="O7" t="n">
        <v>131.771825591136</v>
      </c>
      <c r="P7" t="n">
        <v>134.453048938556</v>
      </c>
      <c r="Q7" t="n">
        <v>139.607677568606</v>
      </c>
      <c r="R7" t="n">
        <v>141.796591979415</v>
      </c>
      <c r="S7" t="n">
        <v>143.254487019568</v>
      </c>
      <c r="T7" t="n">
        <v>131.146413731587</v>
      </c>
      <c r="U7" t="n">
        <v>140.208416932654</v>
      </c>
      <c r="V7" t="n">
        <v>136.600357539605</v>
      </c>
      <c r="W7" t="n">
        <v>132.91508969057</v>
      </c>
      <c r="X7" t="n">
        <v>125.786573885912</v>
      </c>
      <c r="Y7" t="n">
        <v>125.189423628124</v>
      </c>
      <c r="Z7" t="n">
        <v>130.294777922172</v>
      </c>
      <c r="AA7" t="n">
        <v>128.797641930725</v>
      </c>
      <c r="AB7" t="n">
        <v>130.855753751981</v>
      </c>
      <c r="AC7" t="n">
        <v>132.325499376918</v>
      </c>
      <c r="AD7" t="n">
        <v>144.985111366945</v>
      </c>
      <c r="AE7" t="n">
        <v>155.751218274028</v>
      </c>
      <c r="AF7" t="n">
        <v>169.265393984406</v>
      </c>
    </row>
    <row r="8">
      <c r="A8" t="s">
        <v>58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14.5003028667275</v>
      </c>
      <c r="H8" t="n">
        <v>14.6738187381611</v>
      </c>
      <c r="I8" t="n">
        <v>10.6537974542068</v>
      </c>
      <c r="J8" t="n">
        <v>13.7674616274809</v>
      </c>
      <c r="K8" t="n">
        <v>20.6541719682084</v>
      </c>
      <c r="L8" t="n">
        <v>21.1285487725921</v>
      </c>
      <c r="M8" t="n">
        <v>20.6688648375208</v>
      </c>
      <c r="N8" t="n">
        <v>23.1522706846817</v>
      </c>
      <c r="O8" t="n">
        <v>26.6904264864073</v>
      </c>
      <c r="P8" t="n">
        <v>37.9104733913377</v>
      </c>
      <c r="Q8" t="n">
        <v>46.146333844498</v>
      </c>
      <c r="R8" t="n">
        <v>44.4613305688172</v>
      </c>
      <c r="S8" t="n">
        <v>56.2192446373563</v>
      </c>
      <c r="T8" t="n">
        <v>35.2011270835423</v>
      </c>
      <c r="U8" t="n">
        <v>48.5492969207092</v>
      </c>
      <c r="V8" t="n">
        <v>63.6082400087202</v>
      </c>
      <c r="W8" t="n">
        <v>47.5190948360388</v>
      </c>
      <c r="X8" t="n">
        <v>49.9714503188437</v>
      </c>
      <c r="Y8" t="n">
        <v>49.8968463630549</v>
      </c>
      <c r="Z8" t="n">
        <v>40.1389865162783</v>
      </c>
      <c r="AA8" t="n">
        <v>37.7355195473238</v>
      </c>
      <c r="AB8" t="n">
        <v>28.5763241295926</v>
      </c>
      <c r="AC8" t="n">
        <v>26.828079037478</v>
      </c>
      <c r="AD8" t="n">
        <v>26.9087421861422</v>
      </c>
      <c r="AE8" t="n">
        <v>23.1821085311219</v>
      </c>
      <c r="AF8" t="n">
        <v>25.0984790937824</v>
      </c>
    </row>
    <row r="9">
      <c r="A9" t="s">
        <v>58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48.9921217591124</v>
      </c>
      <c r="H9" t="n">
        <v>52.5571142403194</v>
      </c>
      <c r="I9" t="n">
        <v>51.1052542184868</v>
      </c>
      <c r="J9" t="n">
        <v>51.7572731552973</v>
      </c>
      <c r="K9" t="n">
        <v>55.272531139795</v>
      </c>
      <c r="L9" t="n">
        <v>57.6496777365513</v>
      </c>
      <c r="M9" t="n">
        <v>61.608565002947</v>
      </c>
      <c r="N9" t="n">
        <v>62.9244120624239</v>
      </c>
      <c r="O9" t="n">
        <v>62.7048901855139</v>
      </c>
      <c r="P9" t="n">
        <v>63.5477324682681</v>
      </c>
      <c r="Q9" t="n">
        <v>66.6484687461372</v>
      </c>
      <c r="R9" t="n">
        <v>71.3565930599648</v>
      </c>
      <c r="S9" t="n">
        <v>71.3342253064724</v>
      </c>
      <c r="T9" t="n">
        <v>59.9914294949849</v>
      </c>
      <c r="U9" t="n">
        <v>72.4353224672677</v>
      </c>
      <c r="V9" t="n">
        <v>69.3966699640621</v>
      </c>
      <c r="W9" t="n">
        <v>66.7443206364347</v>
      </c>
      <c r="X9" t="n">
        <v>61.8043488582114</v>
      </c>
      <c r="Y9" t="n">
        <v>58.6990321368919</v>
      </c>
      <c r="Z9" t="n">
        <v>60.9888462733584</v>
      </c>
      <c r="AA9" t="n">
        <v>61.1060379924893</v>
      </c>
      <c r="AB9" t="n">
        <v>66.0991719320535</v>
      </c>
      <c r="AC9" t="n">
        <v>66.8177238431617</v>
      </c>
      <c r="AD9" t="n">
        <v>76.5245140948908</v>
      </c>
      <c r="AE9" t="n">
        <v>76.2536973925776</v>
      </c>
      <c r="AF9" t="n">
        <v>80.3530557989581</v>
      </c>
    </row>
    <row r="10">
      <c r="A10" t="s">
        <v>58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94.429282845417</v>
      </c>
      <c r="H10" t="n">
        <v>101.895910901266</v>
      </c>
      <c r="I10" t="n">
        <v>98.7095294717252</v>
      </c>
      <c r="J10" t="n">
        <v>99.8718216999544</v>
      </c>
      <c r="K10" t="n">
        <v>107.380517163699</v>
      </c>
      <c r="L10" t="n">
        <v>111.49796338568</v>
      </c>
      <c r="M10" t="n">
        <v>117.403613534638</v>
      </c>
      <c r="N10" t="n">
        <v>115.323893645297</v>
      </c>
      <c r="O10" t="n">
        <v>113.538758466408</v>
      </c>
      <c r="P10" t="n">
        <v>115.061556245882</v>
      </c>
      <c r="Q10" t="n">
        <v>122.579716067043</v>
      </c>
      <c r="R10" t="n">
        <v>133.356083639956</v>
      </c>
      <c r="S10" t="n">
        <v>131.455021742231</v>
      </c>
      <c r="T10" t="n">
        <v>120.561255932108</v>
      </c>
      <c r="U10" t="n">
        <v>136.450567957874</v>
      </c>
      <c r="V10" t="n">
        <v>133.91358814594</v>
      </c>
      <c r="W10" t="n">
        <v>114.717611383511</v>
      </c>
      <c r="X10" t="n">
        <v>105.282361949222</v>
      </c>
      <c r="Y10" t="n">
        <v>95.6102194486924</v>
      </c>
      <c r="Z10" t="n">
        <v>102.35786683414</v>
      </c>
      <c r="AA10" t="n">
        <v>99.695879777356</v>
      </c>
      <c r="AB10" t="n">
        <v>102.067608976226</v>
      </c>
      <c r="AC10" t="n">
        <v>104.46859651478</v>
      </c>
      <c r="AD10" t="n">
        <v>119.811524908736</v>
      </c>
      <c r="AE10" t="n">
        <v>128.637441021198</v>
      </c>
      <c r="AF10" t="n">
        <v>136.902284367286</v>
      </c>
    </row>
    <row r="11">
      <c r="A11" t="s">
        <v>58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45.4371610863046</v>
      </c>
      <c r="H11" t="n">
        <v>49.3387966609466</v>
      </c>
      <c r="I11" t="n">
        <v>47.6042752532384</v>
      </c>
      <c r="J11" t="n">
        <v>48.1145485446571</v>
      </c>
      <c r="K11" t="n">
        <v>52.1079860239042</v>
      </c>
      <c r="L11" t="n">
        <v>53.8482856491291</v>
      </c>
      <c r="M11" t="n">
        <v>55.7950485316912</v>
      </c>
      <c r="N11" t="n">
        <v>52.3994815828731</v>
      </c>
      <c r="O11" t="n">
        <v>50.8338682808944</v>
      </c>
      <c r="P11" t="n">
        <v>51.513823777614</v>
      </c>
      <c r="Q11" t="n">
        <v>55.9312473209053</v>
      </c>
      <c r="R11" t="n">
        <v>61.9994905799909</v>
      </c>
      <c r="S11" t="n">
        <v>60.120796435759</v>
      </c>
      <c r="T11" t="n">
        <v>60.5698264371228</v>
      </c>
      <c r="U11" t="n">
        <v>64.0152454906066</v>
      </c>
      <c r="V11" t="n">
        <v>64.5169181818778</v>
      </c>
      <c r="W11" t="n">
        <v>47.9732907470764</v>
      </c>
      <c r="X11" t="n">
        <v>43.4780130910101</v>
      </c>
      <c r="Y11" t="n">
        <v>36.9111873118005</v>
      </c>
      <c r="Z11" t="n">
        <v>41.3690205607813</v>
      </c>
      <c r="AA11" t="n">
        <v>38.5898417848667</v>
      </c>
      <c r="AB11" t="n">
        <v>35.9684370441725</v>
      </c>
      <c r="AC11" t="n">
        <v>37.650872671618</v>
      </c>
      <c r="AD11" t="n">
        <v>43.2870108138455</v>
      </c>
      <c r="AE11" t="n">
        <v>52.3837436286202</v>
      </c>
      <c r="AF11" t="n">
        <v>56.549228568328</v>
      </c>
    </row>
    <row r="12">
      <c r="A12" t="s">
        <v>58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108.384755280223</v>
      </c>
      <c r="H12" t="n">
        <v>114.086054597521</v>
      </c>
      <c r="I12" t="n">
        <v>120.734797364593</v>
      </c>
      <c r="J12" t="n">
        <v>131.014584863865</v>
      </c>
      <c r="K12" t="n">
        <v>142.684409109016</v>
      </c>
      <c r="L12" t="n">
        <v>152.395993452029</v>
      </c>
      <c r="M12" t="n">
        <v>159.60940740834</v>
      </c>
      <c r="N12" t="n">
        <v>158.884917700544</v>
      </c>
      <c r="O12" t="n">
        <v>157.144635469144</v>
      </c>
      <c r="P12" t="n">
        <v>163.852704128498</v>
      </c>
      <c r="Q12" t="n">
        <v>169.854522879045</v>
      </c>
      <c r="R12" t="n">
        <v>176.417199443709</v>
      </c>
      <c r="S12" t="n">
        <v>182.247624026923</v>
      </c>
      <c r="T12" t="n">
        <v>163.944392709828</v>
      </c>
      <c r="U12" t="n">
        <v>170.754271373882</v>
      </c>
      <c r="V12" t="n">
        <v>170.108029042078</v>
      </c>
      <c r="W12" t="n">
        <v>155.842830450613</v>
      </c>
      <c r="X12" t="n">
        <v>146.345382727206</v>
      </c>
      <c r="Y12" t="n">
        <v>147.619593698131</v>
      </c>
      <c r="Z12" t="n">
        <v>154.768822066611</v>
      </c>
      <c r="AA12" t="n">
        <v>156.277520507917</v>
      </c>
      <c r="AB12" t="n">
        <v>161.43649309682</v>
      </c>
      <c r="AC12" t="n">
        <v>167.546112091212</v>
      </c>
      <c r="AD12" t="n">
        <v>183.547996066867</v>
      </c>
      <c r="AE12" t="n">
        <v>196.206897089179</v>
      </c>
      <c r="AF12" t="n">
        <v>218.160151010424</v>
      </c>
    </row>
    <row r="13">
      <c r="A13" t="s">
        <v>58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82.8591836535246</v>
      </c>
      <c r="H13" t="n">
        <v>90.1413943565239</v>
      </c>
      <c r="I13" t="n">
        <v>95.7430447399468</v>
      </c>
      <c r="J13" t="n">
        <v>102.736660652928</v>
      </c>
      <c r="K13" t="n">
        <v>110.827369928991</v>
      </c>
      <c r="L13" t="n">
        <v>118.742650457012</v>
      </c>
      <c r="M13" t="n">
        <v>122.247742597294</v>
      </c>
      <c r="N13" t="n">
        <v>122.30694964513</v>
      </c>
      <c r="O13" t="n">
        <v>126.385794013686</v>
      </c>
      <c r="P13" t="n">
        <v>130.66739793619</v>
      </c>
      <c r="Q13" t="n">
        <v>140.816336534142</v>
      </c>
      <c r="R13" t="n">
        <v>152.627435246498</v>
      </c>
      <c r="S13" t="n">
        <v>164.865785452096</v>
      </c>
      <c r="T13" t="n">
        <v>151.117892859434</v>
      </c>
      <c r="U13" t="n">
        <v>160.61810002096</v>
      </c>
      <c r="V13" t="n">
        <v>168.675385955092</v>
      </c>
      <c r="W13" t="n">
        <v>172.517851555664</v>
      </c>
      <c r="X13" t="n">
        <v>165.073191338265</v>
      </c>
      <c r="Y13" t="n">
        <v>159.629491330043</v>
      </c>
      <c r="Z13" t="n">
        <v>155.629472152266</v>
      </c>
      <c r="AA13" t="n">
        <v>153.954414283509</v>
      </c>
      <c r="AB13" t="n">
        <v>161.052075699064</v>
      </c>
      <c r="AC13" t="n">
        <v>165.33500994716</v>
      </c>
      <c r="AD13" t="n">
        <v>183.465591025183</v>
      </c>
      <c r="AE13" t="n">
        <v>200.388083403666</v>
      </c>
      <c r="AF13" t="n">
        <v>229.437991346969</v>
      </c>
    </row>
    <row r="14">
      <c r="A14" t="s">
        <v>58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27.6769154877212</v>
      </c>
      <c r="H14" t="n">
        <v>30.1892352019435</v>
      </c>
      <c r="I14" t="n">
        <v>30.7311546850415</v>
      </c>
      <c r="J14" t="n">
        <v>34.4532055173597</v>
      </c>
      <c r="K14" t="n">
        <v>33.4671295808838</v>
      </c>
      <c r="L14" t="n">
        <v>37.0332551852673</v>
      </c>
      <c r="M14" t="n">
        <v>36.9418945948006</v>
      </c>
      <c r="N14" t="n">
        <v>36.7564095568513</v>
      </c>
      <c r="O14" t="n">
        <v>35.448707269458</v>
      </c>
      <c r="P14" t="n">
        <v>37.4769465609819</v>
      </c>
      <c r="Q14" t="n">
        <v>39.7913820425917</v>
      </c>
      <c r="R14" t="n">
        <v>37.39534636226</v>
      </c>
      <c r="S14" t="n">
        <v>34.842871334603</v>
      </c>
      <c r="T14" t="n">
        <v>27.1169609105508</v>
      </c>
      <c r="U14" t="n">
        <v>26.539199201846</v>
      </c>
      <c r="V14" t="n">
        <v>29.6536365132334</v>
      </c>
      <c r="W14" t="n">
        <v>28.899263962546</v>
      </c>
      <c r="X14" t="n">
        <v>26.6219388183056</v>
      </c>
      <c r="Y14" t="n">
        <v>26.804457355312</v>
      </c>
      <c r="Z14" t="n">
        <v>28.2644774597922</v>
      </c>
      <c r="AA14" t="n">
        <v>30.4443122461006</v>
      </c>
      <c r="AB14" t="n">
        <v>31.7349880897681</v>
      </c>
      <c r="AC14" t="n">
        <v>32.6420668317975</v>
      </c>
      <c r="AD14" t="n">
        <v>31.2724374789809</v>
      </c>
      <c r="AE14" t="n">
        <v>34.6868502390865</v>
      </c>
      <c r="AF14" t="n">
        <v>38.7474300167664</v>
      </c>
    </row>
    <row r="15">
      <c r="A15" t="s">
        <v>58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59.6342521305617</v>
      </c>
      <c r="H15" t="n">
        <v>64.918853718562</v>
      </c>
      <c r="I15" t="n">
        <v>66.20783670684</v>
      </c>
      <c r="J15" t="n">
        <v>74.1790040324684</v>
      </c>
      <c r="K15" t="n">
        <v>75.4980041936729</v>
      </c>
      <c r="L15" t="n">
        <v>81.6753410387469</v>
      </c>
      <c r="M15" t="n">
        <v>80.9837961844748</v>
      </c>
      <c r="N15" t="n">
        <v>78.0407394902328</v>
      </c>
      <c r="O15" t="n">
        <v>74.8471730191909</v>
      </c>
      <c r="P15" t="n">
        <v>77.4600394948071</v>
      </c>
      <c r="Q15" t="n">
        <v>81.4918802356601</v>
      </c>
      <c r="R15" t="n">
        <v>81.6690422938217</v>
      </c>
      <c r="S15" t="n">
        <v>83.7436754189792</v>
      </c>
      <c r="T15" t="n">
        <v>78.0842095908564</v>
      </c>
      <c r="U15" t="n">
        <v>81.7375041880433</v>
      </c>
      <c r="V15" t="n">
        <v>82.620007345313</v>
      </c>
      <c r="W15" t="n">
        <v>82.8024845903152</v>
      </c>
      <c r="X15" t="n">
        <v>81.7133543442451</v>
      </c>
      <c r="Y15" t="n">
        <v>82.1221809203215</v>
      </c>
      <c r="Z15" t="n">
        <v>83.5618480571781</v>
      </c>
      <c r="AA15" t="n">
        <v>85.2383373884114</v>
      </c>
      <c r="AB15" t="n">
        <v>88.6462091673269</v>
      </c>
      <c r="AC15" t="n">
        <v>88.2504985421619</v>
      </c>
      <c r="AD15" t="n">
        <v>90.8724107117242</v>
      </c>
      <c r="AE15" t="n">
        <v>94.5750255370815</v>
      </c>
      <c r="AF15" t="n">
        <v>102.756171850842</v>
      </c>
    </row>
    <row r="16">
      <c r="A16" t="s">
        <v>58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31.9573366428405</v>
      </c>
      <c r="H16" t="n">
        <v>34.7296185166185</v>
      </c>
      <c r="I16" t="n">
        <v>35.4766820217985</v>
      </c>
      <c r="J16" t="n">
        <v>39.7257985151087</v>
      </c>
      <c r="K16" t="n">
        <v>42.0308746127891</v>
      </c>
      <c r="L16" t="n">
        <v>44.6420858534796</v>
      </c>
      <c r="M16" t="n">
        <v>44.0419015896742</v>
      </c>
      <c r="N16" t="n">
        <v>41.2843299333814</v>
      </c>
      <c r="O16" t="n">
        <v>39.3984657497329</v>
      </c>
      <c r="P16" t="n">
        <v>39.9830929338252</v>
      </c>
      <c r="Q16" t="n">
        <v>41.7004981930684</v>
      </c>
      <c r="R16" t="n">
        <v>44.2736959315617</v>
      </c>
      <c r="S16" t="n">
        <v>48.9008040843762</v>
      </c>
      <c r="T16" t="n">
        <v>50.9672486803056</v>
      </c>
      <c r="U16" t="n">
        <v>55.1983049861973</v>
      </c>
      <c r="V16" t="n">
        <v>52.9663708320796</v>
      </c>
      <c r="W16" t="n">
        <v>53.9032206277693</v>
      </c>
      <c r="X16" t="n">
        <v>55.0914155259395</v>
      </c>
      <c r="Y16" t="n">
        <v>55.3177235650095</v>
      </c>
      <c r="Z16" t="n">
        <v>55.2973705973859</v>
      </c>
      <c r="AA16" t="n">
        <v>54.7940251423108</v>
      </c>
      <c r="AB16" t="n">
        <v>56.9112210775587</v>
      </c>
      <c r="AC16" t="n">
        <v>55.6084317103644</v>
      </c>
      <c r="AD16" t="n">
        <v>59.5999732327433</v>
      </c>
      <c r="AE16" t="n">
        <v>59.888175297995</v>
      </c>
      <c r="AF16" t="n">
        <v>64.0087418340758</v>
      </c>
    </row>
    <row r="17">
      <c r="A17" t="s">
        <v>58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29.6908613733408</v>
      </c>
      <c r="H17" t="n">
        <v>32.4137990403253</v>
      </c>
      <c r="I17" t="n">
        <v>33.5093517385144</v>
      </c>
      <c r="J17" t="n">
        <v>37.4097279204858</v>
      </c>
      <c r="K17" t="n">
        <v>40.117520273512</v>
      </c>
      <c r="L17" t="n">
        <v>42.0981459179274</v>
      </c>
      <c r="M17" t="n">
        <v>43.7724279147918</v>
      </c>
      <c r="N17" t="n">
        <v>43.2005462199176</v>
      </c>
      <c r="O17" t="n">
        <v>43.025920820799</v>
      </c>
      <c r="P17" t="n">
        <v>43.1103616726959</v>
      </c>
      <c r="Q17" t="n">
        <v>46.2867846492863</v>
      </c>
      <c r="R17" t="n">
        <v>51.0570884087646</v>
      </c>
      <c r="S17" t="n">
        <v>53.3824671959904</v>
      </c>
      <c r="T17" t="n">
        <v>45.5487422642395</v>
      </c>
      <c r="U17" t="n">
        <v>43.8469131200396</v>
      </c>
      <c r="V17" t="n">
        <v>43.4915642920268</v>
      </c>
      <c r="W17" t="n">
        <v>40.7439254894295</v>
      </c>
      <c r="X17" t="n">
        <v>40.9221807843304</v>
      </c>
      <c r="Y17" t="n">
        <v>43.1166859013895</v>
      </c>
      <c r="Z17" t="n">
        <v>42.8414104101268</v>
      </c>
      <c r="AA17" t="n">
        <v>45.1085927356588</v>
      </c>
      <c r="AB17" t="n">
        <v>43.2452942212853</v>
      </c>
      <c r="AC17" t="n">
        <v>46.0835872123036</v>
      </c>
      <c r="AD17" t="n">
        <v>50.348428294968</v>
      </c>
      <c r="AE17" t="n">
        <v>54.8396366563923</v>
      </c>
      <c r="AF17" t="n">
        <v>62.2846357725417</v>
      </c>
    </row>
    <row r="18">
      <c r="A18" t="s">
        <v>58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94.8781635333006</v>
      </c>
      <c r="H18" t="n">
        <v>99.8534542259345</v>
      </c>
      <c r="I18" t="n">
        <v>106.812358555458</v>
      </c>
      <c r="J18" t="n">
        <v>110.30671405227</v>
      </c>
      <c r="K18" t="n">
        <v>118.919510269185</v>
      </c>
      <c r="L18" t="n">
        <v>126.226423697141</v>
      </c>
      <c r="M18" t="n">
        <v>128.3962778238</v>
      </c>
      <c r="N18" t="n">
        <v>122.735710550593</v>
      </c>
      <c r="O18" t="n">
        <v>114.915202095343</v>
      </c>
      <c r="P18" t="n">
        <v>114.978085535937</v>
      </c>
      <c r="Q18" t="n">
        <v>123.872629715845</v>
      </c>
      <c r="R18" t="n">
        <v>117.188797470855</v>
      </c>
      <c r="S18" t="n">
        <v>119.804341588121</v>
      </c>
      <c r="T18" t="n">
        <v>103.745124529041</v>
      </c>
      <c r="U18" t="n">
        <v>118.418638552283</v>
      </c>
      <c r="V18" t="n">
        <v>117.120669612412</v>
      </c>
      <c r="W18" t="n">
        <v>114.6485199024</v>
      </c>
      <c r="X18" t="n">
        <v>109.232912392064</v>
      </c>
      <c r="Y18" t="n">
        <v>107.949047443832</v>
      </c>
      <c r="Z18" t="n">
        <v>115.080062607821</v>
      </c>
      <c r="AA18" t="n">
        <v>119.173250260245</v>
      </c>
      <c r="AB18" t="n">
        <v>120.615414519802</v>
      </c>
      <c r="AC18" t="n">
        <v>136.004210422378</v>
      </c>
      <c r="AD18" t="n">
        <v>151.040059854071</v>
      </c>
      <c r="AE18" t="n">
        <v>154.639239532221</v>
      </c>
      <c r="AF18" t="n">
        <v>171.069126997733</v>
      </c>
    </row>
    <row r="19">
      <c r="A19" t="s">
        <v>58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83.71726695263</v>
      </c>
      <c r="H19" t="n">
        <v>90.1667847930034</v>
      </c>
      <c r="I19" t="n">
        <v>95.939188908437</v>
      </c>
      <c r="J19" t="n">
        <v>102.23457970594</v>
      </c>
      <c r="K19" t="n">
        <v>108.504271338762</v>
      </c>
      <c r="L19" t="n">
        <v>115.558885139951</v>
      </c>
      <c r="M19" t="n">
        <v>120.64013351749</v>
      </c>
      <c r="N19" t="n">
        <v>120.894266654123</v>
      </c>
      <c r="O19" t="n">
        <v>119.689996977314</v>
      </c>
      <c r="P19" t="n">
        <v>120.265864003674</v>
      </c>
      <c r="Q19" t="n">
        <v>124.947590246158</v>
      </c>
      <c r="R19" t="n">
        <v>133.378097055354</v>
      </c>
      <c r="S19" t="n">
        <v>145.802715761656</v>
      </c>
      <c r="T19" t="n">
        <v>143.367784680953</v>
      </c>
      <c r="U19" t="n">
        <v>150.261189269298</v>
      </c>
      <c r="V19" t="n">
        <v>146.204844615926</v>
      </c>
      <c r="W19" t="n">
        <v>141.619909459818</v>
      </c>
      <c r="X19" t="n">
        <v>139.356109100946</v>
      </c>
      <c r="Y19" t="n">
        <v>144.984905705239</v>
      </c>
      <c r="Z19" t="n">
        <v>153.086045650551</v>
      </c>
      <c r="AA19" t="n">
        <v>152.897568971706</v>
      </c>
      <c r="AB19" t="n">
        <v>156.300743816544</v>
      </c>
      <c r="AC19" t="n">
        <v>165.230439583446</v>
      </c>
      <c r="AD19" t="n">
        <v>179.651330755144</v>
      </c>
      <c r="AE19" t="n">
        <v>193.742571992974</v>
      </c>
      <c r="AF19" t="n">
        <v>214.501106940054</v>
      </c>
    </row>
    <row r="20">
      <c r="A20" t="s">
        <v>58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55.6676630979072</v>
      </c>
      <c r="H20" t="n">
        <v>57.2239929069914</v>
      </c>
      <c r="I20" t="n">
        <v>57.5021475442912</v>
      </c>
      <c r="J20" t="n">
        <v>68.9128005847421</v>
      </c>
      <c r="K20" t="n">
        <v>81.6806358389081</v>
      </c>
      <c r="L20" t="n">
        <v>90.9675737034792</v>
      </c>
      <c r="M20" t="n">
        <v>96.3049606891319</v>
      </c>
      <c r="N20" t="n">
        <v>96.3027489418026</v>
      </c>
      <c r="O20" t="n">
        <v>102.704647615559</v>
      </c>
      <c r="P20" t="n">
        <v>128.994433850918</v>
      </c>
      <c r="Q20" t="n">
        <v>129.591369668372</v>
      </c>
      <c r="R20" t="n">
        <v>149.323486867545</v>
      </c>
      <c r="S20" t="n">
        <v>191.003951872179</v>
      </c>
      <c r="T20" t="n">
        <v>162.264591013616</v>
      </c>
      <c r="U20" t="n">
        <v>171.477506828267</v>
      </c>
      <c r="V20" t="n">
        <v>177.369949902735</v>
      </c>
      <c r="W20" t="n">
        <v>147.16672024741</v>
      </c>
      <c r="X20" t="n">
        <v>184.600380124268</v>
      </c>
      <c r="Y20" t="n">
        <v>176.249358183445</v>
      </c>
      <c r="Z20" t="n">
        <v>136.985562679716</v>
      </c>
      <c r="AA20" t="n">
        <v>138.020819642166</v>
      </c>
      <c r="AB20" t="n">
        <v>141.418080785397</v>
      </c>
      <c r="AC20" t="n">
        <v>107.601502446107</v>
      </c>
      <c r="AD20" t="n">
        <v>112.687974505681</v>
      </c>
      <c r="AE20" t="n">
        <v>132.132279428512</v>
      </c>
      <c r="AF20" t="n">
        <v>136.177319588784</v>
      </c>
    </row>
    <row r="21">
      <c r="A21" t="s">
        <v>58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97.0084668625301</v>
      </c>
      <c r="H21" t="n">
        <v>101.6835546266</v>
      </c>
      <c r="I21" t="n">
        <v>104.898985087636</v>
      </c>
      <c r="J21" t="n">
        <v>122.763252841822</v>
      </c>
      <c r="K21" t="n">
        <v>141.011068605658</v>
      </c>
      <c r="L21" t="n">
        <v>158.687783044736</v>
      </c>
      <c r="M21" t="n">
        <v>170.768092159229</v>
      </c>
      <c r="N21" t="n">
        <v>177.461291888284</v>
      </c>
      <c r="O21" t="n">
        <v>188.910838812194</v>
      </c>
      <c r="P21" t="n">
        <v>222.485926407408</v>
      </c>
      <c r="Q21" t="n">
        <v>232.620652165148</v>
      </c>
      <c r="R21" t="n">
        <v>259.047745873431</v>
      </c>
      <c r="S21" t="n">
        <v>310.674346344259</v>
      </c>
      <c r="T21" t="n">
        <v>284.79437259677</v>
      </c>
      <c r="U21" t="n">
        <v>294.903459366936</v>
      </c>
      <c r="V21" t="n">
        <v>297.411306896748</v>
      </c>
      <c r="W21" t="n">
        <v>256.321269679167</v>
      </c>
      <c r="X21" t="n">
        <v>290.334582506547</v>
      </c>
      <c r="Y21" t="n">
        <v>272.633078775772</v>
      </c>
      <c r="Z21" t="n">
        <v>232.802909237884</v>
      </c>
      <c r="AA21" t="n">
        <v>236.097837186635</v>
      </c>
      <c r="AB21" t="n">
        <v>239.362251757808</v>
      </c>
      <c r="AC21" t="n">
        <v>200.43459319905</v>
      </c>
      <c r="AD21" t="n">
        <v>208.113793977925</v>
      </c>
      <c r="AE21" t="n">
        <v>242.019909181316</v>
      </c>
      <c r="AF21" t="n">
        <v>247.479731886293</v>
      </c>
    </row>
    <row r="22">
      <c r="A22" t="s">
        <v>58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41.3408037646229</v>
      </c>
      <c r="H22" t="n">
        <v>44.4595617196084</v>
      </c>
      <c r="I22" t="n">
        <v>47.3968375433452</v>
      </c>
      <c r="J22" t="n">
        <v>53.8504522570798</v>
      </c>
      <c r="K22" t="n">
        <v>59.3304327667494</v>
      </c>
      <c r="L22" t="n">
        <v>67.7202093412567</v>
      </c>
      <c r="M22" t="n">
        <v>74.4631314700969</v>
      </c>
      <c r="N22" t="n">
        <v>81.1585429464817</v>
      </c>
      <c r="O22" t="n">
        <v>86.2061911966349</v>
      </c>
      <c r="P22" t="n">
        <v>93.4914925564897</v>
      </c>
      <c r="Q22" t="n">
        <v>103.029282496775</v>
      </c>
      <c r="R22" t="n">
        <v>109.724259005886</v>
      </c>
      <c r="S22" t="n">
        <v>119.670394472079</v>
      </c>
      <c r="T22" t="n">
        <v>122.529781583155</v>
      </c>
      <c r="U22" t="n">
        <v>123.425952538668</v>
      </c>
      <c r="V22" t="n">
        <v>120.041356994012</v>
      </c>
      <c r="W22" t="n">
        <v>109.154549431757</v>
      </c>
      <c r="X22" t="n">
        <v>105.734202382279</v>
      </c>
      <c r="Y22" t="n">
        <v>96.3837205923274</v>
      </c>
      <c r="Z22" t="n">
        <v>95.8173465581678</v>
      </c>
      <c r="AA22" t="n">
        <v>98.0770175444691</v>
      </c>
      <c r="AB22" t="n">
        <v>97.9441709724113</v>
      </c>
      <c r="AC22" t="n">
        <v>92.8330907529429</v>
      </c>
      <c r="AD22" t="n">
        <v>95.425819472244</v>
      </c>
      <c r="AE22" t="n">
        <v>109.887629752805</v>
      </c>
      <c r="AF22" t="n">
        <v>111.302412297509</v>
      </c>
    </row>
    <row r="23">
      <c r="A23" t="s">
        <v>58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375.284475830228</v>
      </c>
      <c r="H23" t="n">
        <v>436.57466399586</v>
      </c>
      <c r="I23" t="n">
        <v>502.871411078241</v>
      </c>
      <c r="J23" t="n">
        <v>552.551092349515</v>
      </c>
      <c r="K23" t="n">
        <v>632.157963015461</v>
      </c>
      <c r="L23" t="n">
        <v>664.927069293316</v>
      </c>
      <c r="M23" t="n">
        <v>727.553282573944</v>
      </c>
      <c r="N23" t="n">
        <v>686.058245450907</v>
      </c>
      <c r="O23" t="n">
        <v>714.659270129797</v>
      </c>
      <c r="P23" t="n">
        <v>752.226561579878</v>
      </c>
      <c r="Q23" t="n">
        <v>771.43301552991</v>
      </c>
      <c r="R23" t="n">
        <v>816.063425902272</v>
      </c>
      <c r="S23" t="n">
        <v>847.140001531499</v>
      </c>
      <c r="T23" t="n">
        <v>810.661038714669</v>
      </c>
      <c r="U23" t="n">
        <v>821.354493806073</v>
      </c>
      <c r="V23" t="n">
        <v>761.814302211194</v>
      </c>
      <c r="W23" t="n">
        <v>598.519131639068</v>
      </c>
      <c r="X23" t="n">
        <v>519.047678289327</v>
      </c>
      <c r="Y23" t="n">
        <v>490.923485412256</v>
      </c>
      <c r="Z23" t="n">
        <v>483.115363843593</v>
      </c>
      <c r="AA23" t="n">
        <v>446.899504798269</v>
      </c>
      <c r="AB23" t="n">
        <v>453.987187038405</v>
      </c>
      <c r="AC23" t="n">
        <v>461.198599313103</v>
      </c>
      <c r="AD23" t="n">
        <v>557.839526472817</v>
      </c>
      <c r="AE23" t="n">
        <v>522.010938419907</v>
      </c>
      <c r="AF23" t="n">
        <v>623.431634564046</v>
      </c>
    </row>
    <row r="24">
      <c r="A24" t="s">
        <v>58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1380.78558450392</v>
      </c>
      <c r="H24" t="n">
        <v>1393.67725432857</v>
      </c>
      <c r="I24" t="n">
        <v>1531.73590816265</v>
      </c>
      <c r="J24" t="n">
        <v>1659.08411775016</v>
      </c>
      <c r="K24" t="n">
        <v>1755.95025818953</v>
      </c>
      <c r="L24" t="n">
        <v>1938.21333466553</v>
      </c>
      <c r="M24" t="n">
        <v>1992.70990329279</v>
      </c>
      <c r="N24" t="n">
        <v>2063.26898960345</v>
      </c>
      <c r="O24" t="n">
        <v>2088.72569986626</v>
      </c>
      <c r="P24" t="n">
        <v>2112.76680258532</v>
      </c>
      <c r="Q24" t="n">
        <v>2195.742005485</v>
      </c>
      <c r="R24" t="n">
        <v>2279.87819777088</v>
      </c>
      <c r="S24" t="n">
        <v>2396.64583177479</v>
      </c>
      <c r="T24" t="n">
        <v>2241.74921189373</v>
      </c>
      <c r="U24" t="n">
        <v>2275.70914677469</v>
      </c>
      <c r="V24" t="n">
        <v>2116.03124104</v>
      </c>
      <c r="W24" t="n">
        <v>1946.18759953412</v>
      </c>
      <c r="X24" t="n">
        <v>1843.81482569049</v>
      </c>
      <c r="Y24" t="n">
        <v>1947.55992675715</v>
      </c>
      <c r="Z24" t="n">
        <v>2118.87689433548</v>
      </c>
      <c r="AA24" t="n">
        <v>2198.98837502916</v>
      </c>
      <c r="AB24" t="n">
        <v>2277.8515841628</v>
      </c>
      <c r="AC24" t="n">
        <v>2338.11405084491</v>
      </c>
      <c r="AD24" t="n">
        <v>2454.52316184179</v>
      </c>
      <c r="AE24" t="n">
        <v>2400.98628202635</v>
      </c>
      <c r="AF24" t="n">
        <v>2566.1387923154</v>
      </c>
    </row>
    <row r="25">
      <c r="A25" t="s">
        <v>58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158.948021651196</v>
      </c>
      <c r="H25" t="n">
        <v>161.345601157937</v>
      </c>
      <c r="I25" t="n">
        <v>177.615099700601</v>
      </c>
      <c r="J25" t="n">
        <v>193.741244977147</v>
      </c>
      <c r="K25" t="n">
        <v>205.73870530579</v>
      </c>
      <c r="L25" t="n">
        <v>231.072590176024</v>
      </c>
      <c r="M25" t="n">
        <v>243.227349986436</v>
      </c>
      <c r="N25" t="n">
        <v>259.146709440672</v>
      </c>
      <c r="O25" t="n">
        <v>263.445538843955</v>
      </c>
      <c r="P25" t="n">
        <v>264.712810919586</v>
      </c>
      <c r="Q25" t="n">
        <v>279.622112206839</v>
      </c>
      <c r="R25" t="n">
        <v>296.813815444672</v>
      </c>
      <c r="S25" t="n">
        <v>314.511209840177</v>
      </c>
      <c r="T25" t="n">
        <v>299.745258665943</v>
      </c>
      <c r="U25" t="n">
        <v>308.975039364248</v>
      </c>
      <c r="V25" t="n">
        <v>296.834112391484</v>
      </c>
      <c r="W25" t="n">
        <v>264.629857996438</v>
      </c>
      <c r="X25" t="n">
        <v>253.506220650197</v>
      </c>
      <c r="Y25" t="n">
        <v>267.524809633435</v>
      </c>
      <c r="Z25" t="n">
        <v>298.09679332608</v>
      </c>
      <c r="AA25" t="n">
        <v>319.200330452961</v>
      </c>
      <c r="AB25" t="n">
        <v>341.324807839722</v>
      </c>
      <c r="AC25" t="n">
        <v>348.494073978024</v>
      </c>
      <c r="AD25" t="n">
        <v>378.288471204108</v>
      </c>
      <c r="AE25" t="n">
        <v>327.187210025314</v>
      </c>
      <c r="AF25" t="n">
        <v>352.678259222923</v>
      </c>
    </row>
    <row r="26">
      <c r="A26" t="s">
        <v>58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723.58641947794</v>
      </c>
      <c r="H26" t="n">
        <v>725.882577734746</v>
      </c>
      <c r="I26" t="n">
        <v>798.289729188818</v>
      </c>
      <c r="J26" t="n">
        <v>862.579791862952</v>
      </c>
      <c r="K26" t="n">
        <v>909.606408146392</v>
      </c>
      <c r="L26" t="n">
        <v>1002.60130967942</v>
      </c>
      <c r="M26" t="n">
        <v>1026.3945261788</v>
      </c>
      <c r="N26" t="n">
        <v>1068.5285067206</v>
      </c>
      <c r="O26" t="n">
        <v>1079.82206650055</v>
      </c>
      <c r="P26" t="n">
        <v>1094.78443388749</v>
      </c>
      <c r="Q26" t="n">
        <v>1133.88929953005</v>
      </c>
      <c r="R26" t="n">
        <v>1170.42019050578</v>
      </c>
      <c r="S26" t="n">
        <v>1230.03192844031</v>
      </c>
      <c r="T26" t="n">
        <v>1147.5447747634</v>
      </c>
      <c r="U26" t="n">
        <v>1162.58484265111</v>
      </c>
      <c r="V26" t="n">
        <v>1093.11165005115</v>
      </c>
      <c r="W26" t="n">
        <v>985.091340859269</v>
      </c>
      <c r="X26" t="n">
        <v>925.444980641277</v>
      </c>
      <c r="Y26" t="n">
        <v>982.322010180041</v>
      </c>
      <c r="Z26" t="n">
        <v>1055.41884857958</v>
      </c>
      <c r="AA26" t="n">
        <v>1094.90393297682</v>
      </c>
      <c r="AB26" t="n">
        <v>1112.2680662332</v>
      </c>
      <c r="AC26" t="n">
        <v>1098.50640957882</v>
      </c>
      <c r="AD26" t="n">
        <v>1145.36793885931</v>
      </c>
      <c r="AE26" t="n">
        <v>1157.34445780671</v>
      </c>
      <c r="AF26" t="n">
        <v>1217.27575691714</v>
      </c>
    </row>
    <row r="27">
      <c r="A27" t="s">
        <v>58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498.251143374784</v>
      </c>
      <c r="H27" t="n">
        <v>506.449075435882</v>
      </c>
      <c r="I27" t="n">
        <v>555.831079273229</v>
      </c>
      <c r="J27" t="n">
        <v>602.763080910061</v>
      </c>
      <c r="K27" t="n">
        <v>640.605144737348</v>
      </c>
      <c r="L27" t="n">
        <v>704.539434810085</v>
      </c>
      <c r="M27" t="n">
        <v>723.08802712756</v>
      </c>
      <c r="N27" t="n">
        <v>735.593773442176</v>
      </c>
      <c r="O27" t="n">
        <v>745.458094521754</v>
      </c>
      <c r="P27" t="n">
        <v>753.26955777824</v>
      </c>
      <c r="Q27" t="n">
        <v>782.230593748114</v>
      </c>
      <c r="R27" t="n">
        <v>812.644191820422</v>
      </c>
      <c r="S27" t="n">
        <v>852.102693494306</v>
      </c>
      <c r="T27" t="n">
        <v>794.459178464383</v>
      </c>
      <c r="U27" t="n">
        <v>804.149264759331</v>
      </c>
      <c r="V27" t="n">
        <v>726.085478597369</v>
      </c>
      <c r="W27" t="n">
        <v>696.466400678416</v>
      </c>
      <c r="X27" t="n">
        <v>664.863624399018</v>
      </c>
      <c r="Y27" t="n">
        <v>697.713106943677</v>
      </c>
      <c r="Z27" t="n">
        <v>765.361252429817</v>
      </c>
      <c r="AA27" t="n">
        <v>784.884111599375</v>
      </c>
      <c r="AB27" t="n">
        <v>824.258710089877</v>
      </c>
      <c r="AC27" t="n">
        <v>891.113567288072</v>
      </c>
      <c r="AD27" t="n">
        <v>930.866751778369</v>
      </c>
      <c r="AE27" t="n">
        <v>916.454614194326</v>
      </c>
      <c r="AF27" t="n">
        <v>996.184776175335</v>
      </c>
    </row>
    <row r="28">
      <c r="A28" t="s">
        <v>58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209.259057757959</v>
      </c>
      <c r="H28" t="n">
        <v>225.804007146906</v>
      </c>
      <c r="I28" t="n">
        <v>248.909736516523</v>
      </c>
      <c r="J28" t="n">
        <v>269.771578229034</v>
      </c>
      <c r="K28" t="n">
        <v>304.075603904508</v>
      </c>
      <c r="L28" t="n">
        <v>332.299296175867</v>
      </c>
      <c r="M28" t="n">
        <v>356.721985462724</v>
      </c>
      <c r="N28" t="n">
        <v>365.850544200428</v>
      </c>
      <c r="O28" t="n">
        <v>389.241822940069</v>
      </c>
      <c r="P28" t="n">
        <v>428.754606086635</v>
      </c>
      <c r="Q28" t="n">
        <v>458.010941266401</v>
      </c>
      <c r="R28" t="n">
        <v>498.417805529832</v>
      </c>
      <c r="S28" t="n">
        <v>557.151746428558</v>
      </c>
      <c r="T28" t="n">
        <v>552.601159300451</v>
      </c>
      <c r="U28" t="n">
        <v>605.87088182827</v>
      </c>
      <c r="V28" t="n">
        <v>566.542164575524</v>
      </c>
      <c r="W28" t="n">
        <v>502.894843970834</v>
      </c>
      <c r="X28" t="n">
        <v>494.099852226518</v>
      </c>
      <c r="Y28" t="n">
        <v>476.937753718819</v>
      </c>
      <c r="Z28" t="n">
        <v>497.901288071812</v>
      </c>
      <c r="AA28" t="n">
        <v>520.391398091694</v>
      </c>
      <c r="AB28" t="n">
        <v>551.362230959917</v>
      </c>
      <c r="AC28" t="n">
        <v>595.772420958884</v>
      </c>
      <c r="AD28" t="n">
        <v>608.593874527831</v>
      </c>
      <c r="AE28" t="n">
        <v>567.856703614167</v>
      </c>
      <c r="AF28" t="n">
        <v>562.785988245882</v>
      </c>
    </row>
    <row r="29">
      <c r="A29" t="s">
        <v>58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60.5040546356938</v>
      </c>
      <c r="H29" t="n">
        <v>65.0015254225092</v>
      </c>
      <c r="I29" t="n">
        <v>71.7990381533965</v>
      </c>
      <c r="J29" t="n">
        <v>78.2931439008329</v>
      </c>
      <c r="K29" t="n">
        <v>86.6690812288632</v>
      </c>
      <c r="L29" t="n">
        <v>95.486829848556</v>
      </c>
      <c r="M29" t="n">
        <v>102.666634459638</v>
      </c>
      <c r="N29" t="n">
        <v>103.988010350832</v>
      </c>
      <c r="O29" t="n">
        <v>110.66106310973</v>
      </c>
      <c r="P29" t="n">
        <v>119.812213531245</v>
      </c>
      <c r="Q29" t="n">
        <v>128.223011554441</v>
      </c>
      <c r="R29" t="n">
        <v>137.296684388217</v>
      </c>
      <c r="S29" t="n">
        <v>151.374527665933</v>
      </c>
      <c r="T29" t="n">
        <v>153.293459648634</v>
      </c>
      <c r="U29" t="n">
        <v>176.607328601524</v>
      </c>
      <c r="V29" t="n">
        <v>172.020251742719</v>
      </c>
      <c r="W29" t="n">
        <v>165.68588625578</v>
      </c>
      <c r="X29" t="n">
        <v>168.323119461357</v>
      </c>
      <c r="Y29" t="n">
        <v>159.164991162079</v>
      </c>
      <c r="Z29" t="n">
        <v>176.758707336124</v>
      </c>
      <c r="AA29" t="n">
        <v>188.038042736021</v>
      </c>
      <c r="AB29" t="n">
        <v>208.047859355745</v>
      </c>
      <c r="AC29" t="n">
        <v>232.705046913217</v>
      </c>
      <c r="AD29" t="n">
        <v>233.583783225155</v>
      </c>
      <c r="AE29" t="n">
        <v>233.591498403149</v>
      </c>
      <c r="AF29" t="n">
        <v>232.13652207295</v>
      </c>
    </row>
    <row r="30">
      <c r="A30" t="s">
        <v>58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4.75825244908233</v>
      </c>
      <c r="H30" t="n">
        <v>5.13909113830755</v>
      </c>
      <c r="I30" t="n">
        <v>5.71336136841133</v>
      </c>
      <c r="J30" t="n">
        <v>6.15846499348424</v>
      </c>
      <c r="K30" t="n">
        <v>7.03891739183673</v>
      </c>
      <c r="L30" t="n">
        <v>7.76510178705443</v>
      </c>
      <c r="M30" t="n">
        <v>8.30754961775409</v>
      </c>
      <c r="N30" t="n">
        <v>8.77281614163595</v>
      </c>
      <c r="O30" t="n">
        <v>9.21469485806747</v>
      </c>
      <c r="P30" t="n">
        <v>10.1789567554777</v>
      </c>
      <c r="Q30" t="n">
        <v>10.7467919004988</v>
      </c>
      <c r="R30" t="n">
        <v>11.6615347145982</v>
      </c>
      <c r="S30" t="n">
        <v>12.7824178243525</v>
      </c>
      <c r="T30" t="n">
        <v>11.8959171766537</v>
      </c>
      <c r="U30" t="n">
        <v>12.6448727340277</v>
      </c>
      <c r="V30" t="n">
        <v>12.7329594426822</v>
      </c>
      <c r="W30" t="n">
        <v>11.2577020493565</v>
      </c>
      <c r="X30" t="n">
        <v>12.1247108391658</v>
      </c>
      <c r="Y30" t="n">
        <v>13.4805974279663</v>
      </c>
      <c r="Z30" t="n">
        <v>13.3326950420217</v>
      </c>
      <c r="AA30" t="n">
        <v>12.5514361420096</v>
      </c>
      <c r="AB30" t="n">
        <v>13.0894471657893</v>
      </c>
      <c r="AC30" t="n">
        <v>15.6654367502025</v>
      </c>
      <c r="AD30" t="n">
        <v>22.2417362199104</v>
      </c>
      <c r="AE30" t="n">
        <v>22.4846660968431</v>
      </c>
      <c r="AF30" t="n">
        <v>23.4569334163454</v>
      </c>
    </row>
    <row r="31">
      <c r="A31" t="s">
        <v>58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26.4468983718147</v>
      </c>
      <c r="H31" t="n">
        <v>28.461016451621</v>
      </c>
      <c r="I31" t="n">
        <v>31.398763190413</v>
      </c>
      <c r="J31" t="n">
        <v>34.0465490978966</v>
      </c>
      <c r="K31" t="n">
        <v>37.9959460618853</v>
      </c>
      <c r="L31" t="n">
        <v>41.7736570257084</v>
      </c>
      <c r="M31" t="n">
        <v>44.9571226856783</v>
      </c>
      <c r="N31" t="n">
        <v>46.5637443764811</v>
      </c>
      <c r="O31" t="n">
        <v>48.8628052213196</v>
      </c>
      <c r="P31" t="n">
        <v>53.1651378315496</v>
      </c>
      <c r="Q31" t="n">
        <v>55.8601613338943</v>
      </c>
      <c r="R31" t="n">
        <v>59.809986898475</v>
      </c>
      <c r="S31" t="n">
        <v>64.9663302807344</v>
      </c>
      <c r="T31" t="n">
        <v>63.7462345530262</v>
      </c>
      <c r="U31" t="n">
        <v>66.9625281219693</v>
      </c>
      <c r="V31" t="n">
        <v>63.1114031487237</v>
      </c>
      <c r="W31" t="n">
        <v>58.996580244748</v>
      </c>
      <c r="X31" t="n">
        <v>59.5169586242881</v>
      </c>
      <c r="Y31" t="n">
        <v>55.3054608659399</v>
      </c>
      <c r="Z31" t="n">
        <v>55.3341834496701</v>
      </c>
      <c r="AA31" t="n">
        <v>57.8016853235376</v>
      </c>
      <c r="AB31" t="n">
        <v>62.7755275920687</v>
      </c>
      <c r="AC31" t="n">
        <v>73.4599658453429</v>
      </c>
      <c r="AD31" t="n">
        <v>74.2004334861643</v>
      </c>
      <c r="AE31" t="n">
        <v>60.3986840315038</v>
      </c>
      <c r="AF31" t="n">
        <v>53.9748792991882</v>
      </c>
    </row>
    <row r="32">
      <c r="A32" t="s">
        <v>58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96.0487308100352</v>
      </c>
      <c r="H32" t="n">
        <v>104.035643726975</v>
      </c>
      <c r="I32" t="n">
        <v>114.612747256609</v>
      </c>
      <c r="J32" t="n">
        <v>123.521795137002</v>
      </c>
      <c r="K32" t="n">
        <v>141.388081059873</v>
      </c>
      <c r="L32" t="n">
        <v>153.063334300214</v>
      </c>
      <c r="M32" t="n">
        <v>163.847692862499</v>
      </c>
      <c r="N32" t="n">
        <v>168.22720867144</v>
      </c>
      <c r="O32" t="n">
        <v>179.706361743837</v>
      </c>
      <c r="P32" t="n">
        <v>200.460237909933</v>
      </c>
      <c r="Q32" t="n">
        <v>211.702465965879</v>
      </c>
      <c r="R32" t="n">
        <v>230.954431073702</v>
      </c>
      <c r="S32" t="n">
        <v>258.326205673699</v>
      </c>
      <c r="T32" t="n">
        <v>250.88656586513</v>
      </c>
      <c r="U32" t="n">
        <v>269.682741733737</v>
      </c>
      <c r="V32" t="n">
        <v>247.018686104005</v>
      </c>
      <c r="W32" t="n">
        <v>195.543122074803</v>
      </c>
      <c r="X32" t="n">
        <v>187.900828851421</v>
      </c>
      <c r="Y32" t="n">
        <v>182.928008482478</v>
      </c>
      <c r="Z32" t="n">
        <v>186.709160585077</v>
      </c>
      <c r="AA32" t="n">
        <v>197.268918179693</v>
      </c>
      <c r="AB32" t="n">
        <v>203.664414481172</v>
      </c>
      <c r="AC32" t="n">
        <v>211.116860731052</v>
      </c>
      <c r="AD32" t="n">
        <v>219.920263140474</v>
      </c>
      <c r="AE32" t="n">
        <v>197.276242864853</v>
      </c>
      <c r="AF32" t="n">
        <v>197.85168364948</v>
      </c>
    </row>
    <row r="33">
      <c r="A33" t="s">
        <v>58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21.5011214913329</v>
      </c>
      <c r="H33" t="n">
        <v>23.1667304074931</v>
      </c>
      <c r="I33" t="n">
        <v>25.3858265476938</v>
      </c>
      <c r="J33" t="n">
        <v>27.7516250998181</v>
      </c>
      <c r="K33" t="n">
        <v>30.9835781620493</v>
      </c>
      <c r="L33" t="n">
        <v>34.210373214334</v>
      </c>
      <c r="M33" t="n">
        <v>36.9429858371541</v>
      </c>
      <c r="N33" t="n">
        <v>38.2987646600385</v>
      </c>
      <c r="O33" t="n">
        <v>40.7968980071151</v>
      </c>
      <c r="P33" t="n">
        <v>45.1380600584297</v>
      </c>
      <c r="Q33" t="n">
        <v>51.4785105116884</v>
      </c>
      <c r="R33" t="n">
        <v>58.6951684548398</v>
      </c>
      <c r="S33" t="n">
        <v>69.7022649838403</v>
      </c>
      <c r="T33" t="n">
        <v>72.7789820570058</v>
      </c>
      <c r="U33" t="n">
        <v>79.9734106370124</v>
      </c>
      <c r="V33" t="n">
        <v>71.6588641373951</v>
      </c>
      <c r="W33" t="n">
        <v>71.4115533461465</v>
      </c>
      <c r="X33" t="n">
        <v>66.234234450287</v>
      </c>
      <c r="Y33" t="n">
        <v>66.0586957803563</v>
      </c>
      <c r="Z33" t="n">
        <v>65.7665416589191</v>
      </c>
      <c r="AA33" t="n">
        <v>64.7313157104324</v>
      </c>
      <c r="AB33" t="n">
        <v>63.7849823651421</v>
      </c>
      <c r="AC33" t="n">
        <v>62.8251107190691</v>
      </c>
      <c r="AD33" t="n">
        <v>58.6476584561263</v>
      </c>
      <c r="AE33" t="n">
        <v>54.1056122178186</v>
      </c>
      <c r="AF33" t="n">
        <v>55.3659698079181</v>
      </c>
    </row>
    <row r="34">
      <c r="A34" t="s">
        <v>58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165.009201769109</v>
      </c>
      <c r="H34" t="n">
        <v>180.127559829381</v>
      </c>
      <c r="I34" t="n">
        <v>197.292671619272</v>
      </c>
      <c r="J34" t="n">
        <v>212.858275205722</v>
      </c>
      <c r="K34" t="n">
        <v>229.290466228392</v>
      </c>
      <c r="L34" t="n">
        <v>258.031082833407</v>
      </c>
      <c r="M34" t="n">
        <v>267.816200359659</v>
      </c>
      <c r="N34" t="n">
        <v>269.496935053258</v>
      </c>
      <c r="O34" t="n">
        <v>265.358952939738</v>
      </c>
      <c r="P34" t="n">
        <v>279.64827361161</v>
      </c>
      <c r="Q34" t="n">
        <v>297.488609593092</v>
      </c>
      <c r="R34" t="n">
        <v>315.504010565992</v>
      </c>
      <c r="S34" t="n">
        <v>324.890300184277</v>
      </c>
      <c r="T34" t="n">
        <v>323.938921695411</v>
      </c>
      <c r="U34" t="n">
        <v>336.541468561892</v>
      </c>
      <c r="V34" t="n">
        <v>323.375401659457</v>
      </c>
      <c r="W34" t="n">
        <v>284.513474502298</v>
      </c>
      <c r="X34" t="n">
        <v>258.022875813848</v>
      </c>
      <c r="Y34" t="n">
        <v>266.495286879537</v>
      </c>
      <c r="Z34" t="n">
        <v>303.74508044371</v>
      </c>
      <c r="AA34" t="n">
        <v>319.406770149708</v>
      </c>
      <c r="AB34" t="n">
        <v>348.81048729205</v>
      </c>
      <c r="AC34" t="n">
        <v>373.198077324377</v>
      </c>
      <c r="AD34" t="n">
        <v>424.112531486786</v>
      </c>
      <c r="AE34" t="n">
        <v>311.1861968438</v>
      </c>
      <c r="AF34" t="n">
        <v>339.969946256331</v>
      </c>
    </row>
    <row r="35">
      <c r="A35" t="s">
        <v>58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476.323027155865</v>
      </c>
      <c r="H35" t="n">
        <v>500.842761709119</v>
      </c>
      <c r="I35" t="n">
        <v>544.640587655024</v>
      </c>
      <c r="J35" t="n">
        <v>592.376593379739</v>
      </c>
      <c r="K35" t="n">
        <v>646.048003343403</v>
      </c>
      <c r="L35" t="n">
        <v>731.884730176285</v>
      </c>
      <c r="M35" t="n">
        <v>763.683448411367</v>
      </c>
      <c r="N35" t="n">
        <v>792.04096006205</v>
      </c>
      <c r="O35" t="n">
        <v>794.448510286775</v>
      </c>
      <c r="P35" t="n">
        <v>826.719975920926</v>
      </c>
      <c r="Q35" t="n">
        <v>840.286276690134</v>
      </c>
      <c r="R35" t="n">
        <v>854.025822970883</v>
      </c>
      <c r="S35" t="n">
        <v>925.594303892317</v>
      </c>
      <c r="T35" t="n">
        <v>944.103467965183</v>
      </c>
      <c r="U35" t="n">
        <v>963.560238017029</v>
      </c>
      <c r="V35" t="n">
        <v>959.655445881397</v>
      </c>
      <c r="W35" t="n">
        <v>943.856363960138</v>
      </c>
      <c r="X35" t="n">
        <v>909.94625561485</v>
      </c>
      <c r="Y35" t="n">
        <v>855.526434790898</v>
      </c>
      <c r="Z35" t="n">
        <v>880.951477878841</v>
      </c>
      <c r="AA35" t="n">
        <v>895.761240277761</v>
      </c>
      <c r="AB35" t="n">
        <v>940.83032036688</v>
      </c>
      <c r="AC35" t="n">
        <v>982.096309764432</v>
      </c>
      <c r="AD35" t="n">
        <v>1137.02170921229</v>
      </c>
      <c r="AE35" t="n">
        <v>1159.13221935402</v>
      </c>
      <c r="AF35" t="n">
        <v>1301.11145712345</v>
      </c>
    </row>
    <row r="36">
      <c r="A36" t="s">
        <v>58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165.519471729972</v>
      </c>
      <c r="H36" t="n">
        <v>171.098262460691</v>
      </c>
      <c r="I36" t="n">
        <v>181.038368918298</v>
      </c>
      <c r="J36" t="n">
        <v>194.49869055852</v>
      </c>
      <c r="K36" t="n">
        <v>210.711587633837</v>
      </c>
      <c r="L36" t="n">
        <v>221.207844617088</v>
      </c>
      <c r="M36" t="n">
        <v>215.462395184986</v>
      </c>
      <c r="N36" t="n">
        <v>218.77000594559</v>
      </c>
      <c r="O36" t="n">
        <v>214.440288246075</v>
      </c>
      <c r="P36" t="n">
        <v>219.660648107016</v>
      </c>
      <c r="Q36" t="n">
        <v>229.866734876102</v>
      </c>
      <c r="R36" t="n">
        <v>237.706854495551</v>
      </c>
      <c r="S36" t="n">
        <v>256.338623471383</v>
      </c>
      <c r="T36" t="n">
        <v>240.908088195423</v>
      </c>
      <c r="U36" t="n">
        <v>237.690946743639</v>
      </c>
      <c r="V36" t="n">
        <v>227.016429395582</v>
      </c>
      <c r="W36" t="n">
        <v>197.170214206428</v>
      </c>
      <c r="X36" t="n">
        <v>166.251873236957</v>
      </c>
      <c r="Y36" t="n">
        <v>166.53700252261</v>
      </c>
      <c r="Z36" t="n">
        <v>167.755947007184</v>
      </c>
      <c r="AA36" t="n">
        <v>162.513406074045</v>
      </c>
      <c r="AB36" t="n">
        <v>161.502326914117</v>
      </c>
      <c r="AC36" t="n">
        <v>154.388821514963</v>
      </c>
      <c r="AD36" t="n">
        <v>169.515580984772</v>
      </c>
      <c r="AE36" t="n">
        <v>157.431042862602</v>
      </c>
      <c r="AF36" t="n">
        <v>167.127311306806</v>
      </c>
    </row>
    <row r="37">
      <c r="A37" t="s">
        <v>58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194.481715639726</v>
      </c>
      <c r="H37" t="n">
        <v>205.111336307683</v>
      </c>
      <c r="I37" t="n">
        <v>228.567675692613</v>
      </c>
      <c r="J37" t="n">
        <v>247.88668189351</v>
      </c>
      <c r="K37" t="n">
        <v>265.785966865181</v>
      </c>
      <c r="L37" t="n">
        <v>332.042569803415</v>
      </c>
      <c r="M37" t="n">
        <v>340.46320534198</v>
      </c>
      <c r="N37" t="n">
        <v>354.173016786194</v>
      </c>
      <c r="O37" t="n">
        <v>353.682603817579</v>
      </c>
      <c r="P37" t="n">
        <v>359.476217419824</v>
      </c>
      <c r="Q37" t="n">
        <v>350.704703265179</v>
      </c>
      <c r="R37" t="n">
        <v>345.261237866365</v>
      </c>
      <c r="S37" t="n">
        <v>364.918113293175</v>
      </c>
      <c r="T37" t="n">
        <v>366.478347751213</v>
      </c>
      <c r="U37" t="n">
        <v>375.406710702432</v>
      </c>
      <c r="V37" t="n">
        <v>375.716940902117</v>
      </c>
      <c r="W37" t="n">
        <v>385.183884596191</v>
      </c>
      <c r="X37" t="n">
        <v>387.530486701856</v>
      </c>
      <c r="Y37" t="n">
        <v>333.035295859971</v>
      </c>
      <c r="Z37" t="n">
        <v>337.093407574545</v>
      </c>
      <c r="AA37" t="n">
        <v>343.01971032746</v>
      </c>
      <c r="AB37" t="n">
        <v>349.926320049844</v>
      </c>
      <c r="AC37" t="n">
        <v>343.478686660858</v>
      </c>
      <c r="AD37" t="n">
        <v>371.444882621778</v>
      </c>
      <c r="AE37" t="n">
        <v>365.147391604103</v>
      </c>
      <c r="AF37" t="n">
        <v>401.327979386252</v>
      </c>
    </row>
    <row r="38">
      <c r="A38" t="s">
        <v>58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116.321839786166</v>
      </c>
      <c r="H38" t="n">
        <v>124.633162940746</v>
      </c>
      <c r="I38" t="n">
        <v>135.034543044113</v>
      </c>
      <c r="J38" t="n">
        <v>149.991220927709</v>
      </c>
      <c r="K38" t="n">
        <v>169.550448844385</v>
      </c>
      <c r="L38" t="n">
        <v>178.634315755782</v>
      </c>
      <c r="M38" t="n">
        <v>207.7578478844</v>
      </c>
      <c r="N38" t="n">
        <v>219.097937330267</v>
      </c>
      <c r="O38" t="n">
        <v>226.32561822312</v>
      </c>
      <c r="P38" t="n">
        <v>247.583110394087</v>
      </c>
      <c r="Q38" t="n">
        <v>259.714838548853</v>
      </c>
      <c r="R38" t="n">
        <v>271.057730608967</v>
      </c>
      <c r="S38" t="n">
        <v>304.337567127759</v>
      </c>
      <c r="T38" t="n">
        <v>336.717032018548</v>
      </c>
      <c r="U38" t="n">
        <v>350.462580570958</v>
      </c>
      <c r="V38" t="n">
        <v>356.922075583698</v>
      </c>
      <c r="W38" t="n">
        <v>361.502265157518</v>
      </c>
      <c r="X38" t="n">
        <v>356.163895676036</v>
      </c>
      <c r="Y38" t="n">
        <v>355.954136408317</v>
      </c>
      <c r="Z38" t="n">
        <v>376.102123297112</v>
      </c>
      <c r="AA38" t="n">
        <v>390.228123876256</v>
      </c>
      <c r="AB38" t="n">
        <v>429.40167340292</v>
      </c>
      <c r="AC38" t="n">
        <v>484.228801588612</v>
      </c>
      <c r="AD38" t="n">
        <v>596.06124560574</v>
      </c>
      <c r="AE38" t="n">
        <v>636.553784887319</v>
      </c>
      <c r="AF38" t="n">
        <v>732.656166430388</v>
      </c>
    </row>
    <row r="39">
      <c r="A39" t="s">
        <v>58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607.253906204499</v>
      </c>
      <c r="H39" t="n">
        <v>656.071829789961</v>
      </c>
      <c r="I39" t="n">
        <v>693.240035253227</v>
      </c>
      <c r="J39" t="n">
        <v>747.831214695227</v>
      </c>
      <c r="K39" t="n">
        <v>811.610852670318</v>
      </c>
      <c r="L39" t="n">
        <v>834.204239090299</v>
      </c>
      <c r="M39" t="n">
        <v>878.237731122473</v>
      </c>
      <c r="N39" t="n">
        <v>899.412462950415</v>
      </c>
      <c r="O39" t="n">
        <v>910.981038787497</v>
      </c>
      <c r="P39" t="n">
        <v>1008.43361740748</v>
      </c>
      <c r="Q39" t="n">
        <v>1072.61970466688</v>
      </c>
      <c r="R39" t="n">
        <v>1142.09178252365</v>
      </c>
      <c r="S39" t="n">
        <v>1179.9962571781</v>
      </c>
      <c r="T39" t="n">
        <v>1205.36739717601</v>
      </c>
      <c r="U39" t="n">
        <v>1252.59517403163</v>
      </c>
      <c r="V39" t="n">
        <v>1170.20793493158</v>
      </c>
      <c r="W39" t="n">
        <v>1274.91044112718</v>
      </c>
      <c r="X39" t="n">
        <v>1239.94047224229</v>
      </c>
      <c r="Y39" t="n">
        <v>1130.26192022346</v>
      </c>
      <c r="Z39" t="n">
        <v>1130.95788636927</v>
      </c>
      <c r="AA39" t="n">
        <v>1108.29841486222</v>
      </c>
      <c r="AB39" t="n">
        <v>1115.99625683668</v>
      </c>
      <c r="AC39" t="n">
        <v>1076.71330056635</v>
      </c>
      <c r="AD39" t="n">
        <v>1170.4364667963</v>
      </c>
      <c r="AE39" t="n">
        <v>1091.32279916002</v>
      </c>
      <c r="AF39" t="n">
        <v>1174.79720260366</v>
      </c>
    </row>
    <row r="40">
      <c r="A40" t="s">
        <v>58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110.978915440674</v>
      </c>
      <c r="H40" t="n">
        <v>120.079286863355</v>
      </c>
      <c r="I40" t="n">
        <v>126.769557832695</v>
      </c>
      <c r="J40" t="n">
        <v>135.449688156839</v>
      </c>
      <c r="K40" t="n">
        <v>151.004977464467</v>
      </c>
      <c r="L40" t="n">
        <v>173.082904343006</v>
      </c>
      <c r="M40" t="n">
        <v>181.276471845947</v>
      </c>
      <c r="N40" t="n">
        <v>181.294314863454</v>
      </c>
      <c r="O40" t="n">
        <v>179.457289910143</v>
      </c>
      <c r="P40" t="n">
        <v>185.689516325913</v>
      </c>
      <c r="Q40" t="n">
        <v>186.811750529225</v>
      </c>
      <c r="R40" t="n">
        <v>178.881834118404</v>
      </c>
      <c r="S40" t="n">
        <v>185.601392849276</v>
      </c>
      <c r="T40" t="n">
        <v>180.86228929509</v>
      </c>
      <c r="U40" t="n">
        <v>157.448205011729</v>
      </c>
      <c r="V40" t="n">
        <v>148.287852106423</v>
      </c>
      <c r="W40" t="n">
        <v>122.547899309247</v>
      </c>
      <c r="X40" t="n">
        <v>129.934198487825</v>
      </c>
      <c r="Y40" t="n">
        <v>133.580796033651</v>
      </c>
      <c r="Z40" t="n">
        <v>152.405601955533</v>
      </c>
      <c r="AA40" t="n">
        <v>184.333160523567</v>
      </c>
      <c r="AB40" t="n">
        <v>225.095318308616</v>
      </c>
      <c r="AC40" t="n">
        <v>242.472388697041</v>
      </c>
      <c r="AD40" t="n">
        <v>265.065062337994</v>
      </c>
      <c r="AE40" t="n">
        <v>282.386727718997</v>
      </c>
      <c r="AF40" t="n">
        <v>317.691024203067</v>
      </c>
    </row>
    <row r="41">
      <c r="A41" t="s">
        <v>58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58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633.569051091606</v>
      </c>
      <c r="H42" t="n">
        <v>675.776513356262</v>
      </c>
      <c r="I42" t="n">
        <v>732.318073979432</v>
      </c>
      <c r="J42" t="n">
        <v>807.471953181024</v>
      </c>
      <c r="K42" t="n">
        <v>854.845678909295</v>
      </c>
      <c r="L42" t="n">
        <v>938.641449149984</v>
      </c>
      <c r="M42" t="n">
        <v>943.001888180522</v>
      </c>
      <c r="N42" t="n">
        <v>958.662365744855</v>
      </c>
      <c r="O42" t="n">
        <v>969.564038424496</v>
      </c>
      <c r="P42" t="n">
        <v>1024.5721227252</v>
      </c>
      <c r="Q42" t="n">
        <v>997.056268565364</v>
      </c>
      <c r="R42" t="n">
        <v>1074.80015141429</v>
      </c>
      <c r="S42" t="n">
        <v>1150.83472296274</v>
      </c>
      <c r="T42" t="n">
        <v>1192.76129522533</v>
      </c>
      <c r="U42" t="n">
        <v>1204.21242017041</v>
      </c>
      <c r="V42" t="n">
        <v>1207.60600574807</v>
      </c>
      <c r="W42" t="n">
        <v>1113.71990949562</v>
      </c>
      <c r="X42" t="n">
        <v>1078.7245142359</v>
      </c>
      <c r="Y42" t="n">
        <v>1151.27229237435</v>
      </c>
      <c r="Z42" t="n">
        <v>1203.59000671917</v>
      </c>
      <c r="AA42" t="n">
        <v>1247.97558363827</v>
      </c>
      <c r="AB42" t="n">
        <v>1338.76554692333</v>
      </c>
      <c r="AC42" t="n">
        <v>1433.31484773023</v>
      </c>
      <c r="AD42" t="n">
        <v>1622.07767961721</v>
      </c>
      <c r="AE42" t="n">
        <v>1539.78473772455</v>
      </c>
      <c r="AF42" t="n">
        <v>1565.44898352517</v>
      </c>
    </row>
    <row r="43">
      <c r="A43" t="s">
        <v>58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784.438238639141</v>
      </c>
      <c r="H43" t="n">
        <v>836.363194754897</v>
      </c>
      <c r="I43" t="n">
        <v>906.4015523787</v>
      </c>
      <c r="J43" t="n">
        <v>999.029497987992</v>
      </c>
      <c r="K43" t="n">
        <v>1064.07902929774</v>
      </c>
      <c r="L43" t="n">
        <v>1160.70648637818</v>
      </c>
      <c r="M43" t="n">
        <v>1176.25056671308</v>
      </c>
      <c r="N43" t="n">
        <v>1197.57323891553</v>
      </c>
      <c r="O43" t="n">
        <v>1215.58475257056</v>
      </c>
      <c r="P43" t="n">
        <v>1285.01115758053</v>
      </c>
      <c r="Q43" t="n">
        <v>1267.5081999685</v>
      </c>
      <c r="R43" t="n">
        <v>1365.54943153535</v>
      </c>
      <c r="S43" t="n">
        <v>1472.17073895011</v>
      </c>
      <c r="T43" t="n">
        <v>1515.79807146775</v>
      </c>
      <c r="U43" t="n">
        <v>1531.94362251587</v>
      </c>
      <c r="V43" t="n">
        <v>1536.03376830042</v>
      </c>
      <c r="W43" t="n">
        <v>1422.7918579755</v>
      </c>
      <c r="X43" t="n">
        <v>1373.81625460582</v>
      </c>
      <c r="Y43" t="n">
        <v>1430.21926251055</v>
      </c>
      <c r="Z43" t="n">
        <v>1509.31961723144</v>
      </c>
      <c r="AA43" t="n">
        <v>1572.00225308719</v>
      </c>
      <c r="AB43" t="n">
        <v>1703.30830634259</v>
      </c>
      <c r="AC43" t="n">
        <v>1840.44872029198</v>
      </c>
      <c r="AD43" t="n">
        <v>2064.63648513736</v>
      </c>
      <c r="AE43" t="n">
        <v>1924.31233107697</v>
      </c>
      <c r="AF43" t="n">
        <v>1972.5052803093</v>
      </c>
    </row>
    <row r="44">
      <c r="A44" t="s">
        <v>58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5471.51708085403</v>
      </c>
      <c r="H44" t="n">
        <v>5764.44335616049</v>
      </c>
      <c r="I44" t="n">
        <v>6214.03029919332</v>
      </c>
      <c r="J44" t="n">
        <v>6725.05574249298</v>
      </c>
      <c r="K44" t="n">
        <v>7250.54834049032</v>
      </c>
      <c r="L44" t="n">
        <v>7869.02163393366</v>
      </c>
      <c r="M44" t="n">
        <v>8174.05571606339</v>
      </c>
      <c r="N44" t="n">
        <v>8286.04380422692</v>
      </c>
      <c r="O44" t="n">
        <v>8378.16052241467</v>
      </c>
      <c r="P44" t="n">
        <v>8755.4648008768</v>
      </c>
      <c r="Q44" t="n">
        <v>9057.95472038695</v>
      </c>
      <c r="R44" t="n">
        <v>9550.99368009628</v>
      </c>
      <c r="S44" t="n">
        <v>10141.6060546742</v>
      </c>
      <c r="T44" t="n">
        <v>9834.66126441322</v>
      </c>
      <c r="U44" t="n">
        <v>10136.2911637845</v>
      </c>
      <c r="V44" t="n">
        <v>9785.62328031296</v>
      </c>
      <c r="W44" t="n">
        <v>9209.91284501406</v>
      </c>
      <c r="X44" t="n">
        <v>8847.8743636305</v>
      </c>
      <c r="Y44" t="n">
        <v>8833.43386908121</v>
      </c>
      <c r="Z44" t="n">
        <v>9186.17617485993</v>
      </c>
      <c r="AA44" t="n">
        <v>9399.10352980717</v>
      </c>
      <c r="AB44" t="n">
        <v>9744.62827887238</v>
      </c>
      <c r="AC44" t="n">
        <v>10043.713696114</v>
      </c>
      <c r="AD44" t="n">
        <v>11029.8089022378</v>
      </c>
      <c r="AE44" t="n">
        <v>10652.6295710411</v>
      </c>
      <c r="AF44" t="n">
        <v>11378.146370757</v>
      </c>
    </row>
    <row r="45">
      <c r="A45" t="s">
        <v>58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5434.33325505543</v>
      </c>
      <c r="H45" t="n">
        <v>5726.56673686658</v>
      </c>
      <c r="I45" t="n">
        <v>6174.95425523913</v>
      </c>
      <c r="J45" t="n">
        <v>6681.86596150348</v>
      </c>
      <c r="K45" t="n">
        <v>7206.15555085782</v>
      </c>
      <c r="L45" t="n">
        <v>7824.30939875511</v>
      </c>
      <c r="M45" t="n">
        <v>8128.34231502699</v>
      </c>
      <c r="N45" t="n">
        <v>8240.20584309771</v>
      </c>
      <c r="O45" t="n">
        <v>8330.8112581203</v>
      </c>
      <c r="P45" t="n">
        <v>8705.74024525976</v>
      </c>
      <c r="Q45" t="n">
        <v>9008.82219259394</v>
      </c>
      <c r="R45" t="n">
        <v>9493.03041763953</v>
      </c>
      <c r="S45" t="n">
        <v>10080.0475654863</v>
      </c>
      <c r="T45" t="n">
        <v>9776.35701205189</v>
      </c>
      <c r="U45" t="n">
        <v>10074.7303394017</v>
      </c>
      <c r="V45" t="n">
        <v>9719.29584726501</v>
      </c>
      <c r="W45" t="n">
        <v>9143.00213447079</v>
      </c>
      <c r="X45" t="n">
        <v>8786.63455375466</v>
      </c>
      <c r="Y45" t="n">
        <v>8764.07786543346</v>
      </c>
      <c r="Z45" t="n">
        <v>9110.24928234066</v>
      </c>
      <c r="AA45" t="n">
        <v>9318.48206458933</v>
      </c>
      <c r="AB45" t="n">
        <v>9664.1413879251</v>
      </c>
      <c r="AC45" t="n">
        <v>9964.3166923058</v>
      </c>
      <c r="AD45" t="n">
        <v>10937.064295931</v>
      </c>
      <c r="AE45" t="n">
        <v>10570.1603476447</v>
      </c>
      <c r="AF45" t="n">
        <v>11294.3136032665</v>
      </c>
    </row>
    <row r="46">
      <c r="A46" t="s">
        <v>58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150.869187547535</v>
      </c>
      <c r="H46" t="n">
        <v>160.586681398635</v>
      </c>
      <c r="I46" t="n">
        <v>174.083478399268</v>
      </c>
      <c r="J46" t="n">
        <v>191.557544806968</v>
      </c>
      <c r="K46" t="n">
        <v>209.233350388445</v>
      </c>
      <c r="L46" t="n">
        <v>222.065037228198</v>
      </c>
      <c r="M46" t="n">
        <v>233.248678532557</v>
      </c>
      <c r="N46" t="n">
        <v>238.910873170678</v>
      </c>
      <c r="O46" t="n">
        <v>246.020714146059</v>
      </c>
      <c r="P46" t="n">
        <v>260.439034855326</v>
      </c>
      <c r="Q46" t="n">
        <v>270.451931403134</v>
      </c>
      <c r="R46" t="n">
        <v>290.749280121061</v>
      </c>
      <c r="S46" t="n">
        <v>321.336015987364</v>
      </c>
      <c r="T46" t="n">
        <v>323.03677624242</v>
      </c>
      <c r="U46" t="n">
        <v>327.731202345467</v>
      </c>
      <c r="V46" t="n">
        <v>328.427762552353</v>
      </c>
      <c r="W46" t="n">
        <v>309.071948479874</v>
      </c>
      <c r="X46" t="n">
        <v>295.091740369918</v>
      </c>
      <c r="Y46" t="n">
        <v>278.946970136207</v>
      </c>
      <c r="Z46" t="n">
        <v>305.729610512273</v>
      </c>
      <c r="AA46" t="n">
        <v>324.026669448917</v>
      </c>
      <c r="AB46" t="n">
        <v>364.542759419254</v>
      </c>
      <c r="AC46" t="n">
        <v>407.13387256175</v>
      </c>
      <c r="AD46" t="n">
        <v>442.558805520148</v>
      </c>
      <c r="AE46" t="n">
        <v>384.527593352423</v>
      </c>
      <c r="AF46" t="n">
        <v>407.056296784123</v>
      </c>
    </row>
    <row r="47">
      <c r="A47" t="s">
        <v>58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76.9100539680962</v>
      </c>
      <c r="H47" t="n">
        <v>79.9847565152347</v>
      </c>
      <c r="I47" t="n">
        <v>85.2390360112903</v>
      </c>
      <c r="J47" t="n">
        <v>95.9641069174182</v>
      </c>
      <c r="K47" t="n">
        <v>112.410330411815</v>
      </c>
      <c r="L47" t="n">
        <v>115.968588617092</v>
      </c>
      <c r="M47" t="n">
        <v>115.109440579075</v>
      </c>
      <c r="N47" t="n">
        <v>120.745466432064</v>
      </c>
      <c r="O47" t="n">
        <v>123.203108038304</v>
      </c>
      <c r="P47" t="n">
        <v>140.064920662747</v>
      </c>
      <c r="Q47" t="n">
        <v>145.85547107768</v>
      </c>
      <c r="R47" t="n">
        <v>168.986565267392</v>
      </c>
      <c r="S47" t="n">
        <v>177.420999287273</v>
      </c>
      <c r="T47" t="n">
        <v>197.766963069915</v>
      </c>
      <c r="U47" t="n">
        <v>179.265809828486</v>
      </c>
      <c r="V47" t="n">
        <v>175.579444776401</v>
      </c>
      <c r="W47" t="n">
        <v>184.147967190848</v>
      </c>
      <c r="X47" t="n">
        <v>176.423610201598</v>
      </c>
      <c r="Y47" t="n">
        <v>170.073757567371</v>
      </c>
      <c r="Z47" t="n">
        <v>164.50258093977</v>
      </c>
      <c r="AA47" t="n">
        <v>152.375065386246</v>
      </c>
      <c r="AB47" t="n">
        <v>157.486155890115</v>
      </c>
      <c r="AC47" t="n">
        <v>158.780865687835</v>
      </c>
      <c r="AD47" t="n">
        <v>166.176507569385</v>
      </c>
      <c r="AE47" t="n">
        <v>157.372186132578</v>
      </c>
      <c r="AF47" t="n">
        <v>159.928308477616</v>
      </c>
    </row>
    <row r="48">
      <c r="A48" t="s">
        <v>58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326.663336792178</v>
      </c>
      <c r="H48" t="n">
        <v>342.126418105753</v>
      </c>
      <c r="I48" t="n">
        <v>361.91989676277</v>
      </c>
      <c r="J48" t="n">
        <v>406.02867913922</v>
      </c>
      <c r="K48" t="n">
        <v>451.579066866147</v>
      </c>
      <c r="L48" t="n">
        <v>484.411031444116</v>
      </c>
      <c r="M48" t="n">
        <v>520.372571993925</v>
      </c>
      <c r="N48" t="n">
        <v>542.059291323953</v>
      </c>
      <c r="O48" t="n">
        <v>564.830253263079</v>
      </c>
      <c r="P48" t="n">
        <v>599.258189866574</v>
      </c>
      <c r="Q48" t="n">
        <v>610.076066087176</v>
      </c>
      <c r="R48" t="n">
        <v>641.92896044432</v>
      </c>
      <c r="S48" t="n">
        <v>702.994556657557</v>
      </c>
      <c r="T48" t="n">
        <v>776.468699703664</v>
      </c>
      <c r="U48" t="n">
        <v>779.053755648265</v>
      </c>
      <c r="V48" t="n">
        <v>797.115634361983</v>
      </c>
      <c r="W48" t="n">
        <v>759.955958094119</v>
      </c>
      <c r="X48" t="n">
        <v>753.848532949558</v>
      </c>
      <c r="Y48" t="n">
        <v>758.004958098748</v>
      </c>
      <c r="Z48" t="n">
        <v>758.323231175969</v>
      </c>
      <c r="AA48" t="n">
        <v>775.577908161037</v>
      </c>
      <c r="AB48" t="n">
        <v>811.301186309786</v>
      </c>
      <c r="AC48" t="n">
        <v>810.929936373585</v>
      </c>
      <c r="AD48" t="n">
        <v>910.758726115567</v>
      </c>
      <c r="AE48" t="n">
        <v>843.564704869335</v>
      </c>
      <c r="AF48" t="n">
        <v>884.201425789168</v>
      </c>
    </row>
    <row r="49">
      <c r="A49" t="s">
        <v>58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98.5325061354948</v>
      </c>
      <c r="H49" t="n">
        <v>104.836943456257</v>
      </c>
      <c r="I49" t="n">
        <v>110.54546264053</v>
      </c>
      <c r="J49" t="n">
        <v>121.38603970042</v>
      </c>
      <c r="K49" t="n">
        <v>133.173596155532</v>
      </c>
      <c r="L49" t="n">
        <v>143.186782822354</v>
      </c>
      <c r="M49" t="n">
        <v>153.820829467458</v>
      </c>
      <c r="N49" t="n">
        <v>153.559855856985</v>
      </c>
      <c r="O49" t="n">
        <v>159.132710049174</v>
      </c>
      <c r="P49" t="n">
        <v>169.381886177225</v>
      </c>
      <c r="Q49" t="n">
        <v>169.659112121112</v>
      </c>
      <c r="R49" t="n">
        <v>165.272323979379</v>
      </c>
      <c r="S49" t="n">
        <v>183.348204035901</v>
      </c>
      <c r="T49" t="n">
        <v>203.093040042199</v>
      </c>
      <c r="U49" t="n">
        <v>206.502921897123</v>
      </c>
      <c r="V49" t="n">
        <v>211.365582393577</v>
      </c>
      <c r="W49" t="n">
        <v>184.15536479031</v>
      </c>
      <c r="X49" t="n">
        <v>189.624488940876</v>
      </c>
      <c r="Y49" t="n">
        <v>180.196484668064</v>
      </c>
      <c r="Z49" t="n">
        <v>171.824464392908</v>
      </c>
      <c r="AA49" t="n">
        <v>171.158989042051</v>
      </c>
      <c r="AB49" t="n">
        <v>169.512866175377</v>
      </c>
      <c r="AC49" t="n">
        <v>177.088568183445</v>
      </c>
      <c r="AD49" t="n">
        <v>191.934838563245</v>
      </c>
      <c r="AE49" t="n">
        <v>173.593144921378</v>
      </c>
      <c r="AF49" t="n">
        <v>189.842247767836</v>
      </c>
    </row>
    <row r="50">
      <c r="A50" t="s">
        <v>58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151.220776688587</v>
      </c>
      <c r="H50" t="n">
        <v>157.304718134261</v>
      </c>
      <c r="I50" t="n">
        <v>166.13539811095</v>
      </c>
      <c r="J50" t="n">
        <v>188.678532521382</v>
      </c>
      <c r="K50" t="n">
        <v>205.9951402988</v>
      </c>
      <c r="L50" t="n">
        <v>225.255660004669</v>
      </c>
      <c r="M50" t="n">
        <v>251.442301947393</v>
      </c>
      <c r="N50" t="n">
        <v>267.753969034904</v>
      </c>
      <c r="O50" t="n">
        <v>282.494435175602</v>
      </c>
      <c r="P50" t="n">
        <v>289.811383026601</v>
      </c>
      <c r="Q50" t="n">
        <v>294.561482888383</v>
      </c>
      <c r="R50" t="n">
        <v>307.670071197549</v>
      </c>
      <c r="S50" t="n">
        <v>342.225353334383</v>
      </c>
      <c r="T50" t="n">
        <v>375.60869659155</v>
      </c>
      <c r="U50" t="n">
        <v>393.285023922656</v>
      </c>
      <c r="V50" t="n">
        <v>410.170607192005</v>
      </c>
      <c r="W50" t="n">
        <v>391.65262611296</v>
      </c>
      <c r="X50" t="n">
        <v>387.800433807085</v>
      </c>
      <c r="Y50" t="n">
        <v>407.734715863313</v>
      </c>
      <c r="Z50" t="n">
        <v>421.99618584329</v>
      </c>
      <c r="AA50" t="n">
        <v>452.043853732741</v>
      </c>
      <c r="AB50" t="n">
        <v>484.302164244294</v>
      </c>
      <c r="AC50" t="n">
        <v>475.060502502305</v>
      </c>
      <c r="AD50" t="n">
        <v>552.647379982938</v>
      </c>
      <c r="AE50" t="n">
        <v>512.599373815379</v>
      </c>
      <c r="AF50" t="n">
        <v>534.430869543716</v>
      </c>
    </row>
    <row r="51">
      <c r="A51" t="s">
        <v>58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132.371292665574</v>
      </c>
      <c r="H51" t="n">
        <v>138.107399514282</v>
      </c>
      <c r="I51" t="n">
        <v>145.899629011497</v>
      </c>
      <c r="J51" t="n">
        <v>166.395833394098</v>
      </c>
      <c r="K51" t="n">
        <v>182.148448660439</v>
      </c>
      <c r="L51" t="n">
        <v>199.558001321079</v>
      </c>
      <c r="M51" t="n">
        <v>222.764420697443</v>
      </c>
      <c r="N51" t="n">
        <v>239.099760931656</v>
      </c>
      <c r="O51" t="n">
        <v>252.657217581506</v>
      </c>
      <c r="P51" t="n">
        <v>259.27273836847</v>
      </c>
      <c r="Q51" t="n">
        <v>262.720047845365</v>
      </c>
      <c r="R51" t="n">
        <v>273.735831888391</v>
      </c>
      <c r="S51" t="n">
        <v>305.194878747947</v>
      </c>
      <c r="T51" t="n">
        <v>337.01823686708</v>
      </c>
      <c r="U51" t="n">
        <v>353.647551341013</v>
      </c>
      <c r="V51" t="n">
        <v>369.140212602115</v>
      </c>
      <c r="W51" t="n">
        <v>350.10365517816</v>
      </c>
      <c r="X51" t="n">
        <v>345.270078572567</v>
      </c>
      <c r="Y51" t="n">
        <v>364.234646312289</v>
      </c>
      <c r="Z51" t="n">
        <v>374.75341029033</v>
      </c>
      <c r="AA51" t="n">
        <v>401.016230626627</v>
      </c>
      <c r="AB51" t="n">
        <v>427.376819934375</v>
      </c>
      <c r="AC51" t="n">
        <v>413.972538189281</v>
      </c>
      <c r="AD51" t="n">
        <v>485.159827599464</v>
      </c>
      <c r="AE51" t="n">
        <v>449.874594878547</v>
      </c>
      <c r="AF51" t="n">
        <v>467.714226220626</v>
      </c>
    </row>
    <row r="52">
      <c r="A52" t="s">
        <v>58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18.8494840230124</v>
      </c>
      <c r="H52" t="n">
        <v>19.1973186199794</v>
      </c>
      <c r="I52" t="n">
        <v>20.2357690994529</v>
      </c>
      <c r="J52" t="n">
        <v>22.2826991272839</v>
      </c>
      <c r="K52" t="n">
        <v>23.8466916383609</v>
      </c>
      <c r="L52" t="n">
        <v>25.6976586835902</v>
      </c>
      <c r="M52" t="n">
        <v>28.6778812499496</v>
      </c>
      <c r="N52" t="n">
        <v>28.654208103248</v>
      </c>
      <c r="O52" t="n">
        <v>29.8372175940958</v>
      </c>
      <c r="P52" t="n">
        <v>30.5386446581317</v>
      </c>
      <c r="Q52" t="n">
        <v>31.8414350430189</v>
      </c>
      <c r="R52" t="n">
        <v>33.9342393091582</v>
      </c>
      <c r="S52" t="n">
        <v>37.0304745864356</v>
      </c>
      <c r="T52" t="n">
        <v>38.5904597244698</v>
      </c>
      <c r="U52" t="n">
        <v>39.6374725816435</v>
      </c>
      <c r="V52" t="n">
        <v>41.0303945898907</v>
      </c>
      <c r="W52" t="n">
        <v>41.5489709347999</v>
      </c>
      <c r="X52" t="n">
        <v>42.530355234518</v>
      </c>
      <c r="Y52" t="n">
        <v>43.5000695510244</v>
      </c>
      <c r="Z52" t="n">
        <v>47.2427755529604</v>
      </c>
      <c r="AA52" t="n">
        <v>51.0276231061136</v>
      </c>
      <c r="AB52" t="n">
        <v>56.9253443099194</v>
      </c>
      <c r="AC52" t="n">
        <v>61.087964313025</v>
      </c>
      <c r="AD52" t="n">
        <v>67.4875523834741</v>
      </c>
      <c r="AE52" t="n">
        <v>62.7247789368319</v>
      </c>
      <c r="AF52" t="n">
        <v>66.7166433230906</v>
      </c>
    </row>
    <row r="53">
      <c r="A53" t="s">
        <v>58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86.1776083889041</v>
      </c>
      <c r="H53" t="n">
        <v>86.3028099354673</v>
      </c>
      <c r="I53" t="n">
        <v>88.1953162360943</v>
      </c>
      <c r="J53" t="n">
        <v>95.4319927129654</v>
      </c>
      <c r="K53" t="n">
        <v>103.979258196616</v>
      </c>
      <c r="L53" t="n">
        <v>113.399948481222</v>
      </c>
      <c r="M53" t="n">
        <v>109.304989677112</v>
      </c>
      <c r="N53" t="n">
        <v>104.122500510264</v>
      </c>
      <c r="O53" t="n">
        <v>110.378155776455</v>
      </c>
      <c r="P53" t="n">
        <v>118.027322001314</v>
      </c>
      <c r="Q53" t="n">
        <v>120.393623624505</v>
      </c>
      <c r="R53" t="n">
        <v>131.976090397857</v>
      </c>
      <c r="S53" t="n">
        <v>142.296294901946</v>
      </c>
      <c r="T53" t="n">
        <v>141.198741521379</v>
      </c>
      <c r="U53" t="n">
        <v>143.444951560506</v>
      </c>
      <c r="V53" t="n">
        <v>136.66633059529</v>
      </c>
      <c r="W53" t="n">
        <v>129.917504180113</v>
      </c>
      <c r="X53" t="n">
        <v>127.488091134377</v>
      </c>
      <c r="Y53" t="n">
        <v>146.520477655607</v>
      </c>
      <c r="Z53" t="n">
        <v>150.578644268612</v>
      </c>
      <c r="AA53" t="n">
        <v>169.911404783709</v>
      </c>
      <c r="AB53" t="n">
        <v>165.36175023059</v>
      </c>
      <c r="AC53" t="n">
        <v>174.013817653142</v>
      </c>
      <c r="AD53" t="n">
        <v>213.7083046372</v>
      </c>
      <c r="AE53" t="n">
        <v>172.065803796659</v>
      </c>
      <c r="AF53" t="n">
        <v>170.608431332559</v>
      </c>
    </row>
    <row r="54">
      <c r="A54" t="s">
        <v>58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190.651386340012</v>
      </c>
      <c r="H54" t="n">
        <v>193.064154690987</v>
      </c>
      <c r="I54" t="n">
        <v>198.249431497734</v>
      </c>
      <c r="J54" t="n">
        <v>211.194866755851</v>
      </c>
      <c r="K54" t="n">
        <v>225.379411799683</v>
      </c>
      <c r="L54" t="n">
        <v>246.412938812347</v>
      </c>
      <c r="M54" t="n">
        <v>250.544037474295</v>
      </c>
      <c r="N54" t="n">
        <v>256.881620479975</v>
      </c>
      <c r="O54" t="n">
        <v>266.064146633635</v>
      </c>
      <c r="P54" t="n">
        <v>276.930028630638</v>
      </c>
      <c r="Q54" t="n">
        <v>284.202272367389</v>
      </c>
      <c r="R54" t="n">
        <v>305.26411246701</v>
      </c>
      <c r="S54" t="n">
        <v>331.104609471747</v>
      </c>
      <c r="T54" t="n">
        <v>331.871653325836</v>
      </c>
      <c r="U54" t="n">
        <v>332.608293260642</v>
      </c>
      <c r="V54" t="n">
        <v>321.350773559796</v>
      </c>
      <c r="W54" t="n">
        <v>306.896414928117</v>
      </c>
      <c r="X54" t="n">
        <v>302.020830666615</v>
      </c>
      <c r="Y54" t="n">
        <v>329.50862125277</v>
      </c>
      <c r="Z54" t="n">
        <v>332.395781118733</v>
      </c>
      <c r="AA54" t="n">
        <v>349.727979786445</v>
      </c>
      <c r="AB54" t="n">
        <v>347.691063092157</v>
      </c>
      <c r="AC54" t="n">
        <v>361.797390227746</v>
      </c>
      <c r="AD54" t="n">
        <v>409.718626381777</v>
      </c>
      <c r="AE54" t="n">
        <v>372.83719544671</v>
      </c>
      <c r="AF54" t="n">
        <v>366.925967016338</v>
      </c>
    </row>
    <row r="55">
      <c r="A55" t="s">
        <v>58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104.473777951108</v>
      </c>
      <c r="H55" t="n">
        <v>106.76134475552</v>
      </c>
      <c r="I55" t="n">
        <v>110.05411526164</v>
      </c>
      <c r="J55" t="n">
        <v>115.762874042886</v>
      </c>
      <c r="K55" t="n">
        <v>121.400153603067</v>
      </c>
      <c r="L55" t="n">
        <v>133.012990331124</v>
      </c>
      <c r="M55" t="n">
        <v>141.239047797183</v>
      </c>
      <c r="N55" t="n">
        <v>152.759119969711</v>
      </c>
      <c r="O55" t="n">
        <v>155.68599085718</v>
      </c>
      <c r="P55" t="n">
        <v>158.902706629325</v>
      </c>
      <c r="Q55" t="n">
        <v>163.808648742885</v>
      </c>
      <c r="R55" t="n">
        <v>173.288022069154</v>
      </c>
      <c r="S55" t="n">
        <v>188.808314569801</v>
      </c>
      <c r="T55" t="n">
        <v>190.672911804457</v>
      </c>
      <c r="U55" t="n">
        <v>189.163341700136</v>
      </c>
      <c r="V55" t="n">
        <v>184.684442964506</v>
      </c>
      <c r="W55" t="n">
        <v>176.978910748004</v>
      </c>
      <c r="X55" t="n">
        <v>174.532739532239</v>
      </c>
      <c r="Y55" t="n">
        <v>182.988143597162</v>
      </c>
      <c r="Z55" t="n">
        <v>181.817136850121</v>
      </c>
      <c r="AA55" t="n">
        <v>179.816575002736</v>
      </c>
      <c r="AB55" t="n">
        <v>182.329312861567</v>
      </c>
      <c r="AC55" t="n">
        <v>187.783572574604</v>
      </c>
      <c r="AD55" t="n">
        <v>196.010321744577</v>
      </c>
      <c r="AE55" t="n">
        <v>200.771391650051</v>
      </c>
      <c r="AF55" t="n">
        <v>196.317535683779</v>
      </c>
    </row>
    <row r="56">
      <c r="A56" t="s">
        <v>58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58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5909.15933308688</v>
      </c>
      <c r="H57" t="n">
        <v>6226.6490611296</v>
      </c>
      <c r="I57" t="n">
        <v>6702.71975378878</v>
      </c>
      <c r="J57" t="n">
        <v>7266.53410978904</v>
      </c>
      <c r="K57" t="n">
        <v>7853.13238482093</v>
      </c>
      <c r="L57" t="n">
        <v>8526.51556972078</v>
      </c>
      <c r="M57" t="n">
        <v>8875.70475990326</v>
      </c>
      <c r="N57" t="n">
        <v>9009.39741041433</v>
      </c>
      <c r="O57" t="n">
        <v>9122.44806558789</v>
      </c>
      <c r="P57" t="n">
        <v>9540.41250706929</v>
      </c>
      <c r="Q57" t="n">
        <v>9854.84253700335</v>
      </c>
      <c r="R57" t="n">
        <v>10371.804474659</v>
      </c>
      <c r="S57" t="n">
        <v>11030.202004181</v>
      </c>
      <c r="T57" t="n">
        <v>10791.992253412</v>
      </c>
      <c r="U57" t="n">
        <v>11072.7931244445</v>
      </c>
      <c r="V57" t="n">
        <v>10731.0267667814</v>
      </c>
      <c r="W57" t="n">
        <v>10092.4167024174</v>
      </c>
      <c r="X57" t="n">
        <v>9731.65709506788</v>
      </c>
      <c r="Y57" t="n">
        <v>9725.01962321361</v>
      </c>
      <c r="Z57" t="n">
        <v>10096.9050079914</v>
      </c>
      <c r="AA57" t="n">
        <v>10359.0145984918</v>
      </c>
      <c r="AB57" t="n">
        <v>10781.0247834908</v>
      </c>
      <c r="AC57" t="n">
        <v>11097.1160211847</v>
      </c>
      <c r="AD57" t="n">
        <v>12205.6326906914</v>
      </c>
      <c r="AE57" t="n">
        <v>11778.5810036295</v>
      </c>
      <c r="AF57" t="n">
        <v>12580.0388207493</v>
      </c>
    </row>
    <row r="58">
      <c r="A58" t="s">
        <v>58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5909.15933308688</v>
      </c>
      <c r="H58" t="n">
        <v>6226.6490611296</v>
      </c>
      <c r="I58" t="n">
        <v>6702.71975378878</v>
      </c>
      <c r="J58" t="n">
        <v>7266.53410978904</v>
      </c>
      <c r="K58" t="n">
        <v>7853.13238482093</v>
      </c>
      <c r="L58" t="n">
        <v>8526.51556972078</v>
      </c>
      <c r="M58" t="n">
        <v>8875.70475990326</v>
      </c>
      <c r="N58" t="n">
        <v>9009.39741041433</v>
      </c>
      <c r="O58" t="n">
        <v>9122.44806558789</v>
      </c>
      <c r="P58" t="n">
        <v>9540.41250706929</v>
      </c>
      <c r="Q58" t="n">
        <v>9854.84253700335</v>
      </c>
      <c r="R58" t="n">
        <v>10371.804474659</v>
      </c>
      <c r="S58" t="n">
        <v>11030.202004181</v>
      </c>
      <c r="T58" t="n">
        <v>10791.992253412</v>
      </c>
      <c r="U58" t="n">
        <v>11072.7931244445</v>
      </c>
      <c r="V58" t="n">
        <v>10731.0267667814</v>
      </c>
      <c r="W58" t="n">
        <v>10092.4167024174</v>
      </c>
      <c r="X58" t="n">
        <v>9731.65709506788</v>
      </c>
      <c r="Y58" t="n">
        <v>9725.01962321361</v>
      </c>
      <c r="Z58" t="n">
        <v>10096.9050079914</v>
      </c>
      <c r="AA58" t="n">
        <v>10359.0145984918</v>
      </c>
      <c r="AB58" t="n">
        <v>10781.0247834908</v>
      </c>
      <c r="AC58" t="n">
        <v>11097.1160211847</v>
      </c>
      <c r="AD58" t="n">
        <v>12205.6326906914</v>
      </c>
      <c r="AE58" t="n">
        <v>11778.5810036295</v>
      </c>
      <c r="AF58" t="n">
        <v>12580.0388207493</v>
      </c>
    </row>
    <row r="59">
      <c r="A59" t="s">
        <v>58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60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 t="n">
        <v>4.6</v>
      </c>
      <c r="W2" t="n">
        <v>8.7</v>
      </c>
      <c r="X2" t="n">
        <v>10.4</v>
      </c>
      <c r="Y2" t="n">
        <v>8.4</v>
      </c>
      <c r="Z2" t="n">
        <v>8.7</v>
      </c>
      <c r="AA2" t="n">
        <v>11.9</v>
      </c>
      <c r="AB2" t="n">
        <v>16.7</v>
      </c>
      <c r="AC2" t="n">
        <v>16.3</v>
      </c>
      <c r="AD2" t="n">
        <v>19.9</v>
      </c>
      <c r="AE2" t="n">
        <v>28.6</v>
      </c>
      <c r="AF2" t="n">
        <v>32.8</v>
      </c>
    </row>
    <row r="3">
      <c r="A3" t="s">
        <v>60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t="n">
        <v>7</v>
      </c>
      <c r="W3" t="n">
        <v>5</v>
      </c>
      <c r="X3" t="n">
        <v>7</v>
      </c>
      <c r="Y3" t="n">
        <v>5.8</v>
      </c>
      <c r="Z3" t="n">
        <v>10.2</v>
      </c>
      <c r="AA3" t="n">
        <v>8</v>
      </c>
      <c r="AB3" t="n">
        <v>11.4</v>
      </c>
      <c r="AC3" t="n">
        <v>13.5</v>
      </c>
      <c r="AD3" t="n">
        <v>13.2</v>
      </c>
      <c r="AE3" t="n">
        <v>17.4</v>
      </c>
      <c r="AF3" t="n">
        <v>18.1</v>
      </c>
    </row>
    <row r="4">
      <c r="A4" t="s">
        <v>60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t="n">
        <v>600.9</v>
      </c>
      <c r="W4" t="n">
        <v>647.8</v>
      </c>
      <c r="X4" t="n">
        <v>603.1</v>
      </c>
      <c r="Y4" t="n">
        <v>608</v>
      </c>
      <c r="Z4" t="n">
        <v>572.9</v>
      </c>
      <c r="AA4" t="n">
        <v>697.3</v>
      </c>
      <c r="AB4" t="n">
        <v>743.7</v>
      </c>
      <c r="AC4" t="n">
        <v>856.7</v>
      </c>
      <c r="AD4" t="n">
        <v>887.5</v>
      </c>
      <c r="AE4" t="n">
        <v>975.4</v>
      </c>
      <c r="AF4" t="n">
        <v>1031.6</v>
      </c>
    </row>
    <row r="5">
      <c r="A5" t="s">
        <v>60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t="n">
        <v>65.2</v>
      </c>
      <c r="W5" t="n">
        <v>95.5</v>
      </c>
      <c r="X5" t="n">
        <v>85.6</v>
      </c>
      <c r="Y5" t="n">
        <v>82.8</v>
      </c>
      <c r="Z5" t="n">
        <v>69.9</v>
      </c>
      <c r="AA5" t="n">
        <v>77</v>
      </c>
      <c r="AB5" t="n">
        <v>82.8</v>
      </c>
      <c r="AC5" t="n">
        <v>108.7</v>
      </c>
      <c r="AD5" t="n">
        <v>110.9</v>
      </c>
      <c r="AE5" t="n">
        <v>115.5</v>
      </c>
      <c r="AF5" t="n">
        <v>108.6</v>
      </c>
    </row>
    <row r="6">
      <c r="A6" t="s">
        <v>60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t="n">
        <v>33.3</v>
      </c>
      <c r="W6" t="n">
        <v>36.4</v>
      </c>
      <c r="X6" t="n">
        <v>38.7</v>
      </c>
      <c r="Y6" t="n">
        <v>43.2</v>
      </c>
      <c r="Z6" t="n">
        <v>41.5</v>
      </c>
      <c r="AA6" t="n">
        <v>52</v>
      </c>
      <c r="AB6" t="n">
        <v>49.3</v>
      </c>
      <c r="AC6" t="n">
        <v>54.7</v>
      </c>
      <c r="AD6" t="n">
        <v>61.4</v>
      </c>
      <c r="AE6" t="n">
        <v>72</v>
      </c>
      <c r="AF6" t="n">
        <v>79</v>
      </c>
    </row>
    <row r="7">
      <c r="A7" t="s">
        <v>60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t="n">
        <v>48.5</v>
      </c>
      <c r="W7" t="n">
        <v>49.5</v>
      </c>
      <c r="X7" t="n">
        <v>50.4</v>
      </c>
      <c r="Y7" t="n">
        <v>45.1</v>
      </c>
      <c r="Z7" t="n">
        <v>44.7</v>
      </c>
      <c r="AA7" t="n">
        <v>48.6</v>
      </c>
      <c r="AB7" t="n">
        <v>56.6</v>
      </c>
      <c r="AC7" t="n">
        <v>75.8</v>
      </c>
      <c r="AD7" t="n">
        <v>78.5</v>
      </c>
      <c r="AE7" t="n">
        <v>92.6</v>
      </c>
      <c r="AF7" t="n">
        <v>82.8</v>
      </c>
    </row>
    <row r="8">
      <c r="A8" t="s">
        <v>60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t="n">
        <v>6.9</v>
      </c>
      <c r="W8" t="n">
        <v>7.4</v>
      </c>
      <c r="X8" t="n">
        <v>10.9</v>
      </c>
      <c r="Y8" t="n">
        <v>6.6</v>
      </c>
      <c r="Z8" t="n">
        <v>3</v>
      </c>
      <c r="AA8" t="n">
        <v>3.1</v>
      </c>
      <c r="AB8" t="n">
        <v>3.1</v>
      </c>
      <c r="AC8" t="n">
        <v>3.3</v>
      </c>
      <c r="AD8" t="n">
        <v>6.6</v>
      </c>
      <c r="AE8" t="n">
        <v>6.4</v>
      </c>
      <c r="AF8" t="n">
        <v>14</v>
      </c>
    </row>
    <row r="9">
      <c r="A9" t="s">
        <v>60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t="n">
        <v>29</v>
      </c>
      <c r="W9" t="n">
        <v>34.6</v>
      </c>
      <c r="X9" t="n">
        <v>36.4</v>
      </c>
      <c r="Y9" t="n">
        <v>35</v>
      </c>
      <c r="Z9" t="n">
        <v>35.5</v>
      </c>
      <c r="AA9" t="n">
        <v>42</v>
      </c>
      <c r="AB9" t="n">
        <v>40.6</v>
      </c>
      <c r="AC9" t="n">
        <v>47.7</v>
      </c>
      <c r="AD9" t="n">
        <v>50.8</v>
      </c>
      <c r="AE9" t="n">
        <v>57.5</v>
      </c>
      <c r="AF9" t="n">
        <v>60.5</v>
      </c>
    </row>
    <row r="10">
      <c r="A10" t="s">
        <v>60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t="n">
        <v>130.1</v>
      </c>
      <c r="W10" t="n">
        <v>138.8</v>
      </c>
      <c r="X10" t="n">
        <v>136.1</v>
      </c>
      <c r="Y10" t="n">
        <v>122.9</v>
      </c>
      <c r="Z10" t="n">
        <v>120.7</v>
      </c>
      <c r="AA10" t="n">
        <v>146.2</v>
      </c>
      <c r="AB10" t="n">
        <v>157.6</v>
      </c>
      <c r="AC10" t="n">
        <v>182.1</v>
      </c>
      <c r="AD10" t="n">
        <v>156.6</v>
      </c>
      <c r="AE10" t="n">
        <v>165.7</v>
      </c>
      <c r="AF10" t="n">
        <v>207.5</v>
      </c>
    </row>
    <row r="11">
      <c r="A11" t="s">
        <v>60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t="n">
        <v>101.1</v>
      </c>
      <c r="W11" t="n">
        <v>104.2</v>
      </c>
      <c r="X11" t="n">
        <v>99.7</v>
      </c>
      <c r="Y11" t="n">
        <v>87.9</v>
      </c>
      <c r="Z11" t="n">
        <v>85.2</v>
      </c>
      <c r="AA11" t="n">
        <v>104.2</v>
      </c>
      <c r="AB11" t="n">
        <v>117</v>
      </c>
      <c r="AC11" t="n">
        <v>134.4</v>
      </c>
      <c r="AD11" t="n">
        <v>105.8</v>
      </c>
      <c r="AE11" t="n">
        <v>108.2</v>
      </c>
      <c r="AF11" t="n">
        <v>147</v>
      </c>
    </row>
    <row r="12">
      <c r="A12" t="s">
        <v>60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t="n">
        <v>65.3</v>
      </c>
      <c r="W12" t="n">
        <v>81.7</v>
      </c>
      <c r="X12" t="n">
        <v>62.8</v>
      </c>
      <c r="Y12" t="n">
        <v>66.9</v>
      </c>
      <c r="Z12" t="n">
        <v>61.5</v>
      </c>
      <c r="AA12" t="n">
        <v>65.8</v>
      </c>
      <c r="AB12" t="n">
        <v>79.4</v>
      </c>
      <c r="AC12" t="n">
        <v>94.4</v>
      </c>
      <c r="AD12" t="n">
        <v>107.2</v>
      </c>
      <c r="AE12" t="n">
        <v>109.3</v>
      </c>
      <c r="AF12" t="n">
        <v>119.2</v>
      </c>
    </row>
    <row r="13">
      <c r="A13" t="s">
        <v>60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t="n">
        <v>53.3</v>
      </c>
      <c r="W13" t="n">
        <v>49.2</v>
      </c>
      <c r="X13" t="n">
        <v>50</v>
      </c>
      <c r="Y13" t="n">
        <v>63.6</v>
      </c>
      <c r="Z13" t="n">
        <v>44.6</v>
      </c>
      <c r="AA13" t="n">
        <v>61.4</v>
      </c>
      <c r="AB13" t="n">
        <v>66.9</v>
      </c>
      <c r="AC13" t="n">
        <v>71.6</v>
      </c>
      <c r="AD13" t="n">
        <v>79.7</v>
      </c>
      <c r="AE13" t="n">
        <v>91.3</v>
      </c>
      <c r="AF13" t="n">
        <v>87.2</v>
      </c>
    </row>
    <row r="14">
      <c r="A14" t="s">
        <v>60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t="n">
        <v>36.2</v>
      </c>
      <c r="W14" t="n">
        <v>35.9</v>
      </c>
      <c r="X14" t="n">
        <v>29.6</v>
      </c>
      <c r="Y14" t="n">
        <v>38.4</v>
      </c>
      <c r="Z14" t="n">
        <v>42.1</v>
      </c>
      <c r="AA14" t="n">
        <v>48.4</v>
      </c>
      <c r="AB14" t="n">
        <v>47.2</v>
      </c>
      <c r="AC14" t="n">
        <v>49.7</v>
      </c>
      <c r="AD14" t="n">
        <v>47.5</v>
      </c>
      <c r="AE14" t="n">
        <v>63.6</v>
      </c>
      <c r="AF14" t="n">
        <v>58.1</v>
      </c>
    </row>
    <row r="15">
      <c r="A15" t="s">
        <v>60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t="n">
        <v>66.6</v>
      </c>
      <c r="W15" t="n">
        <v>64.8</v>
      </c>
      <c r="X15" t="n">
        <v>61.3</v>
      </c>
      <c r="Y15" t="n">
        <v>72.6</v>
      </c>
      <c r="Z15" t="n">
        <v>73.6</v>
      </c>
      <c r="AA15" t="n">
        <v>85.3</v>
      </c>
      <c r="AB15" t="n">
        <v>88.8</v>
      </c>
      <c r="AC15" t="n">
        <v>94.6</v>
      </c>
      <c r="AD15" t="n">
        <v>100.9</v>
      </c>
      <c r="AE15" t="n">
        <v>114</v>
      </c>
      <c r="AF15" t="n">
        <v>115.9</v>
      </c>
    </row>
    <row r="16">
      <c r="A16" t="s">
        <v>60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t="n">
        <v>30.4</v>
      </c>
      <c r="W16" t="n">
        <v>28.9</v>
      </c>
      <c r="X16" t="n">
        <v>31.7</v>
      </c>
      <c r="Y16" t="n">
        <v>34.2</v>
      </c>
      <c r="Z16" t="n">
        <v>31.5</v>
      </c>
      <c r="AA16" t="n">
        <v>36.9</v>
      </c>
      <c r="AB16" t="n">
        <v>41.6</v>
      </c>
      <c r="AC16" t="n">
        <v>44.9</v>
      </c>
      <c r="AD16" t="n">
        <v>53.4</v>
      </c>
      <c r="AE16" t="n">
        <v>50.4</v>
      </c>
      <c r="AF16" t="n">
        <v>57.8</v>
      </c>
    </row>
    <row r="17">
      <c r="A17" t="s">
        <v>60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t="n">
        <v>17</v>
      </c>
      <c r="W17" t="n">
        <v>21</v>
      </c>
      <c r="X17" t="n">
        <v>18.1</v>
      </c>
      <c r="Y17" t="n">
        <v>19.5</v>
      </c>
      <c r="Z17" t="n">
        <v>21.1</v>
      </c>
      <c r="AA17" t="n">
        <v>34.7</v>
      </c>
      <c r="AB17" t="n">
        <v>30.2</v>
      </c>
      <c r="AC17" t="n">
        <v>35.2</v>
      </c>
      <c r="AD17" t="n">
        <v>40.4</v>
      </c>
      <c r="AE17" t="n">
        <v>49.7</v>
      </c>
      <c r="AF17" t="n">
        <v>53</v>
      </c>
    </row>
    <row r="18">
      <c r="A18" t="s">
        <v>60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t="n">
        <v>66.4</v>
      </c>
      <c r="W18" t="n">
        <v>61.8</v>
      </c>
      <c r="X18" t="n">
        <v>53.9</v>
      </c>
      <c r="Y18" t="n">
        <v>56.7</v>
      </c>
      <c r="Z18" t="n">
        <v>65.1</v>
      </c>
      <c r="AA18" t="n">
        <v>85.7</v>
      </c>
      <c r="AB18" t="n">
        <v>94.1</v>
      </c>
      <c r="AC18" t="n">
        <v>90.3</v>
      </c>
      <c r="AD18" t="n">
        <v>98.4</v>
      </c>
      <c r="AE18" t="n">
        <v>99.3</v>
      </c>
      <c r="AF18" t="n">
        <v>110.4</v>
      </c>
    </row>
    <row r="19">
      <c r="A19" t="s">
        <v>60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t="n">
        <v>48.3</v>
      </c>
      <c r="W19" t="n">
        <v>41.7</v>
      </c>
      <c r="X19" t="n">
        <v>35.3</v>
      </c>
      <c r="Y19" t="n">
        <v>28.1</v>
      </c>
      <c r="Z19" t="n">
        <v>27.2</v>
      </c>
      <c r="AA19" t="n">
        <v>37.5</v>
      </c>
      <c r="AB19" t="n">
        <v>34.9</v>
      </c>
      <c r="AC19" t="n">
        <v>46</v>
      </c>
      <c r="AD19" t="n">
        <v>46.9</v>
      </c>
      <c r="AE19" t="n">
        <v>59.6</v>
      </c>
      <c r="AF19" t="n">
        <v>54</v>
      </c>
    </row>
    <row r="20">
      <c r="A20" t="s">
        <v>60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t="n">
        <v>43</v>
      </c>
      <c r="W20" t="n">
        <v>42.4</v>
      </c>
      <c r="X20" t="n">
        <v>43.2</v>
      </c>
      <c r="Y20" t="n">
        <v>40.2</v>
      </c>
      <c r="Z20" t="n">
        <v>40.7</v>
      </c>
      <c r="AA20" t="n">
        <v>45.5</v>
      </c>
      <c r="AB20" t="n">
        <v>51</v>
      </c>
      <c r="AC20" t="n">
        <v>62.7</v>
      </c>
      <c r="AD20" t="n">
        <v>66.3</v>
      </c>
      <c r="AE20" t="n">
        <v>68.1</v>
      </c>
      <c r="AF20" t="n">
        <v>85</v>
      </c>
    </row>
    <row r="21">
      <c r="A21" t="s">
        <v>60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t="n">
        <v>61.1</v>
      </c>
      <c r="W21" t="n">
        <v>65.5</v>
      </c>
      <c r="X21" t="n">
        <v>63.9</v>
      </c>
      <c r="Y21" t="n">
        <v>59.4</v>
      </c>
      <c r="Z21" t="n">
        <v>60.6</v>
      </c>
      <c r="AA21" t="n">
        <v>65.8</v>
      </c>
      <c r="AB21" t="n">
        <v>74.8</v>
      </c>
      <c r="AC21" t="n">
        <v>91.1</v>
      </c>
      <c r="AD21" t="n">
        <v>99.9</v>
      </c>
      <c r="AE21" t="n">
        <v>106.1</v>
      </c>
      <c r="AF21" t="n">
        <v>122.5</v>
      </c>
    </row>
    <row r="22">
      <c r="A22" t="s">
        <v>60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t="n">
        <v>18.1</v>
      </c>
      <c r="W22" t="n">
        <v>23.1</v>
      </c>
      <c r="X22" t="n">
        <v>20.7</v>
      </c>
      <c r="Y22" t="n">
        <v>19.2</v>
      </c>
      <c r="Z22" t="n">
        <v>19.9</v>
      </c>
      <c r="AA22" t="n">
        <v>20.3</v>
      </c>
      <c r="AB22" t="n">
        <v>23.8</v>
      </c>
      <c r="AC22" t="n">
        <v>28.4</v>
      </c>
      <c r="AD22" t="n">
        <v>33.6</v>
      </c>
      <c r="AE22" t="n">
        <v>38</v>
      </c>
      <c r="AF22" t="n">
        <v>37.5</v>
      </c>
    </row>
    <row r="23">
      <c r="A23" t="s">
        <v>60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t="n">
        <v>36.6</v>
      </c>
      <c r="W23" t="n">
        <v>29.8</v>
      </c>
      <c r="X23" t="n">
        <v>34.9</v>
      </c>
      <c r="Y23" t="n">
        <v>35</v>
      </c>
      <c r="Z23" t="n">
        <v>36.1</v>
      </c>
      <c r="AA23" t="n">
        <v>39.9</v>
      </c>
      <c r="AB23" t="n">
        <v>43.8</v>
      </c>
      <c r="AC23" t="n">
        <v>49.9</v>
      </c>
      <c r="AD23" t="n">
        <v>53.3</v>
      </c>
      <c r="AE23" t="n">
        <v>58.7</v>
      </c>
      <c r="AF23" t="n">
        <v>76</v>
      </c>
    </row>
    <row r="24">
      <c r="A24" t="s">
        <v>60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t="n">
        <v>263.2</v>
      </c>
      <c r="W24" t="n">
        <v>237.9</v>
      </c>
      <c r="X24" t="n">
        <v>241.1</v>
      </c>
      <c r="Y24" t="n">
        <v>251.5</v>
      </c>
      <c r="Z24" t="n">
        <v>238.5</v>
      </c>
      <c r="AA24" t="n">
        <v>256.9</v>
      </c>
      <c r="AB24" t="n">
        <v>283.9</v>
      </c>
      <c r="AC24" t="n">
        <v>307.4</v>
      </c>
      <c r="AD24" t="n">
        <v>336.9</v>
      </c>
      <c r="AE24" t="n">
        <v>358.3</v>
      </c>
      <c r="AF24" t="n">
        <v>396.9</v>
      </c>
    </row>
    <row r="25">
      <c r="A25" t="s">
        <v>60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t="n">
        <v>18.9</v>
      </c>
      <c r="W25" t="n">
        <v>17.2</v>
      </c>
      <c r="X25" t="n">
        <v>17.3</v>
      </c>
      <c r="Y25" t="n">
        <v>17.5</v>
      </c>
      <c r="Z25" t="n">
        <v>16</v>
      </c>
      <c r="AA25" t="n">
        <v>19.2</v>
      </c>
      <c r="AB25" t="n">
        <v>22.3</v>
      </c>
      <c r="AC25" t="n">
        <v>24.4</v>
      </c>
      <c r="AD25" t="n">
        <v>25.5</v>
      </c>
      <c r="AE25" t="n">
        <v>26.8</v>
      </c>
      <c r="AF25" t="n">
        <v>28.9</v>
      </c>
    </row>
    <row r="26">
      <c r="A26" t="s">
        <v>60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t="n">
        <v>176.8</v>
      </c>
      <c r="W26" t="n">
        <v>166.8</v>
      </c>
      <c r="X26" t="n">
        <v>161.5</v>
      </c>
      <c r="Y26" t="n">
        <v>158.6</v>
      </c>
      <c r="Z26" t="n">
        <v>154</v>
      </c>
      <c r="AA26" t="n">
        <v>152.5</v>
      </c>
      <c r="AB26" t="n">
        <v>175.4</v>
      </c>
      <c r="AC26" t="n">
        <v>187.8</v>
      </c>
      <c r="AD26" t="n">
        <v>207.5</v>
      </c>
      <c r="AE26" t="n">
        <v>223.5</v>
      </c>
      <c r="AF26" t="n">
        <v>239.8</v>
      </c>
    </row>
    <row r="27">
      <c r="A27" t="s">
        <v>60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t="n">
        <v>67.5</v>
      </c>
      <c r="W27" t="n">
        <v>53.9</v>
      </c>
      <c r="X27" t="n">
        <v>62.3</v>
      </c>
      <c r="Y27" t="n">
        <v>75.4</v>
      </c>
      <c r="Z27" t="n">
        <v>68.5</v>
      </c>
      <c r="AA27" t="n">
        <v>85.2</v>
      </c>
      <c r="AB27" t="n">
        <v>86.2</v>
      </c>
      <c r="AC27" t="n">
        <v>95.2</v>
      </c>
      <c r="AD27" t="n">
        <v>103.9</v>
      </c>
      <c r="AE27" t="n">
        <v>108</v>
      </c>
      <c r="AF27" t="n">
        <v>128.2</v>
      </c>
    </row>
    <row r="28">
      <c r="A28" t="s">
        <v>60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t="n">
        <v>60.9</v>
      </c>
      <c r="W28" t="n">
        <v>65.1</v>
      </c>
      <c r="X28" t="n">
        <v>53.1</v>
      </c>
      <c r="Y28" t="n">
        <v>52.1</v>
      </c>
      <c r="Z28" t="n">
        <v>52.5</v>
      </c>
      <c r="AA28" t="n">
        <v>53.4</v>
      </c>
      <c r="AB28" t="n">
        <v>70.7</v>
      </c>
      <c r="AC28" t="n">
        <v>83.1</v>
      </c>
      <c r="AD28" t="n">
        <v>107.2</v>
      </c>
      <c r="AE28" t="n">
        <v>96.3</v>
      </c>
      <c r="AF28" t="n">
        <v>91.5</v>
      </c>
    </row>
    <row r="29">
      <c r="A29" t="s">
        <v>60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t="n">
        <v>10</v>
      </c>
      <c r="W29" t="n">
        <v>14</v>
      </c>
      <c r="X29" t="n">
        <v>11.9</v>
      </c>
      <c r="Y29" t="n">
        <v>12.1</v>
      </c>
      <c r="Z29" t="n">
        <v>9.1</v>
      </c>
      <c r="AA29" t="n">
        <v>10.4</v>
      </c>
      <c r="AB29" t="n">
        <v>12.1</v>
      </c>
      <c r="AC29" t="n">
        <v>17.7</v>
      </c>
      <c r="AD29" t="n">
        <v>16.7</v>
      </c>
      <c r="AE29" t="n">
        <v>16.9</v>
      </c>
      <c r="AF29" t="n">
        <v>16.6</v>
      </c>
    </row>
    <row r="30">
      <c r="A30" t="s">
        <v>60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 t="n">
        <v>0.6</v>
      </c>
      <c r="W30" t="n">
        <v>1.7</v>
      </c>
      <c r="X30" t="n">
        <v>3.7</v>
      </c>
      <c r="Y30" t="n">
        <v>1</v>
      </c>
      <c r="Z30" t="n">
        <v>0.8</v>
      </c>
      <c r="AA30" t="n">
        <v>1.2</v>
      </c>
      <c r="AB30" t="n">
        <v>1</v>
      </c>
      <c r="AC30" t="n">
        <v>1.1</v>
      </c>
      <c r="AD30" t="n">
        <v>1.2</v>
      </c>
      <c r="AE30" t="n">
        <v>1.6</v>
      </c>
      <c r="AF30" t="n">
        <v>1.6</v>
      </c>
    </row>
    <row r="31">
      <c r="A31" t="s">
        <v>60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 t="n">
        <v>8.1</v>
      </c>
      <c r="W31" t="n">
        <v>7.4</v>
      </c>
      <c r="X31" t="n">
        <v>8.3</v>
      </c>
      <c r="Y31" t="n">
        <v>8.3</v>
      </c>
      <c r="Z31" t="n">
        <v>8</v>
      </c>
      <c r="AA31" t="n">
        <v>9.8</v>
      </c>
      <c r="AB31" t="n">
        <v>21.4</v>
      </c>
      <c r="AC31" t="n">
        <v>22.1</v>
      </c>
      <c r="AD31" t="n">
        <v>41.7</v>
      </c>
      <c r="AE31" t="n">
        <v>35.8</v>
      </c>
      <c r="AF31" t="n">
        <v>20.9</v>
      </c>
    </row>
    <row r="32">
      <c r="A32" t="s">
        <v>60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 t="n">
        <v>22.6</v>
      </c>
      <c r="W32" t="n">
        <v>31.3</v>
      </c>
      <c r="X32" t="n">
        <v>21.9</v>
      </c>
      <c r="Y32" t="n">
        <v>22.6</v>
      </c>
      <c r="Z32" t="n">
        <v>22.3</v>
      </c>
      <c r="AA32" t="n">
        <v>23.4</v>
      </c>
      <c r="AB32" t="n">
        <v>28.8</v>
      </c>
      <c r="AC32" t="n">
        <v>35</v>
      </c>
      <c r="AD32" t="n">
        <v>38.5</v>
      </c>
      <c r="AE32" t="n">
        <v>32</v>
      </c>
      <c r="AF32" t="n">
        <v>36.3</v>
      </c>
    </row>
    <row r="33">
      <c r="A33" t="s">
        <v>60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 t="n">
        <v>19.6</v>
      </c>
      <c r="W33" t="n">
        <v>10.7</v>
      </c>
      <c r="X33" t="n">
        <v>7.3</v>
      </c>
      <c r="Y33" t="n">
        <v>8.1</v>
      </c>
      <c r="Z33" t="n">
        <v>12.3</v>
      </c>
      <c r="AA33" t="n">
        <v>8.6</v>
      </c>
      <c r="AB33" t="n">
        <v>7.4</v>
      </c>
      <c r="AC33" t="n">
        <v>7.2</v>
      </c>
      <c r="AD33" t="n">
        <v>9.1</v>
      </c>
      <c r="AE33" t="n">
        <v>10</v>
      </c>
      <c r="AF33" t="n">
        <v>16.1</v>
      </c>
    </row>
    <row r="34">
      <c r="A34" t="s">
        <v>60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 t="n">
        <v>27.9</v>
      </c>
      <c r="W34" t="n">
        <v>27.7</v>
      </c>
      <c r="X34" t="n">
        <v>30</v>
      </c>
      <c r="Y34" t="n">
        <v>37.6</v>
      </c>
      <c r="Z34" t="n">
        <v>37.2</v>
      </c>
      <c r="AA34" t="n">
        <v>39.2</v>
      </c>
      <c r="AB34" t="n">
        <v>51.2</v>
      </c>
      <c r="AC34" t="n">
        <v>78</v>
      </c>
      <c r="AD34" t="n">
        <v>84.6</v>
      </c>
      <c r="AE34" t="n">
        <v>87.4</v>
      </c>
      <c r="AF34" t="n">
        <v>93.1</v>
      </c>
    </row>
    <row r="35">
      <c r="A35" t="s">
        <v>60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 t="n">
        <v>976</v>
      </c>
      <c r="W35" t="n">
        <v>925.2</v>
      </c>
      <c r="X35" t="n">
        <v>938.3</v>
      </c>
      <c r="Y35" t="n">
        <v>897.6</v>
      </c>
      <c r="Z35" t="n">
        <v>898.9</v>
      </c>
      <c r="AA35" t="n">
        <v>906.5</v>
      </c>
      <c r="AB35" t="n">
        <v>1090.6</v>
      </c>
      <c r="AC35" t="n">
        <v>1134</v>
      </c>
      <c r="AD35" t="n">
        <v>1397.3</v>
      </c>
      <c r="AE35" t="n">
        <v>1392.9</v>
      </c>
      <c r="AF35" t="n">
        <v>1318.4</v>
      </c>
    </row>
    <row r="36">
      <c r="A36" t="s">
        <v>60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t="n">
        <v>338.8</v>
      </c>
      <c r="W36" t="n">
        <v>316.2</v>
      </c>
      <c r="X36" t="n">
        <v>303.7</v>
      </c>
      <c r="Y36" t="n">
        <v>334.6</v>
      </c>
      <c r="Z36" t="n">
        <v>330.9</v>
      </c>
      <c r="AA36" t="n">
        <v>331.4</v>
      </c>
      <c r="AB36" t="n">
        <v>374.1</v>
      </c>
      <c r="AC36" t="n">
        <v>373.4</v>
      </c>
      <c r="AD36" t="n">
        <v>379.9</v>
      </c>
      <c r="AE36" t="n">
        <v>330.7</v>
      </c>
      <c r="AF36" t="n">
        <v>351.5</v>
      </c>
    </row>
    <row r="37">
      <c r="A37" t="s">
        <v>60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 t="n">
        <v>233.8</v>
      </c>
      <c r="W37" t="n">
        <v>173.3</v>
      </c>
      <c r="X37" t="n">
        <v>159.2</v>
      </c>
      <c r="Y37" t="n">
        <v>105.7</v>
      </c>
      <c r="Z37" t="n">
        <v>100.1</v>
      </c>
      <c r="AA37" t="n">
        <v>118.7</v>
      </c>
      <c r="AB37" t="n">
        <v>120.9</v>
      </c>
      <c r="AC37" t="n">
        <v>134.1</v>
      </c>
      <c r="AD37" t="n">
        <v>142.5</v>
      </c>
      <c r="AE37" t="n">
        <v>90.2</v>
      </c>
      <c r="AF37" t="n">
        <v>96.4</v>
      </c>
    </row>
    <row r="38">
      <c r="A38" t="s">
        <v>60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 t="n">
        <v>402.3</v>
      </c>
      <c r="W38" t="n">
        <v>434.6</v>
      </c>
      <c r="X38" t="n">
        <v>474.2</v>
      </c>
      <c r="Y38" t="n">
        <v>456</v>
      </c>
      <c r="Z38" t="n">
        <v>466.5</v>
      </c>
      <c r="AA38" t="n">
        <v>455</v>
      </c>
      <c r="AB38" t="n">
        <v>594.1</v>
      </c>
      <c r="AC38" t="n">
        <v>625.1</v>
      </c>
      <c r="AD38" t="n">
        <v>873.5</v>
      </c>
      <c r="AE38" t="n">
        <v>970.5</v>
      </c>
      <c r="AF38" t="n">
        <v>869</v>
      </c>
    </row>
    <row r="39">
      <c r="A39" t="s">
        <v>60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 t="n">
        <v>401.6</v>
      </c>
      <c r="W39" t="n">
        <v>307.7</v>
      </c>
      <c r="X39" t="n">
        <v>298.6</v>
      </c>
      <c r="Y39" t="n">
        <v>312</v>
      </c>
      <c r="Z39" t="n">
        <v>306.4</v>
      </c>
      <c r="AA39" t="n">
        <v>326</v>
      </c>
      <c r="AB39" t="n">
        <v>301</v>
      </c>
      <c r="AC39" t="n">
        <v>298.4</v>
      </c>
      <c r="AD39" t="n">
        <v>371.4</v>
      </c>
      <c r="AE39" t="n">
        <v>431.3</v>
      </c>
      <c r="AF39" t="n">
        <v>427</v>
      </c>
    </row>
    <row r="40">
      <c r="A40" t="s">
        <v>60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 t="n">
        <v>11.1</v>
      </c>
      <c r="W40" t="n">
        <v>11</v>
      </c>
      <c r="X40" t="n">
        <v>13.4</v>
      </c>
      <c r="Y40" t="n">
        <v>14.1</v>
      </c>
      <c r="Z40" t="n">
        <v>12.6</v>
      </c>
      <c r="AA40" t="n">
        <v>14.2</v>
      </c>
      <c r="AB40" t="n">
        <v>16.3</v>
      </c>
      <c r="AC40" t="n">
        <v>24.7</v>
      </c>
      <c r="AD40" t="n">
        <v>22.6</v>
      </c>
      <c r="AE40" t="n">
        <v>21.7</v>
      </c>
      <c r="AF40" t="n">
        <v>24.7</v>
      </c>
    </row>
    <row r="41">
      <c r="A41" t="s">
        <v>60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60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 t="n">
        <v>685.1</v>
      </c>
      <c r="W42" t="n">
        <v>627.7</v>
      </c>
      <c r="X42" t="n">
        <v>710.4</v>
      </c>
      <c r="Y42" t="n">
        <v>794.7</v>
      </c>
      <c r="Z42" t="n">
        <v>750.6</v>
      </c>
      <c r="AA42" t="n">
        <v>692.9</v>
      </c>
      <c r="AB42" t="n">
        <v>756</v>
      </c>
      <c r="AC42" t="n">
        <v>812.6</v>
      </c>
      <c r="AD42" t="n">
        <v>863.7</v>
      </c>
      <c r="AE42" t="n">
        <v>938.9</v>
      </c>
      <c r="AF42" t="n">
        <v>1067.9</v>
      </c>
    </row>
    <row r="43">
      <c r="A43" t="s">
        <v>60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 t="n">
        <v>738.2</v>
      </c>
      <c r="W43" t="n">
        <v>677.9</v>
      </c>
      <c r="X43" t="n">
        <v>761.7</v>
      </c>
      <c r="Y43" t="n">
        <v>849.1</v>
      </c>
      <c r="Z43" t="n">
        <v>811.5</v>
      </c>
      <c r="AA43" t="n">
        <v>757.4</v>
      </c>
      <c r="AB43" t="n">
        <v>831.3</v>
      </c>
      <c r="AC43" t="n">
        <v>890.5</v>
      </c>
      <c r="AD43" t="n">
        <v>956</v>
      </c>
      <c r="AE43" t="n">
        <v>1035.9</v>
      </c>
      <c r="AF43" t="n">
        <v>1155.8</v>
      </c>
    </row>
    <row r="44">
      <c r="A44" t="s">
        <v>60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 t="n">
        <v>3365.8</v>
      </c>
      <c r="W44" t="n">
        <v>3246.1</v>
      </c>
      <c r="X44" t="n">
        <v>3271.1</v>
      </c>
      <c r="Y44" t="n">
        <v>3307.5</v>
      </c>
      <c r="Z44" t="n">
        <v>3254.8</v>
      </c>
      <c r="AA44" t="n">
        <v>3331.1</v>
      </c>
      <c r="AB44" t="n">
        <v>3735.3</v>
      </c>
      <c r="AC44" t="n">
        <v>4029.3</v>
      </c>
      <c r="AD44" t="n">
        <v>4547.2</v>
      </c>
      <c r="AE44" t="n">
        <v>4854.1</v>
      </c>
      <c r="AF44" t="n">
        <v>5007.5</v>
      </c>
    </row>
    <row r="45">
      <c r="A45" t="s">
        <v>60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 t="n">
        <v>3360.8</v>
      </c>
      <c r="W45" t="n">
        <v>3237</v>
      </c>
      <c r="X45" t="n">
        <v>3260.3</v>
      </c>
      <c r="Y45" t="n">
        <v>3298.6</v>
      </c>
      <c r="Z45" t="n">
        <v>3245.6</v>
      </c>
      <c r="AA45" t="n">
        <v>3318.7</v>
      </c>
      <c r="AB45" t="n">
        <v>3718.1</v>
      </c>
      <c r="AC45" t="n">
        <v>4012.5</v>
      </c>
      <c r="AD45" t="n">
        <v>4526.9</v>
      </c>
      <c r="AE45" t="n">
        <v>4825</v>
      </c>
      <c r="AF45" t="n">
        <v>4974.3</v>
      </c>
    </row>
    <row r="46">
      <c r="A46" t="s">
        <v>60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 t="n">
        <v>53.1</v>
      </c>
      <c r="W46" t="n">
        <v>50.2</v>
      </c>
      <c r="X46" t="n">
        <v>51.3</v>
      </c>
      <c r="Y46" t="n">
        <v>54.4</v>
      </c>
      <c r="Z46" t="n">
        <v>60.9</v>
      </c>
      <c r="AA46" t="n">
        <v>64.5</v>
      </c>
      <c r="AB46" t="n">
        <v>75.3</v>
      </c>
      <c r="AC46" t="n">
        <v>77.9</v>
      </c>
      <c r="AD46" t="n">
        <v>92.3</v>
      </c>
      <c r="AE46" t="n">
        <v>97</v>
      </c>
      <c r="AF46" t="n">
        <v>87.9</v>
      </c>
    </row>
    <row r="47">
      <c r="A47" t="s">
        <v>60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 t="n">
        <v>178.6</v>
      </c>
      <c r="W47" t="n">
        <v>150.8</v>
      </c>
      <c r="X47" t="n">
        <v>183.4</v>
      </c>
      <c r="Y47" t="n">
        <v>178</v>
      </c>
      <c r="Z47" t="n">
        <v>182</v>
      </c>
      <c r="AA47" t="n">
        <v>172.5</v>
      </c>
      <c r="AB47" t="n">
        <v>186.7</v>
      </c>
      <c r="AC47" t="n">
        <v>204.9</v>
      </c>
      <c r="AD47" t="n">
        <v>184.5</v>
      </c>
      <c r="AE47" t="n">
        <v>260.9</v>
      </c>
      <c r="AF47" t="n">
        <v>418.9</v>
      </c>
    </row>
    <row r="48">
      <c r="A48" t="s">
        <v>60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 t="n">
        <v>1442.6</v>
      </c>
      <c r="W48" t="n">
        <v>1342.1</v>
      </c>
      <c r="X48" t="n">
        <v>1209.7</v>
      </c>
      <c r="Y48" t="n">
        <v>1222.2</v>
      </c>
      <c r="Z48" t="n">
        <v>1246.6</v>
      </c>
      <c r="AA48" t="n">
        <v>1322.5</v>
      </c>
      <c r="AB48" t="n">
        <v>1406.5</v>
      </c>
      <c r="AC48" t="n">
        <v>1478</v>
      </c>
      <c r="AD48" t="n">
        <v>1468.4</v>
      </c>
      <c r="AE48" t="n">
        <v>1643.3</v>
      </c>
      <c r="AF48" t="n">
        <v>1773.3</v>
      </c>
    </row>
    <row r="49">
      <c r="A49" t="s">
        <v>60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 t="n">
        <v>1045.3</v>
      </c>
      <c r="W49" t="n">
        <v>860.1</v>
      </c>
      <c r="X49" t="n">
        <v>817.8</v>
      </c>
      <c r="Y49" t="n">
        <v>829.5</v>
      </c>
      <c r="Z49" t="n">
        <v>846.2</v>
      </c>
      <c r="AA49" t="n">
        <v>920.6</v>
      </c>
      <c r="AB49" t="n">
        <v>957</v>
      </c>
      <c r="AC49" t="n">
        <v>993.9</v>
      </c>
      <c r="AD49" t="n">
        <v>961.9</v>
      </c>
      <c r="AE49" t="n">
        <v>1015.6</v>
      </c>
      <c r="AF49" t="n">
        <v>949.6</v>
      </c>
    </row>
    <row r="50">
      <c r="A50" t="s">
        <v>60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 t="n">
        <v>218.7</v>
      </c>
      <c r="W50" t="n">
        <v>331.1</v>
      </c>
      <c r="X50" t="n">
        <v>208.3</v>
      </c>
      <c r="Y50" t="n">
        <v>214.7</v>
      </c>
      <c r="Z50" t="n">
        <v>218.4</v>
      </c>
      <c r="AA50" t="n">
        <v>229.4</v>
      </c>
      <c r="AB50" t="n">
        <v>262.9</v>
      </c>
      <c r="AC50" t="n">
        <v>279.2</v>
      </c>
      <c r="AD50" t="n">
        <v>322.1</v>
      </c>
      <c r="AE50" t="n">
        <v>366.8</v>
      </c>
      <c r="AF50" t="n">
        <v>404.8</v>
      </c>
    </row>
    <row r="51">
      <c r="A51" t="s">
        <v>60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 t="n">
        <v>200.3</v>
      </c>
      <c r="W51" t="n">
        <v>198.7</v>
      </c>
      <c r="X51" t="n">
        <v>190.7</v>
      </c>
      <c r="Y51" t="n">
        <v>195.1</v>
      </c>
      <c r="Z51" t="n">
        <v>195.4</v>
      </c>
      <c r="AA51" t="n">
        <v>203</v>
      </c>
      <c r="AB51" t="n">
        <v>233.7</v>
      </c>
      <c r="AC51" t="n">
        <v>247.4</v>
      </c>
      <c r="AD51" t="n">
        <v>277.1</v>
      </c>
      <c r="AE51" t="n">
        <v>315.4</v>
      </c>
      <c r="AF51" t="n">
        <v>355.6</v>
      </c>
    </row>
    <row r="52">
      <c r="A52" t="s">
        <v>60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 t="n">
        <v>18.4</v>
      </c>
      <c r="W52" t="n">
        <v>132.4</v>
      </c>
      <c r="X52" t="n">
        <v>17.6</v>
      </c>
      <c r="Y52" t="n">
        <v>19.6</v>
      </c>
      <c r="Z52" t="n">
        <v>23</v>
      </c>
      <c r="AA52" t="n">
        <v>26.4</v>
      </c>
      <c r="AB52" t="n">
        <v>29.2</v>
      </c>
      <c r="AC52" t="n">
        <v>31.8</v>
      </c>
      <c r="AD52" t="n">
        <v>45</v>
      </c>
      <c r="AE52" t="n">
        <v>51.4</v>
      </c>
      <c r="AF52" t="n">
        <v>49.2</v>
      </c>
    </row>
    <row r="53">
      <c r="A53" t="s">
        <v>60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 t="n">
        <v>25.4</v>
      </c>
      <c r="W53" t="n">
        <v>23.3</v>
      </c>
      <c r="X53" t="n">
        <v>28.2</v>
      </c>
      <c r="Y53" t="n">
        <v>25.6</v>
      </c>
      <c r="Z53" t="n">
        <v>28.3</v>
      </c>
      <c r="AA53" t="n">
        <v>28.4</v>
      </c>
      <c r="AB53" t="n">
        <v>37.9</v>
      </c>
      <c r="AC53" t="n">
        <v>39.6</v>
      </c>
      <c r="AD53" t="n">
        <v>42.6</v>
      </c>
      <c r="AE53" t="n">
        <v>42.6</v>
      </c>
      <c r="AF53" t="n">
        <v>44.2</v>
      </c>
    </row>
    <row r="54">
      <c r="A54" t="s">
        <v>60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 t="n">
        <v>105.4</v>
      </c>
      <c r="W54" t="n">
        <v>146.7</v>
      </c>
      <c r="X54" t="n">
        <v>154.1</v>
      </c>
      <c r="Y54" t="n">
        <v>119.9</v>
      </c>
      <c r="Z54" t="n">
        <v>116.5</v>
      </c>
      <c r="AA54" t="n">
        <v>98.9</v>
      </c>
      <c r="AB54" t="n">
        <v>139.7</v>
      </c>
      <c r="AC54" t="n">
        <v>140.5</v>
      </c>
      <c r="AD54" t="n">
        <v>154.3</v>
      </c>
      <c r="AE54" t="n">
        <v>211.7</v>
      </c>
      <c r="AF54" t="n">
        <v>185.4</v>
      </c>
    </row>
    <row r="55">
      <c r="A55" t="s">
        <v>60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 t="n">
        <v>80</v>
      </c>
      <c r="W55" t="n">
        <v>123.4</v>
      </c>
      <c r="X55" t="n">
        <v>125.9</v>
      </c>
      <c r="Y55" t="n">
        <v>94.3</v>
      </c>
      <c r="Z55" t="n">
        <v>88.2</v>
      </c>
      <c r="AA55" t="n">
        <v>70.5</v>
      </c>
      <c r="AB55" t="n">
        <v>101.8</v>
      </c>
      <c r="AC55" t="n">
        <v>100.9</v>
      </c>
      <c r="AD55" t="n">
        <v>111.7</v>
      </c>
      <c r="AE55" t="n">
        <v>169.1</v>
      </c>
      <c r="AF55" t="n">
        <v>141.2</v>
      </c>
    </row>
    <row r="56">
      <c r="A56" t="s">
        <v>60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60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1082.8</v>
      </c>
      <c r="H57" t="n">
        <v>1218.8</v>
      </c>
      <c r="I57" t="n">
        <v>1476.7</v>
      </c>
      <c r="J57" t="n">
        <v>1742.6</v>
      </c>
      <c r="K57" t="n">
        <v>2009.8</v>
      </c>
      <c r="L57" t="n">
        <v>2186.8</v>
      </c>
      <c r="M57" t="n">
        <v>2425.9</v>
      </c>
      <c r="N57" t="n">
        <v>2440.3</v>
      </c>
      <c r="O57" t="n">
        <v>2584.9</v>
      </c>
      <c r="P57" t="n">
        <v>2725.3</v>
      </c>
      <c r="Q57" t="n">
        <v>3208.4</v>
      </c>
      <c r="R57" t="n">
        <v>3695.8</v>
      </c>
      <c r="S57" t="n">
        <v>4448.2</v>
      </c>
      <c r="T57" t="n">
        <v>4694.2</v>
      </c>
      <c r="U57" t="n">
        <v>4717.6</v>
      </c>
      <c r="V57" t="n">
        <v>4820.6</v>
      </c>
      <c r="W57" t="n">
        <v>4600.2</v>
      </c>
      <c r="X57" t="n">
        <v>4495.3</v>
      </c>
      <c r="Y57" t="n">
        <v>4545.1</v>
      </c>
      <c r="Z57" t="n">
        <v>4515.2</v>
      </c>
      <c r="AA57" t="n">
        <v>4669.2</v>
      </c>
      <c r="AB57" t="n">
        <v>5159.5</v>
      </c>
      <c r="AC57" t="n">
        <v>5533.4</v>
      </c>
      <c r="AD57" t="n">
        <v>6039.7</v>
      </c>
      <c r="AE57" t="n">
        <v>6520.7</v>
      </c>
      <c r="AF57" t="n">
        <v>6806.9</v>
      </c>
    </row>
    <row r="58">
      <c r="A58" t="s">
        <v>60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 t="n">
        <v>4820.6</v>
      </c>
      <c r="W58" t="n">
        <v>4600.2</v>
      </c>
      <c r="X58" t="n">
        <v>4495.3</v>
      </c>
      <c r="Y58" t="n">
        <v>4545.1</v>
      </c>
      <c r="Z58" t="n">
        <v>4515.2</v>
      </c>
      <c r="AA58" t="n">
        <v>4669.2</v>
      </c>
      <c r="AB58" t="n">
        <v>5159.5</v>
      </c>
      <c r="AC58" t="n">
        <v>5533.4</v>
      </c>
      <c r="AD58" t="n">
        <v>6039.7</v>
      </c>
      <c r="AE58" t="n">
        <v>6520.7</v>
      </c>
      <c r="AF58" t="n">
        <v>6806.9</v>
      </c>
    </row>
    <row r="59">
      <c r="A59" t="s">
        <v>60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62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 t="n">
        <v>70.9274330479532</v>
      </c>
      <c r="W2" t="n">
        <v>75.6107105432699</v>
      </c>
      <c r="X2" t="n">
        <v>71.6398098758384</v>
      </c>
      <c r="Y2" t="n">
        <v>77.7560036477424</v>
      </c>
      <c r="Z2" t="n">
        <v>84.6268925192695</v>
      </c>
      <c r="AA2" t="n">
        <v>92.5214652178386</v>
      </c>
      <c r="AB2" t="n">
        <v>97.1868909472811</v>
      </c>
      <c r="AC2" t="n">
        <v>95.6970038082295</v>
      </c>
      <c r="AD2" t="n">
        <v>112.644606306856</v>
      </c>
      <c r="AE2" t="n">
        <v>111.069223396382</v>
      </c>
      <c r="AF2" t="n">
        <v>116.632767490478</v>
      </c>
    </row>
    <row r="3">
      <c r="A3" t="s">
        <v>62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t="n">
        <v>35.4557883464457</v>
      </c>
      <c r="W3" t="n">
        <v>31.1551392374148</v>
      </c>
      <c r="X3" t="n">
        <v>30.0231044394189</v>
      </c>
      <c r="Y3" t="n">
        <v>27.7966431078971</v>
      </c>
      <c r="Z3" t="n">
        <v>34.3385319297504</v>
      </c>
      <c r="AA3" t="n">
        <v>32.9966503886749</v>
      </c>
      <c r="AB3" t="n">
        <v>39.3709740509697</v>
      </c>
      <c r="AC3" t="n">
        <v>47.5622173427154</v>
      </c>
      <c r="AD3" t="n">
        <v>50.9783976955038</v>
      </c>
      <c r="AE3" t="n">
        <v>57.6153435172337</v>
      </c>
      <c r="AF3" t="n">
        <v>58.1672523584887</v>
      </c>
    </row>
    <row r="4">
      <c r="A4" t="s">
        <v>62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t="n">
        <v>2239.31771986244</v>
      </c>
      <c r="W4" t="n">
        <v>2227.75559791696</v>
      </c>
      <c r="X4" t="n">
        <v>2135.66782165893</v>
      </c>
      <c r="Y4" t="n">
        <v>2150.01545200435</v>
      </c>
      <c r="Z4" t="n">
        <v>2168.94445188016</v>
      </c>
      <c r="AA4" t="n">
        <v>2343.21164093158</v>
      </c>
      <c r="AB4" t="n">
        <v>2400.67072602485</v>
      </c>
      <c r="AC4" t="n">
        <v>2557.18101247225</v>
      </c>
      <c r="AD4" t="n">
        <v>2751.78972240059</v>
      </c>
      <c r="AE4" t="n">
        <v>2913.68042900425</v>
      </c>
      <c r="AF4" t="n">
        <v>3130.70035058737</v>
      </c>
    </row>
    <row r="5">
      <c r="A5" t="s">
        <v>62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t="n">
        <v>455.775059639479</v>
      </c>
      <c r="W5" t="n">
        <v>484.982870176345</v>
      </c>
      <c r="X5" t="n">
        <v>467.820576176649</v>
      </c>
      <c r="Y5" t="n">
        <v>474.170857106988</v>
      </c>
      <c r="Z5" t="n">
        <v>484.865115326152</v>
      </c>
      <c r="AA5" t="n">
        <v>534.104147289752</v>
      </c>
      <c r="AB5" t="n">
        <v>534.526555489855</v>
      </c>
      <c r="AC5" t="n">
        <v>563.929370111019</v>
      </c>
      <c r="AD5" t="n">
        <v>615.36325561822</v>
      </c>
      <c r="AE5" t="n">
        <v>609.213967049591</v>
      </c>
      <c r="AF5" t="n">
        <v>608.896580142904</v>
      </c>
    </row>
    <row r="6">
      <c r="A6" t="s">
        <v>62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t="n">
        <v>218.799973665847</v>
      </c>
      <c r="W6" t="n">
        <v>223.545410382258</v>
      </c>
      <c r="X6" t="n">
        <v>225.363728641248</v>
      </c>
      <c r="Y6" t="n">
        <v>237.726200458531</v>
      </c>
      <c r="Z6" t="n">
        <v>244.820044336862</v>
      </c>
      <c r="AA6" t="n">
        <v>261.928768238977</v>
      </c>
      <c r="AB6" t="n">
        <v>261.748253156358</v>
      </c>
      <c r="AC6" t="n">
        <v>267.879609633394</v>
      </c>
      <c r="AD6" t="n">
        <v>290.595271612586</v>
      </c>
      <c r="AE6" t="n">
        <v>314.604239916799</v>
      </c>
      <c r="AF6" t="n">
        <v>348.328429080425</v>
      </c>
    </row>
    <row r="7">
      <c r="A7" t="s">
        <v>62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t="n">
        <v>185.100357539605</v>
      </c>
      <c r="W7" t="n">
        <v>182.41508969057</v>
      </c>
      <c r="X7" t="n">
        <v>176.186573885912</v>
      </c>
      <c r="Y7" t="n">
        <v>170.289423628124</v>
      </c>
      <c r="Z7" t="n">
        <v>174.994777922172</v>
      </c>
      <c r="AA7" t="n">
        <v>177.397641930725</v>
      </c>
      <c r="AB7" t="n">
        <v>187.455753751981</v>
      </c>
      <c r="AC7" t="n">
        <v>208.125499376918</v>
      </c>
      <c r="AD7" t="n">
        <v>223.485111366945</v>
      </c>
      <c r="AE7" t="n">
        <v>248.351218274028</v>
      </c>
      <c r="AF7" t="n">
        <v>252.065393984406</v>
      </c>
    </row>
    <row r="8">
      <c r="A8" t="s">
        <v>62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t="n">
        <v>70.5082400087203</v>
      </c>
      <c r="W8" t="n">
        <v>54.9190948360389</v>
      </c>
      <c r="X8" t="n">
        <v>60.8714503188437</v>
      </c>
      <c r="Y8" t="n">
        <v>56.4968463630549</v>
      </c>
      <c r="Z8" t="n">
        <v>43.1389865162783</v>
      </c>
      <c r="AA8" t="n">
        <v>40.8355195473238</v>
      </c>
      <c r="AB8" t="n">
        <v>31.6763241295926</v>
      </c>
      <c r="AC8" t="n">
        <v>30.128079037478</v>
      </c>
      <c r="AD8" t="n">
        <v>33.5087421861422</v>
      </c>
      <c r="AE8" t="n">
        <v>29.5821085311219</v>
      </c>
      <c r="AF8" t="n">
        <v>39.0984790937824</v>
      </c>
    </row>
    <row r="9">
      <c r="A9" t="s">
        <v>62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t="n">
        <v>98.3966699640621</v>
      </c>
      <c r="W9" t="n">
        <v>101.344320636435</v>
      </c>
      <c r="X9" t="n">
        <v>98.2043488582115</v>
      </c>
      <c r="Y9" t="n">
        <v>93.6990321368919</v>
      </c>
      <c r="Z9" t="n">
        <v>96.4888462733584</v>
      </c>
      <c r="AA9" t="n">
        <v>103.106037992489</v>
      </c>
      <c r="AB9" t="n">
        <v>106.699171932053</v>
      </c>
      <c r="AC9" t="n">
        <v>114.517723843162</v>
      </c>
      <c r="AD9" t="n">
        <v>127.324514094891</v>
      </c>
      <c r="AE9" t="n">
        <v>133.753697392578</v>
      </c>
      <c r="AF9" t="n">
        <v>140.853055798958</v>
      </c>
    </row>
    <row r="10">
      <c r="A10" t="s">
        <v>62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t="n">
        <v>264.01358814594</v>
      </c>
      <c r="W10" t="n">
        <v>253.517611383511</v>
      </c>
      <c r="X10" t="n">
        <v>241.382361949222</v>
      </c>
      <c r="Y10" t="n">
        <v>218.510219448692</v>
      </c>
      <c r="Z10" t="n">
        <v>223.05786683414</v>
      </c>
      <c r="AA10" t="n">
        <v>245.895879777356</v>
      </c>
      <c r="AB10" t="n">
        <v>259.667608976226</v>
      </c>
      <c r="AC10" t="n">
        <v>286.56859651478</v>
      </c>
      <c r="AD10" t="n">
        <v>276.411524908736</v>
      </c>
      <c r="AE10" t="n">
        <v>294.337441021198</v>
      </c>
      <c r="AF10" t="n">
        <v>344.402284367286</v>
      </c>
    </row>
    <row r="11">
      <c r="A11" t="s">
        <v>62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t="n">
        <v>165.616918181878</v>
      </c>
      <c r="W11" t="n">
        <v>152.173290747076</v>
      </c>
      <c r="X11" t="n">
        <v>143.17801309101</v>
      </c>
      <c r="Y11" t="n">
        <v>124.811187311801</v>
      </c>
      <c r="Z11" t="n">
        <v>126.569020560781</v>
      </c>
      <c r="AA11" t="n">
        <v>142.789841784867</v>
      </c>
      <c r="AB11" t="n">
        <v>152.968437044173</v>
      </c>
      <c r="AC11" t="n">
        <v>172.050872671618</v>
      </c>
      <c r="AD11" t="n">
        <v>149.087010813846</v>
      </c>
      <c r="AE11" t="n">
        <v>160.58374362862</v>
      </c>
      <c r="AF11" t="n">
        <v>203.549228568328</v>
      </c>
    </row>
    <row r="12">
      <c r="A12" t="s">
        <v>62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t="n">
        <v>235.408029042078</v>
      </c>
      <c r="W12" t="n">
        <v>237.542830450613</v>
      </c>
      <c r="X12" t="n">
        <v>209.145382727206</v>
      </c>
      <c r="Y12" t="n">
        <v>214.519593698131</v>
      </c>
      <c r="Z12" t="n">
        <v>216.268822066611</v>
      </c>
      <c r="AA12" t="n">
        <v>222.077520507917</v>
      </c>
      <c r="AB12" t="n">
        <v>240.83649309682</v>
      </c>
      <c r="AC12" t="n">
        <v>261.946112091212</v>
      </c>
      <c r="AD12" t="n">
        <v>290.747996066867</v>
      </c>
      <c r="AE12" t="n">
        <v>305.506897089179</v>
      </c>
      <c r="AF12" t="n">
        <v>337.360151010424</v>
      </c>
    </row>
    <row r="13">
      <c r="A13" t="s">
        <v>62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t="n">
        <v>221.975385955092</v>
      </c>
      <c r="W13" t="n">
        <v>221.717851555664</v>
      </c>
      <c r="X13" t="n">
        <v>215.073191338265</v>
      </c>
      <c r="Y13" t="n">
        <v>223.229491330043</v>
      </c>
      <c r="Z13" t="n">
        <v>200.229472152266</v>
      </c>
      <c r="AA13" t="n">
        <v>215.354414283509</v>
      </c>
      <c r="AB13" t="n">
        <v>227.952075699064</v>
      </c>
      <c r="AC13" t="n">
        <v>236.93500994716</v>
      </c>
      <c r="AD13" t="n">
        <v>263.165591025183</v>
      </c>
      <c r="AE13" t="n">
        <v>291.688083403666</v>
      </c>
      <c r="AF13" t="n">
        <v>316.63799134697</v>
      </c>
    </row>
    <row r="14">
      <c r="A14" t="s">
        <v>62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t="n">
        <v>65.8536365132335</v>
      </c>
      <c r="W14" t="n">
        <v>64.799263962546</v>
      </c>
      <c r="X14" t="n">
        <v>56.2219388183056</v>
      </c>
      <c r="Y14" t="n">
        <v>65.204457355312</v>
      </c>
      <c r="Z14" t="n">
        <v>70.3644774597922</v>
      </c>
      <c r="AA14" t="n">
        <v>78.8443122461006</v>
      </c>
      <c r="AB14" t="n">
        <v>78.9349880897681</v>
      </c>
      <c r="AC14" t="n">
        <v>82.3420668317975</v>
      </c>
      <c r="AD14" t="n">
        <v>78.7724374789809</v>
      </c>
      <c r="AE14" t="n">
        <v>98.2868502390865</v>
      </c>
      <c r="AF14" t="n">
        <v>96.8474300167664</v>
      </c>
    </row>
    <row r="15">
      <c r="A15" t="s">
        <v>62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t="n">
        <v>149.220007345313</v>
      </c>
      <c r="W15" t="n">
        <v>147.602484590315</v>
      </c>
      <c r="X15" t="n">
        <v>143.013354344245</v>
      </c>
      <c r="Y15" t="n">
        <v>154.722180920321</v>
      </c>
      <c r="Z15" t="n">
        <v>157.161848057178</v>
      </c>
      <c r="AA15" t="n">
        <v>170.538337388411</v>
      </c>
      <c r="AB15" t="n">
        <v>177.446209167327</v>
      </c>
      <c r="AC15" t="n">
        <v>182.850498542162</v>
      </c>
      <c r="AD15" t="n">
        <v>191.772410711724</v>
      </c>
      <c r="AE15" t="n">
        <v>208.575025537082</v>
      </c>
      <c r="AF15" t="n">
        <v>218.656171850842</v>
      </c>
    </row>
    <row r="16">
      <c r="A16" t="s">
        <v>62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t="n">
        <v>83.3663708320796</v>
      </c>
      <c r="W16" t="n">
        <v>82.8032206277693</v>
      </c>
      <c r="X16" t="n">
        <v>86.7914155259395</v>
      </c>
      <c r="Y16" t="n">
        <v>89.5177235650095</v>
      </c>
      <c r="Z16" t="n">
        <v>86.7973705973859</v>
      </c>
      <c r="AA16" t="n">
        <v>91.6940251423108</v>
      </c>
      <c r="AB16" t="n">
        <v>98.5112210775587</v>
      </c>
      <c r="AC16" t="n">
        <v>100.508431710364</v>
      </c>
      <c r="AD16" t="n">
        <v>112.999973232743</v>
      </c>
      <c r="AE16" t="n">
        <v>110.288175297995</v>
      </c>
      <c r="AF16" t="n">
        <v>121.808741834076</v>
      </c>
    </row>
    <row r="17">
      <c r="A17" t="s">
        <v>62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t="n">
        <v>60.4915642920268</v>
      </c>
      <c r="W17" t="n">
        <v>61.7439254894295</v>
      </c>
      <c r="X17" t="n">
        <v>59.0221807843304</v>
      </c>
      <c r="Y17" t="n">
        <v>62.6166859013895</v>
      </c>
      <c r="Z17" t="n">
        <v>63.9414104101268</v>
      </c>
      <c r="AA17" t="n">
        <v>79.8085927356588</v>
      </c>
      <c r="AB17" t="n">
        <v>73.4452942212853</v>
      </c>
      <c r="AC17" t="n">
        <v>81.2835872123036</v>
      </c>
      <c r="AD17" t="n">
        <v>90.748428294968</v>
      </c>
      <c r="AE17" t="n">
        <v>104.539636656392</v>
      </c>
      <c r="AF17" t="n">
        <v>115.284635772542</v>
      </c>
    </row>
    <row r="18">
      <c r="A18" t="s">
        <v>62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t="n">
        <v>183.520669612412</v>
      </c>
      <c r="W18" t="n">
        <v>176.4485199024</v>
      </c>
      <c r="X18" t="n">
        <v>163.132912392064</v>
      </c>
      <c r="Y18" t="n">
        <v>164.649047443832</v>
      </c>
      <c r="Z18" t="n">
        <v>180.180062607821</v>
      </c>
      <c r="AA18" t="n">
        <v>204.873250260245</v>
      </c>
      <c r="AB18" t="n">
        <v>214.715414519802</v>
      </c>
      <c r="AC18" t="n">
        <v>226.304210422378</v>
      </c>
      <c r="AD18" t="n">
        <v>249.440059854071</v>
      </c>
      <c r="AE18" t="n">
        <v>253.939239532221</v>
      </c>
      <c r="AF18" t="n">
        <v>281.469126997733</v>
      </c>
    </row>
    <row r="19">
      <c r="A19" t="s">
        <v>62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t="n">
        <v>194.504844615926</v>
      </c>
      <c r="W19" t="n">
        <v>183.319909459818</v>
      </c>
      <c r="X19" t="n">
        <v>174.656109100946</v>
      </c>
      <c r="Y19" t="n">
        <v>173.084905705239</v>
      </c>
      <c r="Z19" t="n">
        <v>180.286045650551</v>
      </c>
      <c r="AA19" t="n">
        <v>190.397568971706</v>
      </c>
      <c r="AB19" t="n">
        <v>191.200743816544</v>
      </c>
      <c r="AC19" t="n">
        <v>211.230439583446</v>
      </c>
      <c r="AD19" t="n">
        <v>226.551330755144</v>
      </c>
      <c r="AE19" t="n">
        <v>253.342571992974</v>
      </c>
      <c r="AF19" t="n">
        <v>268.501106940054</v>
      </c>
    </row>
    <row r="20">
      <c r="A20" t="s">
        <v>62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t="n">
        <v>220.369949902735</v>
      </c>
      <c r="W20" t="n">
        <v>189.56672024741</v>
      </c>
      <c r="X20" t="n">
        <v>227.800380124268</v>
      </c>
      <c r="Y20" t="n">
        <v>216.449358183445</v>
      </c>
      <c r="Z20" t="n">
        <v>177.685562679716</v>
      </c>
      <c r="AA20" t="n">
        <v>183.520819642166</v>
      </c>
      <c r="AB20" t="n">
        <v>192.418080785397</v>
      </c>
      <c r="AC20" t="n">
        <v>170.301502446107</v>
      </c>
      <c r="AD20" t="n">
        <v>178.987974505681</v>
      </c>
      <c r="AE20" t="n">
        <v>200.232279428512</v>
      </c>
      <c r="AF20" t="n">
        <v>221.177319588784</v>
      </c>
    </row>
    <row r="21">
      <c r="A21" t="s">
        <v>62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t="n">
        <v>358.511306896748</v>
      </c>
      <c r="W21" t="n">
        <v>321.821269679167</v>
      </c>
      <c r="X21" t="n">
        <v>354.234582506547</v>
      </c>
      <c r="Y21" t="n">
        <v>332.033078775772</v>
      </c>
      <c r="Z21" t="n">
        <v>293.402909237884</v>
      </c>
      <c r="AA21" t="n">
        <v>301.897837186635</v>
      </c>
      <c r="AB21" t="n">
        <v>314.162251757808</v>
      </c>
      <c r="AC21" t="n">
        <v>291.53459319905</v>
      </c>
      <c r="AD21" t="n">
        <v>308.013793977925</v>
      </c>
      <c r="AE21" t="n">
        <v>348.119909181316</v>
      </c>
      <c r="AF21" t="n">
        <v>369.979731886293</v>
      </c>
    </row>
    <row r="22">
      <c r="A22" t="s">
        <v>62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t="n">
        <v>138.141356994012</v>
      </c>
      <c r="W22" t="n">
        <v>132.254549431757</v>
      </c>
      <c r="X22" t="n">
        <v>126.434202382279</v>
      </c>
      <c r="Y22" t="n">
        <v>115.583720592327</v>
      </c>
      <c r="Z22" t="n">
        <v>115.717346558168</v>
      </c>
      <c r="AA22" t="n">
        <v>118.377017544469</v>
      </c>
      <c r="AB22" t="n">
        <v>121.744170972411</v>
      </c>
      <c r="AC22" t="n">
        <v>121.233090752943</v>
      </c>
      <c r="AD22" t="n">
        <v>129.025819472244</v>
      </c>
      <c r="AE22" t="n">
        <v>147.887629752805</v>
      </c>
      <c r="AF22" t="n">
        <v>148.802412297509</v>
      </c>
    </row>
    <row r="23">
      <c r="A23" t="s">
        <v>62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t="n">
        <v>798.414302211194</v>
      </c>
      <c r="W23" t="n">
        <v>628.319131639068</v>
      </c>
      <c r="X23" t="n">
        <v>553.947678289327</v>
      </c>
      <c r="Y23" t="n">
        <v>525.923485412257</v>
      </c>
      <c r="Z23" t="n">
        <v>519.215363843593</v>
      </c>
      <c r="AA23" t="n">
        <v>486.799504798269</v>
      </c>
      <c r="AB23" t="n">
        <v>497.787187038405</v>
      </c>
      <c r="AC23" t="n">
        <v>511.098599313103</v>
      </c>
      <c r="AD23" t="n">
        <v>611.139526472817</v>
      </c>
      <c r="AE23" t="n">
        <v>580.710938419907</v>
      </c>
      <c r="AF23" t="n">
        <v>699.431634564046</v>
      </c>
    </row>
    <row r="24">
      <c r="A24" t="s">
        <v>62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t="n">
        <v>2379.23124104</v>
      </c>
      <c r="W24" t="n">
        <v>2184.08759953412</v>
      </c>
      <c r="X24" t="n">
        <v>2084.91482569049</v>
      </c>
      <c r="Y24" t="n">
        <v>2199.05992675715</v>
      </c>
      <c r="Z24" t="n">
        <v>2357.37689433548</v>
      </c>
      <c r="AA24" t="n">
        <v>2455.88837502916</v>
      </c>
      <c r="AB24" t="n">
        <v>2561.7515841628</v>
      </c>
      <c r="AC24" t="n">
        <v>2645.51405084491</v>
      </c>
      <c r="AD24" t="n">
        <v>2791.42316184179</v>
      </c>
      <c r="AE24" t="n">
        <v>2759.28628202635</v>
      </c>
      <c r="AF24" t="n">
        <v>2963.0387923154</v>
      </c>
    </row>
    <row r="25">
      <c r="A25" t="s">
        <v>62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t="n">
        <v>315.734112391484</v>
      </c>
      <c r="W25" t="n">
        <v>281.829857996438</v>
      </c>
      <c r="X25" t="n">
        <v>270.806220650197</v>
      </c>
      <c r="Y25" t="n">
        <v>285.024809633435</v>
      </c>
      <c r="Z25" t="n">
        <v>314.09679332608</v>
      </c>
      <c r="AA25" t="n">
        <v>338.400330452961</v>
      </c>
      <c r="AB25" t="n">
        <v>363.624807839722</v>
      </c>
      <c r="AC25" t="n">
        <v>372.894073978024</v>
      </c>
      <c r="AD25" t="n">
        <v>403.788471204108</v>
      </c>
      <c r="AE25" t="n">
        <v>353.987210025314</v>
      </c>
      <c r="AF25" t="n">
        <v>381.578259222923</v>
      </c>
    </row>
    <row r="26">
      <c r="A26" t="s">
        <v>62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t="n">
        <v>1269.91165005115</v>
      </c>
      <c r="W26" t="n">
        <v>1151.89134085927</v>
      </c>
      <c r="X26" t="n">
        <v>1086.94498064128</v>
      </c>
      <c r="Y26" t="n">
        <v>1140.92201018004</v>
      </c>
      <c r="Z26" t="n">
        <v>1209.41884857958</v>
      </c>
      <c r="AA26" t="n">
        <v>1247.40393297682</v>
      </c>
      <c r="AB26" t="n">
        <v>1287.6680662332</v>
      </c>
      <c r="AC26" t="n">
        <v>1286.30640957882</v>
      </c>
      <c r="AD26" t="n">
        <v>1352.86793885931</v>
      </c>
      <c r="AE26" t="n">
        <v>1380.84445780671</v>
      </c>
      <c r="AF26" t="n">
        <v>1457.07575691714</v>
      </c>
    </row>
    <row r="27">
      <c r="A27" t="s">
        <v>62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t="n">
        <v>793.585478597369</v>
      </c>
      <c r="W27" t="n">
        <v>750.366400678416</v>
      </c>
      <c r="X27" t="n">
        <v>727.163624399018</v>
      </c>
      <c r="Y27" t="n">
        <v>773.113106943677</v>
      </c>
      <c r="Z27" t="n">
        <v>833.861252429817</v>
      </c>
      <c r="AA27" t="n">
        <v>870.084111599375</v>
      </c>
      <c r="AB27" t="n">
        <v>910.458710089877</v>
      </c>
      <c r="AC27" t="n">
        <v>986.313567288072</v>
      </c>
      <c r="AD27" t="n">
        <v>1034.76675177837</v>
      </c>
      <c r="AE27" t="n">
        <v>1024.45461419433</v>
      </c>
      <c r="AF27" t="n">
        <v>1124.38477617533</v>
      </c>
    </row>
    <row r="28">
      <c r="A28" t="s">
        <v>62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t="n">
        <v>627.442164575524</v>
      </c>
      <c r="W28" t="n">
        <v>567.994843970834</v>
      </c>
      <c r="X28" t="n">
        <v>547.199852226518</v>
      </c>
      <c r="Y28" t="n">
        <v>529.037753718819</v>
      </c>
      <c r="Z28" t="n">
        <v>550.401288071812</v>
      </c>
      <c r="AA28" t="n">
        <v>573.791398091694</v>
      </c>
      <c r="AB28" t="n">
        <v>622.062230959917</v>
      </c>
      <c r="AC28" t="n">
        <v>678.872420958884</v>
      </c>
      <c r="AD28" t="n">
        <v>715.793874527831</v>
      </c>
      <c r="AE28" t="n">
        <v>664.156703614167</v>
      </c>
      <c r="AF28" t="n">
        <v>654.285988245882</v>
      </c>
    </row>
    <row r="29">
      <c r="A29" t="s">
        <v>62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t="n">
        <v>182.020251742719</v>
      </c>
      <c r="W29" t="n">
        <v>179.68588625578</v>
      </c>
      <c r="X29" t="n">
        <v>180.223119461357</v>
      </c>
      <c r="Y29" t="n">
        <v>171.264991162079</v>
      </c>
      <c r="Z29" t="n">
        <v>185.858707336124</v>
      </c>
      <c r="AA29" t="n">
        <v>198.438042736021</v>
      </c>
      <c r="AB29" t="n">
        <v>220.147859355745</v>
      </c>
      <c r="AC29" t="n">
        <v>250.405046913217</v>
      </c>
      <c r="AD29" t="n">
        <v>250.283783225155</v>
      </c>
      <c r="AE29" t="n">
        <v>250.491498403149</v>
      </c>
      <c r="AF29" t="n">
        <v>248.73652207295</v>
      </c>
    </row>
    <row r="30">
      <c r="A30" t="s">
        <v>62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 t="n">
        <v>13.3329594426822</v>
      </c>
      <c r="W30" t="n">
        <v>12.9577020493565</v>
      </c>
      <c r="X30" t="n">
        <v>15.8247108391658</v>
      </c>
      <c r="Y30" t="n">
        <v>14.4805974279663</v>
      </c>
      <c r="Z30" t="n">
        <v>14.1326950420217</v>
      </c>
      <c r="AA30" t="n">
        <v>13.7514361420096</v>
      </c>
      <c r="AB30" t="n">
        <v>14.0894471657893</v>
      </c>
      <c r="AC30" t="n">
        <v>16.7654367502026</v>
      </c>
      <c r="AD30" t="n">
        <v>23.4417362199104</v>
      </c>
      <c r="AE30" t="n">
        <v>24.0846660968431</v>
      </c>
      <c r="AF30" t="n">
        <v>25.0569334163454</v>
      </c>
    </row>
    <row r="31">
      <c r="A31" t="s">
        <v>62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 t="n">
        <v>71.2114031487237</v>
      </c>
      <c r="W31" t="n">
        <v>66.396580244748</v>
      </c>
      <c r="X31" t="n">
        <v>67.8169586242881</v>
      </c>
      <c r="Y31" t="n">
        <v>63.6054608659399</v>
      </c>
      <c r="Z31" t="n">
        <v>63.3341834496701</v>
      </c>
      <c r="AA31" t="n">
        <v>67.6016853235376</v>
      </c>
      <c r="AB31" t="n">
        <v>84.1755275920687</v>
      </c>
      <c r="AC31" t="n">
        <v>95.559965845343</v>
      </c>
      <c r="AD31" t="n">
        <v>115.900433486164</v>
      </c>
      <c r="AE31" t="n">
        <v>96.1986840315038</v>
      </c>
      <c r="AF31" t="n">
        <v>74.8748792991882</v>
      </c>
    </row>
    <row r="32">
      <c r="A32" t="s">
        <v>62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 t="n">
        <v>269.618686104005</v>
      </c>
      <c r="W32" t="n">
        <v>226.843122074803</v>
      </c>
      <c r="X32" t="n">
        <v>209.800828851421</v>
      </c>
      <c r="Y32" t="n">
        <v>205.528008482478</v>
      </c>
      <c r="Z32" t="n">
        <v>209.009160585077</v>
      </c>
      <c r="AA32" t="n">
        <v>220.668918179693</v>
      </c>
      <c r="AB32" t="n">
        <v>232.464414481172</v>
      </c>
      <c r="AC32" t="n">
        <v>246.116860731052</v>
      </c>
      <c r="AD32" t="n">
        <v>258.420263140474</v>
      </c>
      <c r="AE32" t="n">
        <v>229.276242864853</v>
      </c>
      <c r="AF32" t="n">
        <v>234.15168364948</v>
      </c>
    </row>
    <row r="33">
      <c r="A33" t="s">
        <v>62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 t="n">
        <v>91.2588641373951</v>
      </c>
      <c r="W33" t="n">
        <v>82.1115533461465</v>
      </c>
      <c r="X33" t="n">
        <v>73.534234450287</v>
      </c>
      <c r="Y33" t="n">
        <v>74.1586957803563</v>
      </c>
      <c r="Z33" t="n">
        <v>78.0665416589191</v>
      </c>
      <c r="AA33" t="n">
        <v>73.3313157104324</v>
      </c>
      <c r="AB33" t="n">
        <v>71.1849823651421</v>
      </c>
      <c r="AC33" t="n">
        <v>70.025110719069</v>
      </c>
      <c r="AD33" t="n">
        <v>67.7476584561263</v>
      </c>
      <c r="AE33" t="n">
        <v>64.1056122178186</v>
      </c>
      <c r="AF33" t="n">
        <v>71.4659698079181</v>
      </c>
    </row>
    <row r="34">
      <c r="A34" t="s">
        <v>62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 t="n">
        <v>351.275401659457</v>
      </c>
      <c r="W34" t="n">
        <v>312.213474502298</v>
      </c>
      <c r="X34" t="n">
        <v>288.022875813848</v>
      </c>
      <c r="Y34" t="n">
        <v>304.095286879537</v>
      </c>
      <c r="Z34" t="n">
        <v>340.94508044371</v>
      </c>
      <c r="AA34" t="n">
        <v>358.606770149708</v>
      </c>
      <c r="AB34" t="n">
        <v>400.01048729205</v>
      </c>
      <c r="AC34" t="n">
        <v>451.198077324377</v>
      </c>
      <c r="AD34" t="n">
        <v>508.712531486785</v>
      </c>
      <c r="AE34" t="n">
        <v>398.5861968438</v>
      </c>
      <c r="AF34" t="n">
        <v>433.069946256331</v>
      </c>
    </row>
    <row r="35">
      <c r="A35" t="s">
        <v>62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 t="n">
        <v>1935.6554458814</v>
      </c>
      <c r="W35" t="n">
        <v>1869.05636396014</v>
      </c>
      <c r="X35" t="n">
        <v>1848.24625561485</v>
      </c>
      <c r="Y35" t="n">
        <v>1753.1264347909</v>
      </c>
      <c r="Z35" t="n">
        <v>1779.85147787884</v>
      </c>
      <c r="AA35" t="n">
        <v>1802.26124027776</v>
      </c>
      <c r="AB35" t="n">
        <v>2031.43032036688</v>
      </c>
      <c r="AC35" t="n">
        <v>2116.09630976443</v>
      </c>
      <c r="AD35" t="n">
        <v>2534.32170921229</v>
      </c>
      <c r="AE35" t="n">
        <v>2552.03221935402</v>
      </c>
      <c r="AF35" t="n">
        <v>2619.51145712345</v>
      </c>
    </row>
    <row r="36">
      <c r="A36" t="s">
        <v>62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t="n">
        <v>565.816429395582</v>
      </c>
      <c r="W36" t="n">
        <v>513.370214206428</v>
      </c>
      <c r="X36" t="n">
        <v>469.951873236957</v>
      </c>
      <c r="Y36" t="n">
        <v>501.13700252261</v>
      </c>
      <c r="Z36" t="n">
        <v>498.655947007184</v>
      </c>
      <c r="AA36" t="n">
        <v>493.913406074045</v>
      </c>
      <c r="AB36" t="n">
        <v>535.602326914117</v>
      </c>
      <c r="AC36" t="n">
        <v>527.788821514963</v>
      </c>
      <c r="AD36" t="n">
        <v>549.415580984772</v>
      </c>
      <c r="AE36" t="n">
        <v>488.131042862602</v>
      </c>
      <c r="AF36" t="n">
        <v>518.627311306806</v>
      </c>
    </row>
    <row r="37">
      <c r="A37" t="s">
        <v>62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 t="n">
        <v>609.516940902117</v>
      </c>
      <c r="W37" t="n">
        <v>558.483884596191</v>
      </c>
      <c r="X37" t="n">
        <v>546.730486701856</v>
      </c>
      <c r="Y37" t="n">
        <v>438.735295859971</v>
      </c>
      <c r="Z37" t="n">
        <v>437.193407574545</v>
      </c>
      <c r="AA37" t="n">
        <v>461.719710327461</v>
      </c>
      <c r="AB37" t="n">
        <v>470.826320049844</v>
      </c>
      <c r="AC37" t="n">
        <v>477.578686660858</v>
      </c>
      <c r="AD37" t="n">
        <v>513.944882621778</v>
      </c>
      <c r="AE37" t="n">
        <v>455.347391604104</v>
      </c>
      <c r="AF37" t="n">
        <v>497.727979386252</v>
      </c>
    </row>
    <row r="38">
      <c r="A38" t="s">
        <v>62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 t="n">
        <v>759.222075583698</v>
      </c>
      <c r="W38" t="n">
        <v>796.102265157518</v>
      </c>
      <c r="X38" t="n">
        <v>830.363895676036</v>
      </c>
      <c r="Y38" t="n">
        <v>811.954136408317</v>
      </c>
      <c r="Z38" t="n">
        <v>842.602123297112</v>
      </c>
      <c r="AA38" t="n">
        <v>845.228123876255</v>
      </c>
      <c r="AB38" t="n">
        <v>1023.50167340292</v>
      </c>
      <c r="AC38" t="n">
        <v>1109.32880158861</v>
      </c>
      <c r="AD38" t="n">
        <v>1469.56124560574</v>
      </c>
      <c r="AE38" t="n">
        <v>1607.05378488732</v>
      </c>
      <c r="AF38" t="n">
        <v>1601.65616643039</v>
      </c>
    </row>
    <row r="39">
      <c r="A39" t="s">
        <v>62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 t="n">
        <v>1571.80793493158</v>
      </c>
      <c r="W39" t="n">
        <v>1582.61044112718</v>
      </c>
      <c r="X39" t="n">
        <v>1538.54047224229</v>
      </c>
      <c r="Y39" t="n">
        <v>1442.26192022346</v>
      </c>
      <c r="Z39" t="n">
        <v>1437.35788636927</v>
      </c>
      <c r="AA39" t="n">
        <v>1434.29841486222</v>
      </c>
      <c r="AB39" t="n">
        <v>1416.99625683668</v>
      </c>
      <c r="AC39" t="n">
        <v>1375.11330056635</v>
      </c>
      <c r="AD39" t="n">
        <v>1541.8364667963</v>
      </c>
      <c r="AE39" t="n">
        <v>1522.62279916002</v>
      </c>
      <c r="AF39" t="n">
        <v>1601.79720260366</v>
      </c>
    </row>
    <row r="40">
      <c r="A40" t="s">
        <v>62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 t="n">
        <v>159.387852106423</v>
      </c>
      <c r="W40" t="n">
        <v>133.547899309247</v>
      </c>
      <c r="X40" t="n">
        <v>143.334198487825</v>
      </c>
      <c r="Y40" t="n">
        <v>147.680796033651</v>
      </c>
      <c r="Z40" t="n">
        <v>165.005601955533</v>
      </c>
      <c r="AA40" t="n">
        <v>198.533160523567</v>
      </c>
      <c r="AB40" t="n">
        <v>241.395318308616</v>
      </c>
      <c r="AC40" t="n">
        <v>267.172388697041</v>
      </c>
      <c r="AD40" t="n">
        <v>287.665062337994</v>
      </c>
      <c r="AE40" t="n">
        <v>304.086727718997</v>
      </c>
      <c r="AF40" t="n">
        <v>342.391024203067</v>
      </c>
    </row>
    <row r="41">
      <c r="A41" t="s">
        <v>62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62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 t="n">
        <v>1892.70600574807</v>
      </c>
      <c r="W42" t="n">
        <v>1741.41990949562</v>
      </c>
      <c r="X42" t="n">
        <v>1789.1245142359</v>
      </c>
      <c r="Y42" t="n">
        <v>1945.97229237435</v>
      </c>
      <c r="Z42" t="n">
        <v>1954.19000671917</v>
      </c>
      <c r="AA42" t="n">
        <v>1940.87558363827</v>
      </c>
      <c r="AB42" t="n">
        <v>2094.76554692333</v>
      </c>
      <c r="AC42" t="n">
        <v>2245.91484773023</v>
      </c>
      <c r="AD42" t="n">
        <v>2485.77767961721</v>
      </c>
      <c r="AE42" t="n">
        <v>2478.68473772455</v>
      </c>
      <c r="AF42" t="n">
        <v>2633.34898352517</v>
      </c>
    </row>
    <row r="43">
      <c r="A43" t="s">
        <v>62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 t="n">
        <v>2274.23376830042</v>
      </c>
      <c r="W43" t="n">
        <v>2100.6918579755</v>
      </c>
      <c r="X43" t="n">
        <v>2135.51625460582</v>
      </c>
      <c r="Y43" t="n">
        <v>2279.31926251055</v>
      </c>
      <c r="Z43" t="n">
        <v>2320.81961723144</v>
      </c>
      <c r="AA43" t="n">
        <v>2329.40225308719</v>
      </c>
      <c r="AB43" t="n">
        <v>2534.60830634259</v>
      </c>
      <c r="AC43" t="n">
        <v>2730.94872029198</v>
      </c>
      <c r="AD43" t="n">
        <v>3020.63648513736</v>
      </c>
      <c r="AE43" t="n">
        <v>2960.21233107697</v>
      </c>
      <c r="AF43" t="n">
        <v>3128.3052803093</v>
      </c>
    </row>
    <row r="44">
      <c r="A44" t="s">
        <v>62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 t="n">
        <v>13151.423280313</v>
      </c>
      <c r="W44" t="n">
        <v>12456.0128450141</v>
      </c>
      <c r="X44" t="n">
        <v>12118.9743636305</v>
      </c>
      <c r="Y44" t="n">
        <v>12140.9338690812</v>
      </c>
      <c r="Z44" t="n">
        <v>12440.9761748599</v>
      </c>
      <c r="AA44" t="n">
        <v>12730.2035298072</v>
      </c>
      <c r="AB44" t="n">
        <v>13479.9282788724</v>
      </c>
      <c r="AC44" t="n">
        <v>14073.013696114</v>
      </c>
      <c r="AD44" t="n">
        <v>15577.0089022378</v>
      </c>
      <c r="AE44" t="n">
        <v>15506.7295710411</v>
      </c>
      <c r="AF44" t="n">
        <v>16385.646370757</v>
      </c>
    </row>
    <row r="45">
      <c r="A45" t="s">
        <v>62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 t="n">
        <v>13080.095847265</v>
      </c>
      <c r="W45" t="n">
        <v>12380.0021344708</v>
      </c>
      <c r="X45" t="n">
        <v>12046.9345537547</v>
      </c>
      <c r="Y45" t="n">
        <v>12062.6778654335</v>
      </c>
      <c r="Z45" t="n">
        <v>12355.8492823407</v>
      </c>
      <c r="AA45" t="n">
        <v>12637.1820645893</v>
      </c>
      <c r="AB45" t="n">
        <v>13382.2413879251</v>
      </c>
      <c r="AC45" t="n">
        <v>13976.8166923058</v>
      </c>
      <c r="AD45" t="n">
        <v>15463.964295931</v>
      </c>
      <c r="AE45" t="n">
        <v>15395.1603476447</v>
      </c>
      <c r="AF45" t="n">
        <v>16268.6136032665</v>
      </c>
    </row>
    <row r="46">
      <c r="A46" t="s">
        <v>62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 t="n">
        <v>381.527762552353</v>
      </c>
      <c r="W46" t="n">
        <v>359.271948479874</v>
      </c>
      <c r="X46" t="n">
        <v>346.391740369918</v>
      </c>
      <c r="Y46" t="n">
        <v>333.346970136207</v>
      </c>
      <c r="Z46" t="n">
        <v>366.629610512273</v>
      </c>
      <c r="AA46" t="n">
        <v>388.526669448917</v>
      </c>
      <c r="AB46" t="n">
        <v>439.842759419254</v>
      </c>
      <c r="AC46" t="n">
        <v>485.03387256175</v>
      </c>
      <c r="AD46" t="n">
        <v>534.858805520148</v>
      </c>
      <c r="AE46" t="n">
        <v>481.527593352423</v>
      </c>
      <c r="AF46" t="n">
        <v>494.956296784123</v>
      </c>
    </row>
    <row r="47">
      <c r="A47" t="s">
        <v>62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 t="n">
        <v>354.1794447764</v>
      </c>
      <c r="W47" t="n">
        <v>334.947967190848</v>
      </c>
      <c r="X47" t="n">
        <v>359.823610201598</v>
      </c>
      <c r="Y47" t="n">
        <v>348.073757567371</v>
      </c>
      <c r="Z47" t="n">
        <v>346.50258093977</v>
      </c>
      <c r="AA47" t="n">
        <v>324.875065386245</v>
      </c>
      <c r="AB47" t="n">
        <v>344.186155890115</v>
      </c>
      <c r="AC47" t="n">
        <v>363.680865687835</v>
      </c>
      <c r="AD47" t="n">
        <v>350.676507569385</v>
      </c>
      <c r="AE47" t="n">
        <v>418.272186132578</v>
      </c>
      <c r="AF47" t="n">
        <v>578.828308477616</v>
      </c>
    </row>
    <row r="48">
      <c r="A48" t="s">
        <v>62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 t="n">
        <v>2239.71563436198</v>
      </c>
      <c r="W48" t="n">
        <v>2102.05595809412</v>
      </c>
      <c r="X48" t="n">
        <v>1963.54853294956</v>
      </c>
      <c r="Y48" t="n">
        <v>1980.20495809875</v>
      </c>
      <c r="Z48" t="n">
        <v>2004.92323117597</v>
      </c>
      <c r="AA48" t="n">
        <v>2098.07790816104</v>
      </c>
      <c r="AB48" t="n">
        <v>2217.80118630979</v>
      </c>
      <c r="AC48" t="n">
        <v>2288.92993637359</v>
      </c>
      <c r="AD48" t="n">
        <v>2379.15872611557</v>
      </c>
      <c r="AE48" t="n">
        <v>2486.86470486934</v>
      </c>
      <c r="AF48" t="n">
        <v>2657.50142578917</v>
      </c>
    </row>
    <row r="49">
      <c r="A49" t="s">
        <v>62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 t="n">
        <v>1256.66558239358</v>
      </c>
      <c r="W49" t="n">
        <v>1044.25536479031</v>
      </c>
      <c r="X49" t="n">
        <v>1007.42448894088</v>
      </c>
      <c r="Y49" t="n">
        <v>1009.69648466806</v>
      </c>
      <c r="Z49" t="n">
        <v>1018.02446439291</v>
      </c>
      <c r="AA49" t="n">
        <v>1091.75898904205</v>
      </c>
      <c r="AB49" t="n">
        <v>1126.51286617538</v>
      </c>
      <c r="AC49" t="n">
        <v>1170.98856818344</v>
      </c>
      <c r="AD49" t="n">
        <v>1153.83483856324</v>
      </c>
      <c r="AE49" t="n">
        <v>1189.19314492138</v>
      </c>
      <c r="AF49" t="n">
        <v>1139.44224776784</v>
      </c>
    </row>
    <row r="50">
      <c r="A50" t="s">
        <v>62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 t="n">
        <v>628.870607192005</v>
      </c>
      <c r="W50" t="n">
        <v>722.75262611296</v>
      </c>
      <c r="X50" t="n">
        <v>596.100433807085</v>
      </c>
      <c r="Y50" t="n">
        <v>622.434715863313</v>
      </c>
      <c r="Z50" t="n">
        <v>640.39618584329</v>
      </c>
      <c r="AA50" t="n">
        <v>681.443853732741</v>
      </c>
      <c r="AB50" t="n">
        <v>747.202164244294</v>
      </c>
      <c r="AC50" t="n">
        <v>754.260502502306</v>
      </c>
      <c r="AD50" t="n">
        <v>874.747379982938</v>
      </c>
      <c r="AE50" t="n">
        <v>879.399373815379</v>
      </c>
      <c r="AF50" t="n">
        <v>939.230869543716</v>
      </c>
    </row>
    <row r="51">
      <c r="A51" t="s">
        <v>62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 t="n">
        <v>569.440212602115</v>
      </c>
      <c r="W51" t="n">
        <v>548.80365517816</v>
      </c>
      <c r="X51" t="n">
        <v>535.970078572567</v>
      </c>
      <c r="Y51" t="n">
        <v>559.334646312289</v>
      </c>
      <c r="Z51" t="n">
        <v>570.15341029033</v>
      </c>
      <c r="AA51" t="n">
        <v>604.016230626627</v>
      </c>
      <c r="AB51" t="n">
        <v>661.076819934375</v>
      </c>
      <c r="AC51" t="n">
        <v>661.37253818928</v>
      </c>
      <c r="AD51" t="n">
        <v>762.259827599464</v>
      </c>
      <c r="AE51" t="n">
        <v>765.274594878547</v>
      </c>
      <c r="AF51" t="n">
        <v>823.314226220626</v>
      </c>
    </row>
    <row r="52">
      <c r="A52" t="s">
        <v>62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 t="n">
        <v>59.4303945898907</v>
      </c>
      <c r="W52" t="n">
        <v>173.9489709348</v>
      </c>
      <c r="X52" t="n">
        <v>60.130355234518</v>
      </c>
      <c r="Y52" t="n">
        <v>63.1000695510244</v>
      </c>
      <c r="Z52" t="n">
        <v>70.2427755529604</v>
      </c>
      <c r="AA52" t="n">
        <v>77.4276231061136</v>
      </c>
      <c r="AB52" t="n">
        <v>86.1253443099194</v>
      </c>
      <c r="AC52" t="n">
        <v>92.887964313025</v>
      </c>
      <c r="AD52" t="n">
        <v>112.487552383474</v>
      </c>
      <c r="AE52" t="n">
        <v>114.124778936832</v>
      </c>
      <c r="AF52" t="n">
        <v>115.916643323091</v>
      </c>
    </row>
    <row r="53">
      <c r="A53" t="s">
        <v>62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 t="n">
        <v>162.06633059529</v>
      </c>
      <c r="W53" t="n">
        <v>153.217504180113</v>
      </c>
      <c r="X53" t="n">
        <v>155.688091134377</v>
      </c>
      <c r="Y53" t="n">
        <v>172.120477655607</v>
      </c>
      <c r="Z53" t="n">
        <v>178.878644268612</v>
      </c>
      <c r="AA53" t="n">
        <v>198.311404783709</v>
      </c>
      <c r="AB53" t="n">
        <v>203.26175023059</v>
      </c>
      <c r="AC53" t="n">
        <v>213.613817653142</v>
      </c>
      <c r="AD53" t="n">
        <v>256.3083046372</v>
      </c>
      <c r="AE53" t="n">
        <v>214.665803796659</v>
      </c>
      <c r="AF53" t="n">
        <v>214.808431332559</v>
      </c>
    </row>
    <row r="54">
      <c r="A54" t="s">
        <v>62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 t="n">
        <v>426.750773559796</v>
      </c>
      <c r="W54" t="n">
        <v>453.596414928117</v>
      </c>
      <c r="X54" t="n">
        <v>456.120830666615</v>
      </c>
      <c r="Y54" t="n">
        <v>449.40862125277</v>
      </c>
      <c r="Z54" t="n">
        <v>448.895781118733</v>
      </c>
      <c r="AA54" t="n">
        <v>448.627979786445</v>
      </c>
      <c r="AB54" t="n">
        <v>487.391063092157</v>
      </c>
      <c r="AC54" t="n">
        <v>502.297390227746</v>
      </c>
      <c r="AD54" t="n">
        <v>564.018626381777</v>
      </c>
      <c r="AE54" t="n">
        <v>584.53719544671</v>
      </c>
      <c r="AF54" t="n">
        <v>552.325967016338</v>
      </c>
    </row>
    <row r="55">
      <c r="A55" t="s">
        <v>62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 t="n">
        <v>264.684442964506</v>
      </c>
      <c r="W55" t="n">
        <v>300.378910748004</v>
      </c>
      <c r="X55" t="n">
        <v>300.432739532239</v>
      </c>
      <c r="Y55" t="n">
        <v>277.288143597163</v>
      </c>
      <c r="Z55" t="n">
        <v>270.017136850121</v>
      </c>
      <c r="AA55" t="n">
        <v>250.316575002736</v>
      </c>
      <c r="AB55" t="n">
        <v>284.129312861567</v>
      </c>
      <c r="AC55" t="n">
        <v>288.683572574604</v>
      </c>
      <c r="AD55" t="n">
        <v>307.710321744577</v>
      </c>
      <c r="AE55" t="n">
        <v>369.871391650051</v>
      </c>
      <c r="AF55" t="n">
        <v>337.517535683778</v>
      </c>
    </row>
    <row r="56">
      <c r="A56" t="s">
        <v>62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62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6991.95933308688</v>
      </c>
      <c r="H57" t="n">
        <v>7445.4490611296</v>
      </c>
      <c r="I57" t="n">
        <v>8179.41975378878</v>
      </c>
      <c r="J57" t="n">
        <v>9009.13410978904</v>
      </c>
      <c r="K57" t="n">
        <v>9862.93238482093</v>
      </c>
      <c r="L57" t="n">
        <v>10713.3155697208</v>
      </c>
      <c r="M57" t="n">
        <v>11301.6047599033</v>
      </c>
      <c r="N57" t="n">
        <v>11449.6974104143</v>
      </c>
      <c r="O57" t="n">
        <v>11707.3480655879</v>
      </c>
      <c r="P57" t="n">
        <v>12265.7125070693</v>
      </c>
      <c r="Q57" t="n">
        <v>13063.2425370034</v>
      </c>
      <c r="R57" t="n">
        <v>14067.604474659</v>
      </c>
      <c r="S57" t="n">
        <v>15478.402004181</v>
      </c>
      <c r="T57" t="n">
        <v>15486.192253412</v>
      </c>
      <c r="U57" t="n">
        <v>15790.3931244445</v>
      </c>
      <c r="V57" t="n">
        <v>15551.6267667814</v>
      </c>
      <c r="W57" t="n">
        <v>14692.6167024174</v>
      </c>
      <c r="X57" t="n">
        <v>14226.9570950679</v>
      </c>
      <c r="Y57" t="n">
        <v>14270.1196232136</v>
      </c>
      <c r="Z57" t="n">
        <v>14612.1050079914</v>
      </c>
      <c r="AA57" t="n">
        <v>15028.2145984918</v>
      </c>
      <c r="AB57" t="n">
        <v>15940.5247834908</v>
      </c>
      <c r="AC57" t="n">
        <v>16630.5160211847</v>
      </c>
      <c r="AD57" t="n">
        <v>18245.3326906914</v>
      </c>
      <c r="AE57" t="n">
        <v>18299.2810036295</v>
      </c>
      <c r="AF57" t="n">
        <v>19386.9388207493</v>
      </c>
    </row>
    <row r="58">
      <c r="A58" t="s">
        <v>62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 t="n">
        <v>15551.6267667814</v>
      </c>
      <c r="W58" t="n">
        <v>14692.6167024174</v>
      </c>
      <c r="X58" t="n">
        <v>14226.9570950679</v>
      </c>
      <c r="Y58" t="n">
        <v>14270.1196232136</v>
      </c>
      <c r="Z58" t="n">
        <v>14612.1050079914</v>
      </c>
      <c r="AA58" t="n">
        <v>15028.2145984918</v>
      </c>
      <c r="AB58" t="n">
        <v>15940.5247834908</v>
      </c>
      <c r="AC58" t="n">
        <v>16630.5160211847</v>
      </c>
      <c r="AD58" t="n">
        <v>18245.3326906914</v>
      </c>
      <c r="AE58" t="n">
        <v>18299.2810036295</v>
      </c>
      <c r="AF58" t="n">
        <v>19386.9388207493</v>
      </c>
    </row>
    <row r="59">
      <c r="A59" t="s">
        <v>62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64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 t="n">
        <v>882.6</v>
      </c>
      <c r="W2" t="n">
        <v>879.6</v>
      </c>
      <c r="X2" t="n">
        <v>898.8</v>
      </c>
      <c r="Y2" t="n">
        <v>947.8</v>
      </c>
      <c r="Z2" t="n">
        <v>1108</v>
      </c>
      <c r="AA2" t="n">
        <v>1042.6</v>
      </c>
      <c r="AB2" t="n">
        <v>1114.8</v>
      </c>
      <c r="AC2" t="n">
        <v>1119</v>
      </c>
      <c r="AD2" t="n">
        <v>1143.5</v>
      </c>
      <c r="AE2" t="n">
        <v>1209.5</v>
      </c>
      <c r="AF2" t="n">
        <v>1269.8</v>
      </c>
    </row>
    <row r="3">
      <c r="A3" t="s">
        <v>64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t="n">
        <v>113</v>
      </c>
      <c r="W3" t="n">
        <v>74.5</v>
      </c>
      <c r="X3" t="n">
        <v>86.3</v>
      </c>
      <c r="Y3" t="n">
        <v>134.3</v>
      </c>
      <c r="Z3" t="n">
        <v>113.2</v>
      </c>
      <c r="AA3" t="n">
        <v>106.3</v>
      </c>
      <c r="AB3" t="n">
        <v>179.9</v>
      </c>
      <c r="AC3" t="n">
        <v>271.7</v>
      </c>
      <c r="AD3" t="n">
        <v>317.7</v>
      </c>
      <c r="AE3" t="n">
        <v>220.7</v>
      </c>
      <c r="AF3" t="n">
        <v>230.1</v>
      </c>
    </row>
    <row r="4">
      <c r="A4" t="s">
        <v>64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t="n">
        <v>3774.2</v>
      </c>
      <c r="W4" t="n">
        <v>3201.9</v>
      </c>
      <c r="X4" t="n">
        <v>3004.4</v>
      </c>
      <c r="Y4" t="n">
        <v>3472.7</v>
      </c>
      <c r="Z4" t="n">
        <v>3665.6</v>
      </c>
      <c r="AA4" t="n">
        <v>4407</v>
      </c>
      <c r="AB4" t="n">
        <v>5377.4</v>
      </c>
      <c r="AC4" t="n">
        <v>5629.9</v>
      </c>
      <c r="AD4" t="n">
        <v>5448.9</v>
      </c>
      <c r="AE4" t="n">
        <v>5292.8</v>
      </c>
      <c r="AF4" t="n">
        <v>6331.3</v>
      </c>
    </row>
    <row r="5">
      <c r="A5" t="s">
        <v>64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t="n">
        <v>671.9</v>
      </c>
      <c r="W5" t="n">
        <v>606.6</v>
      </c>
      <c r="X5" t="n">
        <v>562</v>
      </c>
      <c r="Y5" t="n">
        <v>654.8</v>
      </c>
      <c r="Z5" t="n">
        <v>662.6</v>
      </c>
      <c r="AA5" t="n">
        <v>620.8</v>
      </c>
      <c r="AB5" t="n">
        <v>795.3</v>
      </c>
      <c r="AC5" t="n">
        <v>798.7</v>
      </c>
      <c r="AD5" t="n">
        <v>850.4</v>
      </c>
      <c r="AE5" t="n">
        <v>783.6</v>
      </c>
      <c r="AF5" t="n">
        <v>891.4</v>
      </c>
    </row>
    <row r="6">
      <c r="A6" t="s">
        <v>64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t="n">
        <v>193.4</v>
      </c>
      <c r="W6" t="n">
        <v>219.3</v>
      </c>
      <c r="X6" t="n">
        <v>283.5</v>
      </c>
      <c r="Y6" t="n">
        <v>367.3</v>
      </c>
      <c r="Z6" t="n">
        <v>327.7</v>
      </c>
      <c r="AA6" t="n">
        <v>444.8</v>
      </c>
      <c r="AB6" t="n">
        <v>510.2</v>
      </c>
      <c r="AC6" t="n">
        <v>485.8</v>
      </c>
      <c r="AD6" t="n">
        <v>437</v>
      </c>
      <c r="AE6" t="n">
        <v>444.1</v>
      </c>
      <c r="AF6" t="n">
        <v>506.6</v>
      </c>
    </row>
    <row r="7">
      <c r="A7" t="s">
        <v>64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t="n">
        <v>246.4</v>
      </c>
      <c r="W7" t="n">
        <v>240.3</v>
      </c>
      <c r="X7" t="n">
        <v>276.8</v>
      </c>
      <c r="Y7" t="n">
        <v>341.1</v>
      </c>
      <c r="Z7" t="n">
        <v>429.5</v>
      </c>
      <c r="AA7" t="n">
        <v>489.6</v>
      </c>
      <c r="AB7" t="n">
        <v>743.7</v>
      </c>
      <c r="AC7" t="n">
        <v>669.2</v>
      </c>
      <c r="AD7" t="n">
        <v>511.7</v>
      </c>
      <c r="AE7" t="n">
        <v>511.5</v>
      </c>
      <c r="AF7" t="n">
        <v>465.5</v>
      </c>
    </row>
    <row r="8">
      <c r="A8" t="s">
        <v>64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t="n">
        <v>635.5</v>
      </c>
      <c r="W8" t="n">
        <v>180</v>
      </c>
      <c r="X8" t="n">
        <v>57.9</v>
      </c>
      <c r="Y8" t="n">
        <v>94.9</v>
      </c>
      <c r="Z8" t="n">
        <v>55.4</v>
      </c>
      <c r="AA8" t="n">
        <v>83.9</v>
      </c>
      <c r="AB8" t="n">
        <v>64.7</v>
      </c>
      <c r="AC8" t="n">
        <v>134.8</v>
      </c>
      <c r="AD8" t="n">
        <v>158.3</v>
      </c>
      <c r="AE8" t="n">
        <v>124.7</v>
      </c>
      <c r="AF8" t="n">
        <v>95.4</v>
      </c>
    </row>
    <row r="9">
      <c r="A9" t="s">
        <v>64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t="n">
        <v>347.6</v>
      </c>
      <c r="W9" t="n">
        <v>291.4</v>
      </c>
      <c r="X9" t="n">
        <v>231.2</v>
      </c>
      <c r="Y9" t="n">
        <v>155.6</v>
      </c>
      <c r="Z9" t="n">
        <v>124</v>
      </c>
      <c r="AA9" t="n">
        <v>136.3</v>
      </c>
      <c r="AB9" t="n">
        <v>183.2</v>
      </c>
      <c r="AC9" t="n">
        <v>269</v>
      </c>
      <c r="AD9" t="n">
        <v>228.4</v>
      </c>
      <c r="AE9" t="n">
        <v>212.1</v>
      </c>
      <c r="AF9" t="n">
        <v>300.5</v>
      </c>
    </row>
    <row r="10">
      <c r="A10" t="s">
        <v>64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t="n">
        <v>401.8</v>
      </c>
      <c r="W10" t="n">
        <v>340.8</v>
      </c>
      <c r="X10" t="n">
        <v>275.8</v>
      </c>
      <c r="Y10" t="n">
        <v>217.2</v>
      </c>
      <c r="Z10" t="n">
        <v>231.9</v>
      </c>
      <c r="AA10" t="n">
        <v>266.2</v>
      </c>
      <c r="AB10" t="n">
        <v>307.5</v>
      </c>
      <c r="AC10" t="n">
        <v>430.9</v>
      </c>
      <c r="AD10" t="n">
        <v>437.6</v>
      </c>
      <c r="AE10" t="n">
        <v>453.3</v>
      </c>
      <c r="AF10" t="n">
        <v>594.7</v>
      </c>
    </row>
    <row r="11">
      <c r="A11" t="s">
        <v>64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t="n">
        <v>54.2</v>
      </c>
      <c r="W11" t="n">
        <v>49.4</v>
      </c>
      <c r="X11" t="n">
        <v>44.6</v>
      </c>
      <c r="Y11" t="n">
        <v>61.6</v>
      </c>
      <c r="Z11" t="n">
        <v>107.9</v>
      </c>
      <c r="AA11" t="n">
        <v>129.9</v>
      </c>
      <c r="AB11" t="n">
        <v>124.3</v>
      </c>
      <c r="AC11" t="n">
        <v>161.9</v>
      </c>
      <c r="AD11" t="n">
        <v>209.2</v>
      </c>
      <c r="AE11" t="n">
        <v>241.2</v>
      </c>
      <c r="AF11" t="n">
        <v>294.2</v>
      </c>
    </row>
    <row r="12">
      <c r="A12" t="s">
        <v>64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t="n">
        <v>416.3</v>
      </c>
      <c r="W12" t="n">
        <v>421.8</v>
      </c>
      <c r="X12" t="n">
        <v>459.3</v>
      </c>
      <c r="Y12" t="n">
        <v>494.1</v>
      </c>
      <c r="Z12" t="n">
        <v>538.4</v>
      </c>
      <c r="AA12" t="n">
        <v>575.3</v>
      </c>
      <c r="AB12" t="n">
        <v>609</v>
      </c>
      <c r="AC12" t="n">
        <v>667.1</v>
      </c>
      <c r="AD12" t="n">
        <v>655</v>
      </c>
      <c r="AE12" t="n">
        <v>689.6</v>
      </c>
      <c r="AF12" t="n">
        <v>851.6</v>
      </c>
    </row>
    <row r="13">
      <c r="A13" t="s">
        <v>64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t="n">
        <v>295.1</v>
      </c>
      <c r="W13" t="n">
        <v>286.6</v>
      </c>
      <c r="X13" t="n">
        <v>335.4</v>
      </c>
      <c r="Y13" t="n">
        <v>389.9</v>
      </c>
      <c r="Z13" t="n">
        <v>461.8</v>
      </c>
      <c r="AA13" t="n">
        <v>568</v>
      </c>
      <c r="AB13" t="n">
        <v>663.1</v>
      </c>
      <c r="AC13" t="n">
        <v>654.4</v>
      </c>
      <c r="AD13" t="n">
        <v>599.3</v>
      </c>
      <c r="AE13" t="n">
        <v>534.2</v>
      </c>
      <c r="AF13" t="n">
        <v>568.4</v>
      </c>
    </row>
    <row r="14">
      <c r="A14" t="s">
        <v>64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t="n">
        <v>114.5</v>
      </c>
      <c r="W14" t="n">
        <v>114.7</v>
      </c>
      <c r="X14" t="n">
        <v>87.8</v>
      </c>
      <c r="Y14" t="n">
        <v>114.2</v>
      </c>
      <c r="Z14" t="n">
        <v>97.3</v>
      </c>
      <c r="AA14" t="n">
        <v>181.5</v>
      </c>
      <c r="AB14" t="n">
        <v>186.1</v>
      </c>
      <c r="AC14" t="n">
        <v>234.2</v>
      </c>
      <c r="AD14" t="n">
        <v>232.4</v>
      </c>
      <c r="AE14" t="n">
        <v>172.4</v>
      </c>
      <c r="AF14" t="n">
        <v>245.5</v>
      </c>
    </row>
    <row r="15">
      <c r="A15" t="s">
        <v>64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t="n">
        <v>261.9</v>
      </c>
      <c r="W15" t="n">
        <v>233.9</v>
      </c>
      <c r="X15" t="n">
        <v>189.1</v>
      </c>
      <c r="Y15" t="n">
        <v>221.2</v>
      </c>
      <c r="Z15" t="n">
        <v>201.3</v>
      </c>
      <c r="AA15" t="n">
        <v>359.1</v>
      </c>
      <c r="AB15" t="n">
        <v>340</v>
      </c>
      <c r="AC15" t="n">
        <v>466.9</v>
      </c>
      <c r="AD15" t="n">
        <v>415.7</v>
      </c>
      <c r="AE15" t="n">
        <v>332.6</v>
      </c>
      <c r="AF15" t="n">
        <v>558.5</v>
      </c>
    </row>
    <row r="16">
      <c r="A16" t="s">
        <v>64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t="n">
        <v>147.4</v>
      </c>
      <c r="W16" t="n">
        <v>119.2</v>
      </c>
      <c r="X16" t="n">
        <v>101.3</v>
      </c>
      <c r="Y16" t="n">
        <v>107</v>
      </c>
      <c r="Z16" t="n">
        <v>104</v>
      </c>
      <c r="AA16" t="n">
        <v>177.6</v>
      </c>
      <c r="AB16" t="n">
        <v>153.9</v>
      </c>
      <c r="AC16" t="n">
        <v>232.7</v>
      </c>
      <c r="AD16" t="n">
        <v>183.3</v>
      </c>
      <c r="AE16" t="n">
        <v>160.2</v>
      </c>
      <c r="AF16" t="n">
        <v>313</v>
      </c>
    </row>
    <row r="17">
      <c r="A17" t="s">
        <v>64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t="n">
        <v>112.8</v>
      </c>
      <c r="W17" t="n">
        <v>127.4</v>
      </c>
      <c r="X17" t="n">
        <v>123</v>
      </c>
      <c r="Y17" t="n">
        <v>131.7</v>
      </c>
      <c r="Z17" t="n">
        <v>135.9</v>
      </c>
      <c r="AA17" t="n">
        <v>164.6</v>
      </c>
      <c r="AB17" t="n">
        <v>207.6</v>
      </c>
      <c r="AC17" t="n">
        <v>244.1</v>
      </c>
      <c r="AD17" t="n">
        <v>259.8</v>
      </c>
      <c r="AE17" t="n">
        <v>326.3</v>
      </c>
      <c r="AF17" t="n">
        <v>458.2</v>
      </c>
    </row>
    <row r="18">
      <c r="A18" t="s">
        <v>64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t="n">
        <v>340.5</v>
      </c>
      <c r="W18" t="n">
        <v>345</v>
      </c>
      <c r="X18" t="n">
        <v>281.6</v>
      </c>
      <c r="Y18" t="n">
        <v>298.2</v>
      </c>
      <c r="Z18" t="n">
        <v>377.2</v>
      </c>
      <c r="AA18" t="n">
        <v>573.9</v>
      </c>
      <c r="AB18" t="n">
        <v>799</v>
      </c>
      <c r="AC18" t="n">
        <v>707.2</v>
      </c>
      <c r="AD18" t="n">
        <v>741.3</v>
      </c>
      <c r="AE18" t="n">
        <v>646.6</v>
      </c>
      <c r="AF18" t="n">
        <v>750.5</v>
      </c>
    </row>
    <row r="19">
      <c r="A19" t="s">
        <v>64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t="n">
        <v>198.6</v>
      </c>
      <c r="W19" t="n">
        <v>200.2</v>
      </c>
      <c r="X19" t="n">
        <v>159.8</v>
      </c>
      <c r="Y19" t="n">
        <v>262.3</v>
      </c>
      <c r="Z19" t="n">
        <v>243.9</v>
      </c>
      <c r="AA19" t="n">
        <v>260.8</v>
      </c>
      <c r="AB19" t="n">
        <v>337.3</v>
      </c>
      <c r="AC19" t="n">
        <v>370.8</v>
      </c>
      <c r="AD19" t="n">
        <v>382.8</v>
      </c>
      <c r="AE19" t="n">
        <v>446.3</v>
      </c>
      <c r="AF19" t="n">
        <v>590.5</v>
      </c>
    </row>
    <row r="20">
      <c r="A20" t="s">
        <v>64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t="n">
        <v>1763.8</v>
      </c>
      <c r="W20" t="n">
        <v>1631</v>
      </c>
      <c r="X20" t="n">
        <v>1795.9</v>
      </c>
      <c r="Y20" t="n">
        <v>1445.4</v>
      </c>
      <c r="Z20" t="n">
        <v>1383.7</v>
      </c>
      <c r="AA20" t="n">
        <v>1215</v>
      </c>
      <c r="AB20" t="n">
        <v>1166.3</v>
      </c>
      <c r="AC20" t="n">
        <v>1201.7</v>
      </c>
      <c r="AD20" t="n">
        <v>1263.9</v>
      </c>
      <c r="AE20" t="n">
        <v>1309.8</v>
      </c>
      <c r="AF20" t="n">
        <v>1461.9</v>
      </c>
    </row>
    <row r="21">
      <c r="A21" t="s">
        <v>64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t="n">
        <v>2810.9</v>
      </c>
      <c r="W21" t="n">
        <v>2472.2</v>
      </c>
      <c r="X21" t="n">
        <v>2453.4</v>
      </c>
      <c r="Y21" t="n">
        <v>2143.2</v>
      </c>
      <c r="Z21" t="n">
        <v>1946.4</v>
      </c>
      <c r="AA21" t="n">
        <v>1662.7</v>
      </c>
      <c r="AB21" t="n">
        <v>1720.3</v>
      </c>
      <c r="AC21" t="n">
        <v>1766.6</v>
      </c>
      <c r="AD21" t="n">
        <v>2022.7</v>
      </c>
      <c r="AE21" t="n">
        <v>2073.8</v>
      </c>
      <c r="AF21" t="n">
        <v>2097.7</v>
      </c>
    </row>
    <row r="22">
      <c r="A22" t="s">
        <v>64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t="n">
        <v>1047.1</v>
      </c>
      <c r="W22" t="n">
        <v>841.2</v>
      </c>
      <c r="X22" t="n">
        <v>657.5</v>
      </c>
      <c r="Y22" t="n">
        <v>697.8</v>
      </c>
      <c r="Z22" t="n">
        <v>562.7</v>
      </c>
      <c r="AA22" t="n">
        <v>447.7</v>
      </c>
      <c r="AB22" t="n">
        <v>554</v>
      </c>
      <c r="AC22" t="n">
        <v>564.9</v>
      </c>
      <c r="AD22" t="n">
        <v>758.8</v>
      </c>
      <c r="AE22" t="n">
        <v>764</v>
      </c>
      <c r="AF22" t="n">
        <v>635.8</v>
      </c>
    </row>
    <row r="23">
      <c r="A23" t="s">
        <v>64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t="n">
        <v>1043.7</v>
      </c>
      <c r="W23" t="n">
        <v>731.3</v>
      </c>
      <c r="X23" t="n">
        <v>626.4</v>
      </c>
      <c r="Y23" t="n">
        <v>660.9</v>
      </c>
      <c r="Z23" t="n">
        <v>594.5</v>
      </c>
      <c r="AA23" t="n">
        <v>465.3</v>
      </c>
      <c r="AB23" t="n">
        <v>635</v>
      </c>
      <c r="AC23" t="n">
        <v>833.3</v>
      </c>
      <c r="AD23" t="n">
        <v>1023.3</v>
      </c>
      <c r="AE23" t="n">
        <v>1103.7</v>
      </c>
      <c r="AF23" t="n">
        <v>994.8</v>
      </c>
    </row>
    <row r="24">
      <c r="A24" t="s">
        <v>64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t="n">
        <v>1508.2</v>
      </c>
      <c r="W24" t="n">
        <v>1284.4</v>
      </c>
      <c r="X24" t="n">
        <v>1337.3</v>
      </c>
      <c r="Y24" t="n">
        <v>1656.4</v>
      </c>
      <c r="Z24" t="n">
        <v>1758.8</v>
      </c>
      <c r="AA24" t="n">
        <v>1956.9</v>
      </c>
      <c r="AB24" t="n">
        <v>2113.1</v>
      </c>
      <c r="AC24" t="n">
        <v>2176</v>
      </c>
      <c r="AD24" t="n">
        <v>2800.9</v>
      </c>
      <c r="AE24" t="n">
        <v>2613.3</v>
      </c>
      <c r="AF24" t="n">
        <v>2591.3</v>
      </c>
    </row>
    <row r="25">
      <c r="A25" t="s">
        <v>64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t="n">
        <v>219.3</v>
      </c>
      <c r="W25" t="n">
        <v>211</v>
      </c>
      <c r="X25" t="n">
        <v>193.7</v>
      </c>
      <c r="Y25" t="n">
        <v>230.7</v>
      </c>
      <c r="Z25" t="n">
        <v>309.9</v>
      </c>
      <c r="AA25" t="n">
        <v>381.8</v>
      </c>
      <c r="AB25" t="n">
        <v>373.3</v>
      </c>
      <c r="AC25" t="n">
        <v>396.3</v>
      </c>
      <c r="AD25" t="n">
        <v>510.2</v>
      </c>
      <c r="AE25" t="n">
        <v>411.8</v>
      </c>
      <c r="AF25" t="n">
        <v>545.9</v>
      </c>
    </row>
    <row r="26">
      <c r="A26" t="s">
        <v>64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t="n">
        <v>550.5</v>
      </c>
      <c r="W26" t="n">
        <v>524</v>
      </c>
      <c r="X26" t="n">
        <v>520.2</v>
      </c>
      <c r="Y26" t="n">
        <v>629.4</v>
      </c>
      <c r="Z26" t="n">
        <v>638.4</v>
      </c>
      <c r="AA26" t="n">
        <v>671.2</v>
      </c>
      <c r="AB26" t="n">
        <v>786.7</v>
      </c>
      <c r="AC26" t="n">
        <v>742</v>
      </c>
      <c r="AD26" t="n">
        <v>883.9</v>
      </c>
      <c r="AE26" t="n">
        <v>907.8</v>
      </c>
      <c r="AF26" t="n">
        <v>824.5</v>
      </c>
    </row>
    <row r="27">
      <c r="A27" t="s">
        <v>64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t="n">
        <v>738.4</v>
      </c>
      <c r="W27" t="n">
        <v>549.5</v>
      </c>
      <c r="X27" t="n">
        <v>623.5</v>
      </c>
      <c r="Y27" t="n">
        <v>796.3</v>
      </c>
      <c r="Z27" t="n">
        <v>810.6</v>
      </c>
      <c r="AA27" t="n">
        <v>903.9</v>
      </c>
      <c r="AB27" t="n">
        <v>953.2</v>
      </c>
      <c r="AC27" t="n">
        <v>1037.7</v>
      </c>
      <c r="AD27" t="n">
        <v>1406.9</v>
      </c>
      <c r="AE27" t="n">
        <v>1293.7</v>
      </c>
      <c r="AF27" t="n">
        <v>1221</v>
      </c>
    </row>
    <row r="28">
      <c r="A28" t="s">
        <v>64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t="n">
        <v>2152</v>
      </c>
      <c r="W28" t="n">
        <v>1376.3</v>
      </c>
      <c r="X28" t="n">
        <v>1399.1</v>
      </c>
      <c r="Y28" t="n">
        <v>1277.5</v>
      </c>
      <c r="Z28" t="n">
        <v>1779.6</v>
      </c>
      <c r="AA28" t="n">
        <v>1573.7</v>
      </c>
      <c r="AB28" t="n">
        <v>1875.2</v>
      </c>
      <c r="AC28" t="n">
        <v>1808.4</v>
      </c>
      <c r="AD28" t="n">
        <v>2046.4</v>
      </c>
      <c r="AE28" t="n">
        <v>2020.9</v>
      </c>
      <c r="AF28" t="n">
        <v>2224.7</v>
      </c>
    </row>
    <row r="29">
      <c r="A29" t="s">
        <v>64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t="n">
        <v>637.1</v>
      </c>
      <c r="W29" t="n">
        <v>443.6</v>
      </c>
      <c r="X29" t="n">
        <v>526</v>
      </c>
      <c r="Y29" t="n">
        <v>516.6</v>
      </c>
      <c r="Z29" t="n">
        <v>676</v>
      </c>
      <c r="AA29" t="n">
        <v>810.8</v>
      </c>
      <c r="AB29" t="n">
        <v>912.3</v>
      </c>
      <c r="AC29" t="n">
        <v>945.2</v>
      </c>
      <c r="AD29" t="n">
        <v>938.1</v>
      </c>
      <c r="AE29" t="n">
        <v>737.6</v>
      </c>
      <c r="AF29" t="n">
        <v>886.8</v>
      </c>
    </row>
    <row r="30">
      <c r="A30" t="s">
        <v>64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 t="n">
        <v>59.9</v>
      </c>
      <c r="W30" t="n">
        <v>72.5</v>
      </c>
      <c r="X30" t="n">
        <v>104</v>
      </c>
      <c r="Y30" t="n">
        <v>22.8</v>
      </c>
      <c r="Z30" t="n">
        <v>48.9</v>
      </c>
      <c r="AA30" t="n">
        <v>86.3</v>
      </c>
      <c r="AB30" t="n">
        <v>74.1</v>
      </c>
      <c r="AC30" t="n">
        <v>99.9</v>
      </c>
      <c r="AD30" t="n">
        <v>150.4</v>
      </c>
      <c r="AE30" t="n">
        <v>158.2</v>
      </c>
      <c r="AF30" t="n">
        <v>189.1</v>
      </c>
    </row>
    <row r="31">
      <c r="A31" t="s">
        <v>64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 t="n">
        <v>112.4</v>
      </c>
      <c r="W31" t="n">
        <v>150.6</v>
      </c>
      <c r="X31" t="n">
        <v>368.6</v>
      </c>
      <c r="Y31" t="n">
        <v>239.7</v>
      </c>
      <c r="Z31" t="n">
        <v>209.6</v>
      </c>
      <c r="AA31" t="n">
        <v>215.8</v>
      </c>
      <c r="AB31" t="n">
        <v>238.9</v>
      </c>
      <c r="AC31" t="n">
        <v>259.2</v>
      </c>
      <c r="AD31" t="n">
        <v>316.5</v>
      </c>
      <c r="AE31" t="n">
        <v>334</v>
      </c>
      <c r="AF31" t="n">
        <v>262.5</v>
      </c>
    </row>
    <row r="32">
      <c r="A32" t="s">
        <v>64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 t="n">
        <v>1318.5</v>
      </c>
      <c r="W32" t="n">
        <v>559.4</v>
      </c>
      <c r="X32" t="n">
        <v>391.2</v>
      </c>
      <c r="Y32" t="n">
        <v>483.4</v>
      </c>
      <c r="Z32" t="n">
        <v>828.6</v>
      </c>
      <c r="AA32" t="n">
        <v>438.8</v>
      </c>
      <c r="AB32" t="n">
        <v>629.1</v>
      </c>
      <c r="AC32" t="n">
        <v>481.7</v>
      </c>
      <c r="AD32" t="n">
        <v>612.3</v>
      </c>
      <c r="AE32" t="n">
        <v>758.5</v>
      </c>
      <c r="AF32" t="n">
        <v>853.3</v>
      </c>
    </row>
    <row r="33">
      <c r="A33" t="s">
        <v>64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 t="n">
        <v>24.1</v>
      </c>
      <c r="W33" t="n">
        <v>150.2</v>
      </c>
      <c r="X33" t="n">
        <v>9.3</v>
      </c>
      <c r="Y33" t="n">
        <v>15</v>
      </c>
      <c r="Z33" t="n">
        <v>16.5</v>
      </c>
      <c r="AA33" t="n">
        <v>22.1</v>
      </c>
      <c r="AB33" t="n">
        <v>20.9</v>
      </c>
      <c r="AC33" t="n">
        <v>22.4</v>
      </c>
      <c r="AD33" t="n">
        <v>29.1</v>
      </c>
      <c r="AE33" t="n">
        <v>32.6</v>
      </c>
      <c r="AF33" t="n">
        <v>33</v>
      </c>
    </row>
    <row r="34">
      <c r="A34" t="s">
        <v>64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 t="n">
        <v>893.8</v>
      </c>
      <c r="W34" t="n">
        <v>737</v>
      </c>
      <c r="X34" t="n">
        <v>621.2</v>
      </c>
      <c r="Y34" t="n">
        <v>653.8</v>
      </c>
      <c r="Z34" t="n">
        <v>865</v>
      </c>
      <c r="AA34" t="n">
        <v>994.2</v>
      </c>
      <c r="AB34" t="n">
        <v>1255.2</v>
      </c>
      <c r="AC34" t="n">
        <v>1422.4</v>
      </c>
      <c r="AD34" t="n">
        <v>1748</v>
      </c>
      <c r="AE34" t="n">
        <v>1432.4</v>
      </c>
      <c r="AF34" t="n">
        <v>1251.9</v>
      </c>
    </row>
    <row r="35">
      <c r="A35" t="s">
        <v>64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 t="n">
        <v>1242.3</v>
      </c>
      <c r="W35" t="n">
        <v>1159.2</v>
      </c>
      <c r="X35" t="n">
        <v>1148.6</v>
      </c>
      <c r="Y35" t="n">
        <v>1259.5</v>
      </c>
      <c r="Z35" t="n">
        <v>1292.1</v>
      </c>
      <c r="AA35" t="n">
        <v>1106</v>
      </c>
      <c r="AB35" t="n">
        <v>1293.6</v>
      </c>
      <c r="AC35" t="n">
        <v>1279.9</v>
      </c>
      <c r="AD35" t="n">
        <v>1154.3</v>
      </c>
      <c r="AE35" t="n">
        <v>1321.5</v>
      </c>
      <c r="AF35" t="n">
        <v>1653.5</v>
      </c>
    </row>
    <row r="36">
      <c r="A36" t="s">
        <v>64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t="n">
        <v>131.3</v>
      </c>
      <c r="W36" t="n">
        <v>104.4</v>
      </c>
      <c r="X36" t="n">
        <v>86.7</v>
      </c>
      <c r="Y36" t="n">
        <v>94.6</v>
      </c>
      <c r="Z36" t="n">
        <v>109.4</v>
      </c>
      <c r="AA36" t="n">
        <v>93</v>
      </c>
      <c r="AB36" t="n">
        <v>110.9</v>
      </c>
      <c r="AC36" t="n">
        <v>127.7</v>
      </c>
      <c r="AD36" t="n">
        <v>119.3</v>
      </c>
      <c r="AE36" t="n">
        <v>112.3</v>
      </c>
      <c r="AF36" t="n">
        <v>129.6</v>
      </c>
    </row>
    <row r="37">
      <c r="A37" t="s">
        <v>64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 t="n">
        <v>975.9</v>
      </c>
      <c r="W37" t="n">
        <v>931.7</v>
      </c>
      <c r="X37" t="n">
        <v>940.2</v>
      </c>
      <c r="Y37" t="n">
        <v>1050.6</v>
      </c>
      <c r="Z37" t="n">
        <v>1069.5</v>
      </c>
      <c r="AA37" t="n">
        <v>869.6</v>
      </c>
      <c r="AB37" t="n">
        <v>1013.5</v>
      </c>
      <c r="AC37" t="n">
        <v>942.2</v>
      </c>
      <c r="AD37" t="n">
        <v>810.6</v>
      </c>
      <c r="AE37" t="n">
        <v>1002.3</v>
      </c>
      <c r="AF37" t="n">
        <v>1316.5</v>
      </c>
    </row>
    <row r="38">
      <c r="A38" t="s">
        <v>64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 t="n">
        <v>135.1</v>
      </c>
      <c r="W38" t="n">
        <v>123.1</v>
      </c>
      <c r="X38" t="n">
        <v>121.8</v>
      </c>
      <c r="Y38" t="n">
        <v>114.3</v>
      </c>
      <c r="Z38" t="n">
        <v>113.2</v>
      </c>
      <c r="AA38" t="n">
        <v>143.4</v>
      </c>
      <c r="AB38" t="n">
        <v>169.2</v>
      </c>
      <c r="AC38" t="n">
        <v>210</v>
      </c>
      <c r="AD38" t="n">
        <v>224.4</v>
      </c>
      <c r="AE38" t="n">
        <v>206.9</v>
      </c>
      <c r="AF38" t="n">
        <v>207.4</v>
      </c>
    </row>
    <row r="39">
      <c r="A39" t="s">
        <v>64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 t="n">
        <v>499.1</v>
      </c>
      <c r="W39" t="n">
        <v>279.4</v>
      </c>
      <c r="X39" t="n">
        <v>444.4</v>
      </c>
      <c r="Y39" t="n">
        <v>-57.2</v>
      </c>
      <c r="Z39" t="n">
        <v>-298.1</v>
      </c>
      <c r="AA39" t="n">
        <v>131.9</v>
      </c>
      <c r="AB39" t="n">
        <v>-70.4</v>
      </c>
      <c r="AC39" t="n">
        <v>-45.3</v>
      </c>
      <c r="AD39" t="n">
        <v>-6.59999999999999</v>
      </c>
      <c r="AE39" t="n">
        <v>341.7</v>
      </c>
      <c r="AF39" t="n">
        <v>-37.6</v>
      </c>
    </row>
    <row r="40">
      <c r="A40" t="s">
        <v>64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 t="n">
        <v>428.7</v>
      </c>
      <c r="W40" t="n">
        <v>345.9</v>
      </c>
      <c r="X40" t="n">
        <v>420.5</v>
      </c>
      <c r="Y40" t="n">
        <v>835.2</v>
      </c>
      <c r="Z40" t="n">
        <v>1141.3</v>
      </c>
      <c r="AA40" t="n">
        <v>1133.7</v>
      </c>
      <c r="AB40" t="n">
        <v>1035.3</v>
      </c>
      <c r="AC40" t="n">
        <v>1435.4</v>
      </c>
      <c r="AD40" t="n">
        <v>1648.2</v>
      </c>
      <c r="AE40" t="n">
        <v>1359.7</v>
      </c>
      <c r="AF40" t="n">
        <v>1591.3</v>
      </c>
    </row>
    <row r="41">
      <c r="A41" t="s">
        <v>64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64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 t="n">
        <v>469.5</v>
      </c>
      <c r="W42" t="n">
        <v>328.3</v>
      </c>
      <c r="X42" t="n">
        <v>352.9</v>
      </c>
      <c r="Y42" t="n">
        <v>397.5</v>
      </c>
      <c r="Z42" t="n">
        <v>313</v>
      </c>
      <c r="AA42" t="n">
        <v>479.2</v>
      </c>
      <c r="AB42" t="n">
        <v>513.5</v>
      </c>
      <c r="AC42" t="n">
        <v>639.5</v>
      </c>
      <c r="AD42" t="n">
        <v>773.3</v>
      </c>
      <c r="AE42" t="n">
        <v>783.7</v>
      </c>
      <c r="AF42" t="n">
        <v>794.2</v>
      </c>
    </row>
    <row r="43">
      <c r="A43" t="s">
        <v>64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 t="n">
        <v>1078.8</v>
      </c>
      <c r="W43" t="n">
        <v>737.4</v>
      </c>
      <c r="X43" t="n">
        <v>756.9</v>
      </c>
      <c r="Y43" t="n">
        <v>1025.5</v>
      </c>
      <c r="Z43" t="n">
        <v>1093.2</v>
      </c>
      <c r="AA43" t="n">
        <v>1627.1</v>
      </c>
      <c r="AB43" t="n">
        <v>1806.2</v>
      </c>
      <c r="AC43" t="n">
        <v>2043.4</v>
      </c>
      <c r="AD43" t="n">
        <v>2253.8</v>
      </c>
      <c r="AE43" t="n">
        <v>1806.2</v>
      </c>
      <c r="AF43" t="n">
        <v>1999.4</v>
      </c>
    </row>
    <row r="44">
      <c r="A44" t="s">
        <v>64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 t="n">
        <v>16403.3</v>
      </c>
      <c r="W44" t="n">
        <v>13332.7</v>
      </c>
      <c r="X44" t="n">
        <v>13105.5</v>
      </c>
      <c r="Y44" t="n">
        <v>13633.5</v>
      </c>
      <c r="Z44" t="n">
        <v>14453.5</v>
      </c>
      <c r="AA44" t="n">
        <v>15675</v>
      </c>
      <c r="AB44" t="n">
        <v>17922.6</v>
      </c>
      <c r="AC44" t="n">
        <v>19039.1</v>
      </c>
      <c r="AD44" t="n">
        <v>20600.9</v>
      </c>
      <c r="AE44" t="n">
        <v>20131.6</v>
      </c>
      <c r="AF44" t="n">
        <v>21284.2</v>
      </c>
    </row>
    <row r="45">
      <c r="A45" t="s">
        <v>64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 t="n">
        <v>15520.7</v>
      </c>
      <c r="W45" t="n">
        <v>12453.1</v>
      </c>
      <c r="X45" t="n">
        <v>12206.7</v>
      </c>
      <c r="Y45" t="n">
        <v>12685.7</v>
      </c>
      <c r="Z45" t="n">
        <v>13345.5</v>
      </c>
      <c r="AA45" t="n">
        <v>14632.4</v>
      </c>
      <c r="AB45" t="n">
        <v>16807.8</v>
      </c>
      <c r="AC45" t="n">
        <v>17920.1</v>
      </c>
      <c r="AD45" t="n">
        <v>19457.4</v>
      </c>
      <c r="AE45" t="n">
        <v>18922.1</v>
      </c>
      <c r="AF45" t="n">
        <v>20014.4</v>
      </c>
    </row>
    <row r="46">
      <c r="A46" t="s">
        <v>64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 t="n">
        <v>609.3</v>
      </c>
      <c r="W46" t="n">
        <v>409.1</v>
      </c>
      <c r="X46" t="n">
        <v>404</v>
      </c>
      <c r="Y46" t="n">
        <v>628</v>
      </c>
      <c r="Z46" t="n">
        <v>780.2</v>
      </c>
      <c r="AA46" t="n">
        <v>1147.9</v>
      </c>
      <c r="AB46" t="n">
        <v>1292.7</v>
      </c>
      <c r="AC46" t="n">
        <v>1403.9</v>
      </c>
      <c r="AD46" t="n">
        <v>1480.5</v>
      </c>
      <c r="AE46" t="n">
        <v>1022.5</v>
      </c>
      <c r="AF46" t="n">
        <v>1205.2</v>
      </c>
    </row>
    <row r="47">
      <c r="A47" t="s">
        <v>64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 t="n">
        <v>3273</v>
      </c>
      <c r="W47" t="n">
        <v>2052.8</v>
      </c>
      <c r="X47" t="n">
        <v>1751.8</v>
      </c>
      <c r="Y47" t="n">
        <v>1426.8</v>
      </c>
      <c r="Z47" t="n">
        <v>1784.9</v>
      </c>
      <c r="AA47" t="n">
        <v>1208.2</v>
      </c>
      <c r="AB47" t="n">
        <v>1636.9</v>
      </c>
      <c r="AC47" t="n">
        <v>1698</v>
      </c>
      <c r="AD47" t="n">
        <v>1852.2</v>
      </c>
      <c r="AE47" t="n">
        <v>2039.6</v>
      </c>
      <c r="AF47" t="n">
        <v>2486.6</v>
      </c>
    </row>
    <row r="48">
      <c r="A48" t="s">
        <v>64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 t="n">
        <v>4895.8</v>
      </c>
      <c r="W48" t="n">
        <v>3422.2</v>
      </c>
      <c r="X48" t="n">
        <v>3089.3</v>
      </c>
      <c r="Y48" t="n">
        <v>2546.3</v>
      </c>
      <c r="Z48" t="n">
        <v>3116.5</v>
      </c>
      <c r="AA48" t="n">
        <v>2438.3</v>
      </c>
      <c r="AB48" t="n">
        <v>3066.7</v>
      </c>
      <c r="AC48" t="n">
        <v>3235.6</v>
      </c>
      <c r="AD48" t="n">
        <v>3469</v>
      </c>
      <c r="AE48" t="n">
        <v>3878.4</v>
      </c>
      <c r="AF48" t="n">
        <v>4314.4</v>
      </c>
    </row>
    <row r="49">
      <c r="A49" t="s">
        <v>64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 t="n">
        <v>257</v>
      </c>
      <c r="W49" t="n">
        <v>336.4</v>
      </c>
      <c r="X49" t="n">
        <v>244.6</v>
      </c>
      <c r="Y49" t="n">
        <v>256.2</v>
      </c>
      <c r="Z49" t="n">
        <v>297.5</v>
      </c>
      <c r="AA49" t="n">
        <v>213.6</v>
      </c>
      <c r="AB49" t="n">
        <v>295.1</v>
      </c>
      <c r="AC49" t="n">
        <v>257.7</v>
      </c>
      <c r="AD49" t="n">
        <v>231.6</v>
      </c>
      <c r="AE49" t="n">
        <v>292.1</v>
      </c>
      <c r="AF49" t="n">
        <v>328.8</v>
      </c>
    </row>
    <row r="50">
      <c r="A50" t="s">
        <v>64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 t="n">
        <v>1365.6</v>
      </c>
      <c r="W50" t="n">
        <v>1033.2</v>
      </c>
      <c r="X50" t="n">
        <v>1092.8</v>
      </c>
      <c r="Y50" t="n">
        <v>863.4</v>
      </c>
      <c r="Z50" t="n">
        <v>1034.2</v>
      </c>
      <c r="AA50" t="n">
        <v>1016.6</v>
      </c>
      <c r="AB50" t="n">
        <v>1134.7</v>
      </c>
      <c r="AC50" t="n">
        <v>1279.9</v>
      </c>
      <c r="AD50" t="n">
        <v>1385.2</v>
      </c>
      <c r="AE50" t="n">
        <v>1546.5</v>
      </c>
      <c r="AF50" t="n">
        <v>1499</v>
      </c>
    </row>
    <row r="51">
      <c r="A51" t="s">
        <v>64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 t="n">
        <v>795.2</v>
      </c>
      <c r="W51" t="n">
        <v>692.4</v>
      </c>
      <c r="X51" t="n">
        <v>630</v>
      </c>
      <c r="Y51" t="n">
        <v>648.9</v>
      </c>
      <c r="Z51" t="n">
        <v>804</v>
      </c>
      <c r="AA51" t="n">
        <v>779.3</v>
      </c>
      <c r="AB51" t="n">
        <v>845.1</v>
      </c>
      <c r="AC51" t="n">
        <v>932.7</v>
      </c>
      <c r="AD51" t="n">
        <v>1014.3</v>
      </c>
      <c r="AE51" t="n">
        <v>1143</v>
      </c>
      <c r="AF51" t="n">
        <v>1092.1</v>
      </c>
    </row>
    <row r="52">
      <c r="A52" t="s">
        <v>64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 t="n">
        <v>570.4</v>
      </c>
      <c r="W52" t="n">
        <v>340.8</v>
      </c>
      <c r="X52" t="n">
        <v>462.9</v>
      </c>
      <c r="Y52" t="n">
        <v>214.5</v>
      </c>
      <c r="Z52" t="n">
        <v>230.2</v>
      </c>
      <c r="AA52" t="n">
        <v>237.2</v>
      </c>
      <c r="AB52" t="n">
        <v>289.6</v>
      </c>
      <c r="AC52" t="n">
        <v>347.2</v>
      </c>
      <c r="AD52" t="n">
        <v>370.9</v>
      </c>
      <c r="AE52" t="n">
        <v>403.5</v>
      </c>
      <c r="AF52" t="n">
        <v>407</v>
      </c>
    </row>
    <row r="53">
      <c r="A53" t="s">
        <v>64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 t="n">
        <v>301.7</v>
      </c>
      <c r="W53" t="n">
        <v>265.9</v>
      </c>
      <c r="X53" t="n">
        <v>231</v>
      </c>
      <c r="Y53" t="n">
        <v>288.4</v>
      </c>
      <c r="Z53" t="n">
        <v>329</v>
      </c>
      <c r="AA53" t="n">
        <v>382.8</v>
      </c>
      <c r="AB53" t="n">
        <v>411</v>
      </c>
      <c r="AC53" t="n">
        <v>520</v>
      </c>
      <c r="AD53" t="n">
        <v>494</v>
      </c>
      <c r="AE53" t="n">
        <v>529.3</v>
      </c>
      <c r="AF53" t="n">
        <v>459.4</v>
      </c>
    </row>
    <row r="54">
      <c r="A54" t="s">
        <v>64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 t="n">
        <v>404.7</v>
      </c>
      <c r="W54" t="n">
        <v>399.5</v>
      </c>
      <c r="X54" t="n">
        <v>328.7</v>
      </c>
      <c r="Y54" t="n">
        <v>459.1</v>
      </c>
      <c r="Z54" t="n">
        <v>535.2</v>
      </c>
      <c r="AA54" t="n">
        <v>601.3</v>
      </c>
      <c r="AB54" t="n">
        <v>622.3</v>
      </c>
      <c r="AC54" t="n">
        <v>733.8</v>
      </c>
      <c r="AD54" t="n">
        <v>648</v>
      </c>
      <c r="AE54" t="n">
        <v>695.1</v>
      </c>
      <c r="AF54" t="n">
        <v>677.3</v>
      </c>
    </row>
    <row r="55">
      <c r="A55" t="s">
        <v>64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 t="n">
        <v>103</v>
      </c>
      <c r="W55" t="n">
        <v>133.6</v>
      </c>
      <c r="X55" t="n">
        <v>97.7</v>
      </c>
      <c r="Y55" t="n">
        <v>170.7</v>
      </c>
      <c r="Z55" t="n">
        <v>206.2</v>
      </c>
      <c r="AA55" t="n">
        <v>218.5</v>
      </c>
      <c r="AB55" t="n">
        <v>211.3</v>
      </c>
      <c r="AC55" t="n">
        <v>213.8</v>
      </c>
      <c r="AD55" t="n">
        <v>154</v>
      </c>
      <c r="AE55" t="n">
        <v>165.8</v>
      </c>
      <c r="AF55" t="n">
        <v>217.9</v>
      </c>
    </row>
    <row r="56">
      <c r="A56" t="s">
        <v>64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64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14164.5</v>
      </c>
      <c r="H57" t="n">
        <v>17034.5</v>
      </c>
      <c r="I57" t="n">
        <v>19863</v>
      </c>
      <c r="J57" t="n">
        <v>21354.6</v>
      </c>
      <c r="K57" t="n">
        <v>22308.1</v>
      </c>
      <c r="L57" t="n">
        <v>23898.1</v>
      </c>
      <c r="M57" t="n">
        <v>23284.2</v>
      </c>
      <c r="N57" t="n">
        <v>22863.8</v>
      </c>
      <c r="O57" t="n">
        <v>23388.5</v>
      </c>
      <c r="P57" t="n">
        <v>23819.7</v>
      </c>
      <c r="Q57" t="n">
        <v>24277.5</v>
      </c>
      <c r="R57" t="n">
        <v>26031.9</v>
      </c>
      <c r="S57" t="n">
        <v>27267</v>
      </c>
      <c r="T57" t="n">
        <v>25981.3</v>
      </c>
      <c r="U57" t="n">
        <v>25689.5</v>
      </c>
      <c r="V57" t="n">
        <v>21727.5</v>
      </c>
      <c r="W57" t="n">
        <v>17101.1</v>
      </c>
      <c r="X57" t="n">
        <v>16615.2</v>
      </c>
      <c r="Y57" t="n">
        <v>17015.1</v>
      </c>
      <c r="Z57" t="n">
        <v>18711.4</v>
      </c>
      <c r="AA57" t="n">
        <v>19247.1</v>
      </c>
      <c r="AB57" t="n">
        <v>22024.6</v>
      </c>
      <c r="AC57" t="n">
        <v>23710.1</v>
      </c>
      <c r="AD57" t="n">
        <v>25718.1</v>
      </c>
      <c r="AE57" t="n">
        <v>25369.4</v>
      </c>
      <c r="AF57" t="n">
        <v>27190.1</v>
      </c>
    </row>
    <row r="58">
      <c r="A58" t="s">
        <v>64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 t="n">
        <v>21727.5</v>
      </c>
      <c r="W58" t="n">
        <v>17101.1</v>
      </c>
      <c r="X58" t="n">
        <v>16615.2</v>
      </c>
      <c r="Y58" t="n">
        <v>17015.1</v>
      </c>
      <c r="Z58" t="n">
        <v>18711.4</v>
      </c>
      <c r="AA58" t="n">
        <v>19247.1</v>
      </c>
      <c r="AB58" t="n">
        <v>22024.6</v>
      </c>
      <c r="AC58" t="n">
        <v>23710.1</v>
      </c>
      <c r="AD58" t="n">
        <v>25718.1</v>
      </c>
      <c r="AE58" t="n">
        <v>25369.4</v>
      </c>
      <c r="AF58" t="n">
        <v>27190.1</v>
      </c>
    </row>
    <row r="59">
      <c r="A59" t="s">
        <v>64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66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 t="n">
        <v>882.6</v>
      </c>
      <c r="W2" t="n">
        <v>879.6</v>
      </c>
      <c r="X2" t="n">
        <v>898.8</v>
      </c>
      <c r="Y2" t="n">
        <v>947.8</v>
      </c>
      <c r="Z2" t="n">
        <v>1108</v>
      </c>
      <c r="AA2" t="n">
        <v>1042.6</v>
      </c>
      <c r="AB2" t="n">
        <v>1114.8</v>
      </c>
      <c r="AC2" t="n">
        <v>1119</v>
      </c>
      <c r="AD2" t="n">
        <v>1143.5</v>
      </c>
      <c r="AE2" t="n">
        <v>1209.6</v>
      </c>
      <c r="AF2" t="n">
        <v>1269.8</v>
      </c>
    </row>
    <row r="3">
      <c r="A3" t="s">
        <v>66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t="n">
        <v>113</v>
      </c>
      <c r="W3" t="n">
        <v>74.5</v>
      </c>
      <c r="X3" t="n">
        <v>86.3</v>
      </c>
      <c r="Y3" t="n">
        <v>134.3</v>
      </c>
      <c r="Z3" t="n">
        <v>113.2</v>
      </c>
      <c r="AA3" t="n">
        <v>106.3</v>
      </c>
      <c r="AB3" t="n">
        <v>179.9</v>
      </c>
      <c r="AC3" t="n">
        <v>271.7</v>
      </c>
      <c r="AD3" t="n">
        <v>317.7</v>
      </c>
      <c r="AE3" t="n">
        <v>220.7</v>
      </c>
      <c r="AF3" t="n">
        <v>230.1</v>
      </c>
    </row>
    <row r="4">
      <c r="A4" t="s">
        <v>66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t="n">
        <v>3774.2</v>
      </c>
      <c r="W4" t="n">
        <v>3201.9</v>
      </c>
      <c r="X4" t="n">
        <v>3004.4</v>
      </c>
      <c r="Y4" t="n">
        <v>3472.7</v>
      </c>
      <c r="Z4" t="n">
        <v>3665.6</v>
      </c>
      <c r="AA4" t="n">
        <v>4407</v>
      </c>
      <c r="AB4" t="n">
        <v>5377.4</v>
      </c>
      <c r="AC4" t="n">
        <v>5629.9</v>
      </c>
      <c r="AD4" t="n">
        <v>5448.9</v>
      </c>
      <c r="AE4" t="n">
        <v>5292.8</v>
      </c>
      <c r="AF4" t="n">
        <v>6331.3</v>
      </c>
    </row>
    <row r="5">
      <c r="A5" t="s">
        <v>66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t="n">
        <v>671.9</v>
      </c>
      <c r="W5" t="n">
        <v>606.6</v>
      </c>
      <c r="X5" t="n">
        <v>562</v>
      </c>
      <c r="Y5" t="n">
        <v>654.8</v>
      </c>
      <c r="Z5" t="n">
        <v>662.6</v>
      </c>
      <c r="AA5" t="n">
        <v>620.8</v>
      </c>
      <c r="AB5" t="n">
        <v>795.3</v>
      </c>
      <c r="AC5" t="n">
        <v>798.7</v>
      </c>
      <c r="AD5" t="n">
        <v>850.4</v>
      </c>
      <c r="AE5" t="n">
        <v>783.6</v>
      </c>
      <c r="AF5" t="n">
        <v>891.4</v>
      </c>
    </row>
    <row r="6">
      <c r="A6" t="s">
        <v>66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t="n">
        <v>193.4</v>
      </c>
      <c r="W6" t="n">
        <v>219.3</v>
      </c>
      <c r="X6" t="n">
        <v>283.5</v>
      </c>
      <c r="Y6" t="n">
        <v>367.3</v>
      </c>
      <c r="Z6" t="n">
        <v>327.7</v>
      </c>
      <c r="AA6" t="n">
        <v>444.8</v>
      </c>
      <c r="AB6" t="n">
        <v>510.2</v>
      </c>
      <c r="AC6" t="n">
        <v>485.8</v>
      </c>
      <c r="AD6" t="n">
        <v>437</v>
      </c>
      <c r="AE6" t="n">
        <v>444.1</v>
      </c>
      <c r="AF6" t="n">
        <v>506.6</v>
      </c>
    </row>
    <row r="7">
      <c r="A7" t="s">
        <v>66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t="n">
        <v>246.4</v>
      </c>
      <c r="W7" t="n">
        <v>240.3</v>
      </c>
      <c r="X7" t="n">
        <v>276.8</v>
      </c>
      <c r="Y7" t="n">
        <v>341.1</v>
      </c>
      <c r="Z7" t="n">
        <v>429.5</v>
      </c>
      <c r="AA7" t="n">
        <v>489.6</v>
      </c>
      <c r="AB7" t="n">
        <v>743.7</v>
      </c>
      <c r="AC7" t="n">
        <v>669.2</v>
      </c>
      <c r="AD7" t="n">
        <v>511.7</v>
      </c>
      <c r="AE7" t="n">
        <v>511.5</v>
      </c>
      <c r="AF7" t="n">
        <v>465.5</v>
      </c>
    </row>
    <row r="8">
      <c r="A8" t="s">
        <v>66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t="n">
        <v>635.5</v>
      </c>
      <c r="W8" t="n">
        <v>180</v>
      </c>
      <c r="X8" t="n">
        <v>57.9</v>
      </c>
      <c r="Y8" t="n">
        <v>94.9</v>
      </c>
      <c r="Z8" t="n">
        <v>55.4</v>
      </c>
      <c r="AA8" t="n">
        <v>83.9</v>
      </c>
      <c r="AB8" t="n">
        <v>64.7</v>
      </c>
      <c r="AC8" t="n">
        <v>134.8</v>
      </c>
      <c r="AD8" t="n">
        <v>158.3</v>
      </c>
      <c r="AE8" t="n">
        <v>124.7</v>
      </c>
      <c r="AF8" t="n">
        <v>95.4</v>
      </c>
    </row>
    <row r="9">
      <c r="A9" t="s">
        <v>66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t="n">
        <v>347.6</v>
      </c>
      <c r="W9" t="n">
        <v>291.4</v>
      </c>
      <c r="X9" t="n">
        <v>231.2</v>
      </c>
      <c r="Y9" t="n">
        <v>155.6</v>
      </c>
      <c r="Z9" t="n">
        <v>124</v>
      </c>
      <c r="AA9" t="n">
        <v>136.3</v>
      </c>
      <c r="AB9" t="n">
        <v>183.2</v>
      </c>
      <c r="AC9" t="n">
        <v>269</v>
      </c>
      <c r="AD9" t="n">
        <v>228.4</v>
      </c>
      <c r="AE9" t="n">
        <v>212.1</v>
      </c>
      <c r="AF9" t="n">
        <v>300.5</v>
      </c>
    </row>
    <row r="10">
      <c r="A10" t="s">
        <v>66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t="n">
        <v>401.8</v>
      </c>
      <c r="W10" t="n">
        <v>340.8</v>
      </c>
      <c r="X10" t="n">
        <v>275.8</v>
      </c>
      <c r="Y10" t="n">
        <v>217.2</v>
      </c>
      <c r="Z10" t="n">
        <v>231.9</v>
      </c>
      <c r="AA10" t="n">
        <v>266.2</v>
      </c>
      <c r="AB10" t="n">
        <v>307.5</v>
      </c>
      <c r="AC10" t="n">
        <v>430.9</v>
      </c>
      <c r="AD10" t="n">
        <v>437.6</v>
      </c>
      <c r="AE10" t="n">
        <v>453.3</v>
      </c>
      <c r="AF10" t="n">
        <v>594.7</v>
      </c>
    </row>
    <row r="11">
      <c r="A11" t="s">
        <v>66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t="n">
        <v>54.2</v>
      </c>
      <c r="W11" t="n">
        <v>49.4</v>
      </c>
      <c r="X11" t="n">
        <v>44.6</v>
      </c>
      <c r="Y11" t="n">
        <v>61.6</v>
      </c>
      <c r="Z11" t="n">
        <v>107.9</v>
      </c>
      <c r="AA11" t="n">
        <v>129.9</v>
      </c>
      <c r="AB11" t="n">
        <v>124.3</v>
      </c>
      <c r="AC11" t="n">
        <v>161.9</v>
      </c>
      <c r="AD11" t="n">
        <v>209.2</v>
      </c>
      <c r="AE11" t="n">
        <v>241.2</v>
      </c>
      <c r="AF11" t="n">
        <v>294.2</v>
      </c>
    </row>
    <row r="12">
      <c r="A12" t="s">
        <v>66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t="n">
        <v>416.3</v>
      </c>
      <c r="W12" t="n">
        <v>421.8</v>
      </c>
      <c r="X12" t="n">
        <v>459.3</v>
      </c>
      <c r="Y12" t="n">
        <v>494.1</v>
      </c>
      <c r="Z12" t="n">
        <v>538.4</v>
      </c>
      <c r="AA12" t="n">
        <v>575.3</v>
      </c>
      <c r="AB12" t="n">
        <v>609</v>
      </c>
      <c r="AC12" t="n">
        <v>667.1</v>
      </c>
      <c r="AD12" t="n">
        <v>655</v>
      </c>
      <c r="AE12" t="n">
        <v>689.6</v>
      </c>
      <c r="AF12" t="n">
        <v>851.6</v>
      </c>
    </row>
    <row r="13">
      <c r="A13" t="s">
        <v>66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t="n">
        <v>295.1</v>
      </c>
      <c r="W13" t="n">
        <v>286.6</v>
      </c>
      <c r="X13" t="n">
        <v>335.4</v>
      </c>
      <c r="Y13" t="n">
        <v>389.9</v>
      </c>
      <c r="Z13" t="n">
        <v>461.8</v>
      </c>
      <c r="AA13" t="n">
        <v>568</v>
      </c>
      <c r="AB13" t="n">
        <v>663.1</v>
      </c>
      <c r="AC13" t="n">
        <v>654.4</v>
      </c>
      <c r="AD13" t="n">
        <v>599.3</v>
      </c>
      <c r="AE13" t="n">
        <v>534.2</v>
      </c>
      <c r="AF13" t="n">
        <v>568.4</v>
      </c>
    </row>
    <row r="14">
      <c r="A14" t="s">
        <v>66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t="n">
        <v>114.5</v>
      </c>
      <c r="W14" t="n">
        <v>114.7</v>
      </c>
      <c r="X14" t="n">
        <v>87.8</v>
      </c>
      <c r="Y14" t="n">
        <v>114.2</v>
      </c>
      <c r="Z14" t="n">
        <v>97.3</v>
      </c>
      <c r="AA14" t="n">
        <v>181.5</v>
      </c>
      <c r="AB14" t="n">
        <v>186.1</v>
      </c>
      <c r="AC14" t="n">
        <v>234.2</v>
      </c>
      <c r="AD14" t="n">
        <v>232.4</v>
      </c>
      <c r="AE14" t="n">
        <v>172.4</v>
      </c>
      <c r="AF14" t="n">
        <v>245.5</v>
      </c>
    </row>
    <row r="15">
      <c r="A15" t="s">
        <v>66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t="n">
        <v>261.9</v>
      </c>
      <c r="W15" t="n">
        <v>233.9</v>
      </c>
      <c r="X15" t="n">
        <v>189.1</v>
      </c>
      <c r="Y15" t="n">
        <v>221.2</v>
      </c>
      <c r="Z15" t="n">
        <v>201.3</v>
      </c>
      <c r="AA15" t="n">
        <v>359.1</v>
      </c>
      <c r="AB15" t="n">
        <v>340</v>
      </c>
      <c r="AC15" t="n">
        <v>466.9</v>
      </c>
      <c r="AD15" t="n">
        <v>415.7</v>
      </c>
      <c r="AE15" t="n">
        <v>332.6</v>
      </c>
      <c r="AF15" t="n">
        <v>558.5</v>
      </c>
    </row>
    <row r="16">
      <c r="A16" t="s">
        <v>66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t="n">
        <v>147.4</v>
      </c>
      <c r="W16" t="n">
        <v>119.2</v>
      </c>
      <c r="X16" t="n">
        <v>101.3</v>
      </c>
      <c r="Y16" t="n">
        <v>107</v>
      </c>
      <c r="Z16" t="n">
        <v>104</v>
      </c>
      <c r="AA16" t="n">
        <v>177.6</v>
      </c>
      <c r="AB16" t="n">
        <v>153.9</v>
      </c>
      <c r="AC16" t="n">
        <v>232.7</v>
      </c>
      <c r="AD16" t="n">
        <v>183.3</v>
      </c>
      <c r="AE16" t="n">
        <v>160.2</v>
      </c>
      <c r="AF16" t="n">
        <v>313</v>
      </c>
    </row>
    <row r="17">
      <c r="A17" t="s">
        <v>66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t="n">
        <v>112.8</v>
      </c>
      <c r="W17" t="n">
        <v>127.4</v>
      </c>
      <c r="X17" t="n">
        <v>123</v>
      </c>
      <c r="Y17" t="n">
        <v>131.7</v>
      </c>
      <c r="Z17" t="n">
        <v>135.9</v>
      </c>
      <c r="AA17" t="n">
        <v>164.6</v>
      </c>
      <c r="AB17" t="n">
        <v>207.6</v>
      </c>
      <c r="AC17" t="n">
        <v>244.1</v>
      </c>
      <c r="AD17" t="n">
        <v>259.8</v>
      </c>
      <c r="AE17" t="n">
        <v>326.3</v>
      </c>
      <c r="AF17" t="n">
        <v>458.2</v>
      </c>
    </row>
    <row r="18">
      <c r="A18" t="s">
        <v>66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t="n">
        <v>340.5</v>
      </c>
      <c r="W18" t="n">
        <v>345</v>
      </c>
      <c r="X18" t="n">
        <v>281.6</v>
      </c>
      <c r="Y18" t="n">
        <v>298.2</v>
      </c>
      <c r="Z18" t="n">
        <v>377.2</v>
      </c>
      <c r="AA18" t="n">
        <v>573.9</v>
      </c>
      <c r="AB18" t="n">
        <v>799</v>
      </c>
      <c r="AC18" t="n">
        <v>707.2</v>
      </c>
      <c r="AD18" t="n">
        <v>741.3</v>
      </c>
      <c r="AE18" t="n">
        <v>646.6</v>
      </c>
      <c r="AF18" t="n">
        <v>750.5</v>
      </c>
    </row>
    <row r="19">
      <c r="A19" t="s">
        <v>66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t="n">
        <v>198.6</v>
      </c>
      <c r="W19" t="n">
        <v>200.2</v>
      </c>
      <c r="X19" t="n">
        <v>159.8</v>
      </c>
      <c r="Y19" t="n">
        <v>262.3</v>
      </c>
      <c r="Z19" t="n">
        <v>243.9</v>
      </c>
      <c r="AA19" t="n">
        <v>260.8</v>
      </c>
      <c r="AB19" t="n">
        <v>337.3</v>
      </c>
      <c r="AC19" t="n">
        <v>370.8</v>
      </c>
      <c r="AD19" t="n">
        <v>382.8</v>
      </c>
      <c r="AE19" t="n">
        <v>446.3</v>
      </c>
      <c r="AF19" t="n">
        <v>590.5</v>
      </c>
    </row>
    <row r="20">
      <c r="A20" t="s">
        <v>66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t="n">
        <v>1763.8</v>
      </c>
      <c r="W20" t="n">
        <v>1631</v>
      </c>
      <c r="X20" t="n">
        <v>1795.9</v>
      </c>
      <c r="Y20" t="n">
        <v>1445.4</v>
      </c>
      <c r="Z20" t="n">
        <v>1383.7</v>
      </c>
      <c r="AA20" t="n">
        <v>1215</v>
      </c>
      <c r="AB20" t="n">
        <v>1166.3</v>
      </c>
      <c r="AC20" t="n">
        <v>1201.7</v>
      </c>
      <c r="AD20" t="n">
        <v>1263.9</v>
      </c>
      <c r="AE20" t="n">
        <v>1309.8</v>
      </c>
      <c r="AF20" t="n">
        <v>1461.9</v>
      </c>
    </row>
    <row r="21">
      <c r="A21" t="s">
        <v>66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t="n">
        <v>2810.9</v>
      </c>
      <c r="W21" t="n">
        <v>2472.2</v>
      </c>
      <c r="X21" t="n">
        <v>2453.4</v>
      </c>
      <c r="Y21" t="n">
        <v>2143.2</v>
      </c>
      <c r="Z21" t="n">
        <v>1946.4</v>
      </c>
      <c r="AA21" t="n">
        <v>1662.7</v>
      </c>
      <c r="AB21" t="n">
        <v>1720.3</v>
      </c>
      <c r="AC21" t="n">
        <v>1766.6</v>
      </c>
      <c r="AD21" t="n">
        <v>2022.7</v>
      </c>
      <c r="AE21" t="n">
        <v>2073.8</v>
      </c>
      <c r="AF21" t="n">
        <v>2097.7</v>
      </c>
    </row>
    <row r="22">
      <c r="A22" t="s">
        <v>66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t="n">
        <v>1047.1</v>
      </c>
      <c r="W22" t="n">
        <v>841.2</v>
      </c>
      <c r="X22" t="n">
        <v>657.5</v>
      </c>
      <c r="Y22" t="n">
        <v>697.8</v>
      </c>
      <c r="Z22" t="n">
        <v>562.7</v>
      </c>
      <c r="AA22" t="n">
        <v>447.7</v>
      </c>
      <c r="AB22" t="n">
        <v>554</v>
      </c>
      <c r="AC22" t="n">
        <v>564.9</v>
      </c>
      <c r="AD22" t="n">
        <v>758.8</v>
      </c>
      <c r="AE22" t="n">
        <v>764</v>
      </c>
      <c r="AF22" t="n">
        <v>635.8</v>
      </c>
    </row>
    <row r="23">
      <c r="A23" t="s">
        <v>66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t="n">
        <v>1043.7</v>
      </c>
      <c r="W23" t="n">
        <v>738.5</v>
      </c>
      <c r="X23" t="n">
        <v>626.4</v>
      </c>
      <c r="Y23" t="n">
        <v>660.9</v>
      </c>
      <c r="Z23" t="n">
        <v>594.5</v>
      </c>
      <c r="AA23" t="n">
        <v>465.3</v>
      </c>
      <c r="AB23" t="n">
        <v>635</v>
      </c>
      <c r="AC23" t="n">
        <v>833.3</v>
      </c>
      <c r="AD23" t="n">
        <v>1023.3</v>
      </c>
      <c r="AE23" t="n">
        <v>1103.7</v>
      </c>
      <c r="AF23" t="n">
        <v>994.8</v>
      </c>
    </row>
    <row r="24">
      <c r="A24" t="s">
        <v>66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t="n">
        <v>1508.2</v>
      </c>
      <c r="W24" t="n">
        <v>1284.4</v>
      </c>
      <c r="X24" t="n">
        <v>1337.3</v>
      </c>
      <c r="Y24" t="n">
        <v>1656.4</v>
      </c>
      <c r="Z24" t="n">
        <v>1758.8</v>
      </c>
      <c r="AA24" t="n">
        <v>1956.9</v>
      </c>
      <c r="AB24" t="n">
        <v>2113.1</v>
      </c>
      <c r="AC24" t="n">
        <v>2176</v>
      </c>
      <c r="AD24" t="n">
        <v>2800.9</v>
      </c>
      <c r="AE24" t="n">
        <v>2613.3</v>
      </c>
      <c r="AF24" t="n">
        <v>2591.3</v>
      </c>
    </row>
    <row r="25">
      <c r="A25" t="s">
        <v>66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t="n">
        <v>219.3</v>
      </c>
      <c r="W25" t="n">
        <v>211</v>
      </c>
      <c r="X25" t="n">
        <v>193.7</v>
      </c>
      <c r="Y25" t="n">
        <v>230.7</v>
      </c>
      <c r="Z25" t="n">
        <v>309.9</v>
      </c>
      <c r="AA25" t="n">
        <v>381.8</v>
      </c>
      <c r="AB25" t="n">
        <v>373.3</v>
      </c>
      <c r="AC25" t="n">
        <v>396.3</v>
      </c>
      <c r="AD25" t="n">
        <v>510.2</v>
      </c>
      <c r="AE25" t="n">
        <v>411.8</v>
      </c>
      <c r="AF25" t="n">
        <v>545.9</v>
      </c>
    </row>
    <row r="26">
      <c r="A26" t="s">
        <v>66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t="n">
        <v>550.5</v>
      </c>
      <c r="W26" t="n">
        <v>524</v>
      </c>
      <c r="X26" t="n">
        <v>520.2</v>
      </c>
      <c r="Y26" t="n">
        <v>629.4</v>
      </c>
      <c r="Z26" t="n">
        <v>638.4</v>
      </c>
      <c r="AA26" t="n">
        <v>671.2</v>
      </c>
      <c r="AB26" t="n">
        <v>786.7</v>
      </c>
      <c r="AC26" t="n">
        <v>742</v>
      </c>
      <c r="AD26" t="n">
        <v>883.9</v>
      </c>
      <c r="AE26" t="n">
        <v>907.8</v>
      </c>
      <c r="AF26" t="n">
        <v>824.5</v>
      </c>
    </row>
    <row r="27">
      <c r="A27" t="s">
        <v>66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t="n">
        <v>738.4</v>
      </c>
      <c r="W27" t="n">
        <v>549.5</v>
      </c>
      <c r="X27" t="n">
        <v>623.5</v>
      </c>
      <c r="Y27" t="n">
        <v>796.3</v>
      </c>
      <c r="Z27" t="n">
        <v>810.6</v>
      </c>
      <c r="AA27" t="n">
        <v>903.9</v>
      </c>
      <c r="AB27" t="n">
        <v>953.2</v>
      </c>
      <c r="AC27" t="n">
        <v>1037.7</v>
      </c>
      <c r="AD27" t="n">
        <v>1406.9</v>
      </c>
      <c r="AE27" t="n">
        <v>1293.7</v>
      </c>
      <c r="AF27" t="n">
        <v>1221</v>
      </c>
    </row>
    <row r="28">
      <c r="A28" t="s">
        <v>66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t="n">
        <v>2152</v>
      </c>
      <c r="W28" t="n">
        <v>1376.3</v>
      </c>
      <c r="X28" t="n">
        <v>1399.1</v>
      </c>
      <c r="Y28" t="n">
        <v>1277.5</v>
      </c>
      <c r="Z28" t="n">
        <v>1779.6</v>
      </c>
      <c r="AA28" t="n">
        <v>1573.7</v>
      </c>
      <c r="AB28" t="n">
        <v>1875.2</v>
      </c>
      <c r="AC28" t="n">
        <v>1808.4</v>
      </c>
      <c r="AD28" t="n">
        <v>2046.4</v>
      </c>
      <c r="AE28" t="n">
        <v>2020.9</v>
      </c>
      <c r="AF28" t="n">
        <v>2224.7</v>
      </c>
    </row>
    <row r="29">
      <c r="A29" t="s">
        <v>66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t="n">
        <v>637.1</v>
      </c>
      <c r="W29" t="n">
        <v>443.6</v>
      </c>
      <c r="X29" t="n">
        <v>526</v>
      </c>
      <c r="Y29" t="n">
        <v>516.6</v>
      </c>
      <c r="Z29" t="n">
        <v>676</v>
      </c>
      <c r="AA29" t="n">
        <v>810.8</v>
      </c>
      <c r="AB29" t="n">
        <v>912.3</v>
      </c>
      <c r="AC29" t="n">
        <v>945.2</v>
      </c>
      <c r="AD29" t="n">
        <v>938.1</v>
      </c>
      <c r="AE29" t="n">
        <v>737.6</v>
      </c>
      <c r="AF29" t="n">
        <v>886.8</v>
      </c>
    </row>
    <row r="30">
      <c r="A30" t="s">
        <v>66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 t="n">
        <v>59.9</v>
      </c>
      <c r="W30" t="n">
        <v>72.5</v>
      </c>
      <c r="X30" t="n">
        <v>104</v>
      </c>
      <c r="Y30" t="n">
        <v>22.8</v>
      </c>
      <c r="Z30" t="n">
        <v>48.9</v>
      </c>
      <c r="AA30" t="n">
        <v>86.3</v>
      </c>
      <c r="AB30" t="n">
        <v>74.1</v>
      </c>
      <c r="AC30" t="n">
        <v>99.9</v>
      </c>
      <c r="AD30" t="n">
        <v>150.4</v>
      </c>
      <c r="AE30" t="n">
        <v>158.2</v>
      </c>
      <c r="AF30" t="n">
        <v>189.1</v>
      </c>
    </row>
    <row r="31">
      <c r="A31" t="s">
        <v>66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 t="n">
        <v>112.4</v>
      </c>
      <c r="W31" t="n">
        <v>150.6</v>
      </c>
      <c r="X31" t="n">
        <v>368.6</v>
      </c>
      <c r="Y31" t="n">
        <v>239.7</v>
      </c>
      <c r="Z31" t="n">
        <v>209.6</v>
      </c>
      <c r="AA31" t="n">
        <v>215.8</v>
      </c>
      <c r="AB31" t="n">
        <v>238.9</v>
      </c>
      <c r="AC31" t="n">
        <v>259.2</v>
      </c>
      <c r="AD31" t="n">
        <v>316.5</v>
      </c>
      <c r="AE31" t="n">
        <v>334</v>
      </c>
      <c r="AF31" t="n">
        <v>262.5</v>
      </c>
    </row>
    <row r="32">
      <c r="A32" t="s">
        <v>66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 t="n">
        <v>1318.5</v>
      </c>
      <c r="W32" t="n">
        <v>559.4</v>
      </c>
      <c r="X32" t="n">
        <v>391.2</v>
      </c>
      <c r="Y32" t="n">
        <v>483.4</v>
      </c>
      <c r="Z32" t="n">
        <v>828.6</v>
      </c>
      <c r="AA32" t="n">
        <v>438.8</v>
      </c>
      <c r="AB32" t="n">
        <v>629.1</v>
      </c>
      <c r="AC32" t="n">
        <v>481.7</v>
      </c>
      <c r="AD32" t="n">
        <v>612.3</v>
      </c>
      <c r="AE32" t="n">
        <v>758.5</v>
      </c>
      <c r="AF32" t="n">
        <v>853.3</v>
      </c>
    </row>
    <row r="33">
      <c r="A33" t="s">
        <v>66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 t="n">
        <v>24.1</v>
      </c>
      <c r="W33" t="n">
        <v>150.2</v>
      </c>
      <c r="X33" t="n">
        <v>9.3</v>
      </c>
      <c r="Y33" t="n">
        <v>15</v>
      </c>
      <c r="Z33" t="n">
        <v>16.5</v>
      </c>
      <c r="AA33" t="n">
        <v>22.1</v>
      </c>
      <c r="AB33" t="n">
        <v>20.9</v>
      </c>
      <c r="AC33" t="n">
        <v>22.4</v>
      </c>
      <c r="AD33" t="n">
        <v>29.1</v>
      </c>
      <c r="AE33" t="n">
        <v>32.6</v>
      </c>
      <c r="AF33" t="n">
        <v>33</v>
      </c>
    </row>
    <row r="34">
      <c r="A34" t="s">
        <v>66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 t="n">
        <v>893.8</v>
      </c>
      <c r="W34" t="n">
        <v>737</v>
      </c>
      <c r="X34" t="n">
        <v>621.2</v>
      </c>
      <c r="Y34" t="n">
        <v>653.8</v>
      </c>
      <c r="Z34" t="n">
        <v>865</v>
      </c>
      <c r="AA34" t="n">
        <v>994.2</v>
      </c>
      <c r="AB34" t="n">
        <v>1255.2</v>
      </c>
      <c r="AC34" t="n">
        <v>1422.4</v>
      </c>
      <c r="AD34" t="n">
        <v>1748</v>
      </c>
      <c r="AE34" t="n">
        <v>1432.4</v>
      </c>
      <c r="AF34" t="n">
        <v>1251.9</v>
      </c>
    </row>
    <row r="35">
      <c r="A35" t="s">
        <v>66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 t="n">
        <v>1242.3</v>
      </c>
      <c r="W35" t="n">
        <v>1159.2</v>
      </c>
      <c r="X35" t="n">
        <v>1148.6</v>
      </c>
      <c r="Y35" t="n">
        <v>1259.5</v>
      </c>
      <c r="Z35" t="n">
        <v>1292.1</v>
      </c>
      <c r="AA35" t="n">
        <v>1106</v>
      </c>
      <c r="AB35" t="n">
        <v>1293.6</v>
      </c>
      <c r="AC35" t="n">
        <v>1279.9</v>
      </c>
      <c r="AD35" t="n">
        <v>1154.3</v>
      </c>
      <c r="AE35" t="n">
        <v>1321.5</v>
      </c>
      <c r="AF35" t="n">
        <v>1653.5</v>
      </c>
    </row>
    <row r="36">
      <c r="A36" t="s">
        <v>66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t="n">
        <v>131.3</v>
      </c>
      <c r="W36" t="n">
        <v>104.4</v>
      </c>
      <c r="X36" t="n">
        <v>86.7</v>
      </c>
      <c r="Y36" t="n">
        <v>94.6</v>
      </c>
      <c r="Z36" t="n">
        <v>109.4</v>
      </c>
      <c r="AA36" t="n">
        <v>93</v>
      </c>
      <c r="AB36" t="n">
        <v>110.9</v>
      </c>
      <c r="AC36" t="n">
        <v>127.7</v>
      </c>
      <c r="AD36" t="n">
        <v>119.3</v>
      </c>
      <c r="AE36" t="n">
        <v>112.3</v>
      </c>
      <c r="AF36" t="n">
        <v>129.6</v>
      </c>
    </row>
    <row r="37">
      <c r="A37" t="s">
        <v>66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 t="n">
        <v>975.9</v>
      </c>
      <c r="W37" t="n">
        <v>931.7</v>
      </c>
      <c r="X37" t="n">
        <v>940.2</v>
      </c>
      <c r="Y37" t="n">
        <v>1050.6</v>
      </c>
      <c r="Z37" t="n">
        <v>1069.5</v>
      </c>
      <c r="AA37" t="n">
        <v>869.6</v>
      </c>
      <c r="AB37" t="n">
        <v>1013.5</v>
      </c>
      <c r="AC37" t="n">
        <v>942.2</v>
      </c>
      <c r="AD37" t="n">
        <v>810.6</v>
      </c>
      <c r="AE37" t="n">
        <v>1002.3</v>
      </c>
      <c r="AF37" t="n">
        <v>1316.5</v>
      </c>
    </row>
    <row r="38">
      <c r="A38" t="s">
        <v>66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 t="n">
        <v>135.1</v>
      </c>
      <c r="W38" t="n">
        <v>123.1</v>
      </c>
      <c r="X38" t="n">
        <v>121.8</v>
      </c>
      <c r="Y38" t="n">
        <v>114.3</v>
      </c>
      <c r="Z38" t="n">
        <v>113.2</v>
      </c>
      <c r="AA38" t="n">
        <v>143.4</v>
      </c>
      <c r="AB38" t="n">
        <v>169.2</v>
      </c>
      <c r="AC38" t="n">
        <v>210</v>
      </c>
      <c r="AD38" t="n">
        <v>224.4</v>
      </c>
      <c r="AE38" t="n">
        <v>206.9</v>
      </c>
      <c r="AF38" t="n">
        <v>207.4</v>
      </c>
    </row>
    <row r="39">
      <c r="A39" t="s">
        <v>66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 t="n">
        <v>496.3</v>
      </c>
      <c r="W39" t="n">
        <v>237.9</v>
      </c>
      <c r="X39" t="n">
        <v>528.7</v>
      </c>
      <c r="Y39" t="n">
        <v>-187.4</v>
      </c>
      <c r="Z39" t="n">
        <v>-438.3</v>
      </c>
      <c r="AA39" t="n">
        <v>70</v>
      </c>
      <c r="AB39" t="n">
        <v>-74.9</v>
      </c>
      <c r="AC39" t="n">
        <v>-89.8</v>
      </c>
      <c r="AD39" t="n">
        <v>-52.9</v>
      </c>
      <c r="AE39" t="n">
        <v>360.5</v>
      </c>
      <c r="AF39" t="n">
        <v>-35.2</v>
      </c>
    </row>
    <row r="40">
      <c r="A40" t="s">
        <v>66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 t="n">
        <v>6363.1</v>
      </c>
      <c r="W40" t="n">
        <v>5817.9</v>
      </c>
      <c r="X40" t="n">
        <v>4721.3</v>
      </c>
      <c r="Y40" t="n">
        <v>5269.7</v>
      </c>
      <c r="Z40" t="n">
        <v>5806.8</v>
      </c>
      <c r="AA40" t="n">
        <v>6137.1</v>
      </c>
      <c r="AB40" t="n">
        <v>6556.6</v>
      </c>
      <c r="AC40" t="n">
        <v>7700</v>
      </c>
      <c r="AD40" t="n">
        <v>8554</v>
      </c>
      <c r="AE40" t="n">
        <v>8051.8</v>
      </c>
      <c r="AF40" t="n">
        <v>9832.6</v>
      </c>
    </row>
    <row r="41">
      <c r="A41" t="s">
        <v>66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66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 t="n">
        <v>469.5</v>
      </c>
      <c r="W42" t="n">
        <v>330.6</v>
      </c>
      <c r="X42" t="n">
        <v>352.9</v>
      </c>
      <c r="Y42" t="n">
        <v>397.5</v>
      </c>
      <c r="Z42" t="n">
        <v>313</v>
      </c>
      <c r="AA42" t="n">
        <v>479.2</v>
      </c>
      <c r="AB42" t="n">
        <v>513.5</v>
      </c>
      <c r="AC42" t="n">
        <v>639.5</v>
      </c>
      <c r="AD42" t="n">
        <v>773.3</v>
      </c>
      <c r="AE42" t="n">
        <v>783.7</v>
      </c>
      <c r="AF42" t="n">
        <v>794.2</v>
      </c>
    </row>
    <row r="43">
      <c r="A43" t="s">
        <v>66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 t="n">
        <v>1078.8</v>
      </c>
      <c r="W43" t="n">
        <v>739.7</v>
      </c>
      <c r="X43" t="n">
        <v>756.9</v>
      </c>
      <c r="Y43" t="n">
        <v>1025.5</v>
      </c>
      <c r="Z43" t="n">
        <v>1093.2</v>
      </c>
      <c r="AA43" t="n">
        <v>1627.1</v>
      </c>
      <c r="AB43" t="n">
        <v>1806.2</v>
      </c>
      <c r="AC43" t="n">
        <v>2043.4</v>
      </c>
      <c r="AD43" t="n">
        <v>2253.8</v>
      </c>
      <c r="AE43" t="n">
        <v>1806.2</v>
      </c>
      <c r="AF43" t="n">
        <v>1999.4</v>
      </c>
    </row>
    <row r="44">
      <c r="A44" t="s">
        <v>66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 t="n">
        <v>16400.5</v>
      </c>
      <c r="W44" t="n">
        <v>13300.7</v>
      </c>
      <c r="X44" t="n">
        <v>13189.8</v>
      </c>
      <c r="Y44" t="n">
        <v>13503.3</v>
      </c>
      <c r="Z44" t="n">
        <v>14313.3</v>
      </c>
      <c r="AA44" t="n">
        <v>15613.1</v>
      </c>
      <c r="AB44" t="n">
        <v>17918.1</v>
      </c>
      <c r="AC44" t="n">
        <v>18994.6</v>
      </c>
      <c r="AD44" t="n">
        <v>20554.6</v>
      </c>
      <c r="AE44" t="n">
        <v>20150.5</v>
      </c>
      <c r="AF44" t="n">
        <v>21286.6</v>
      </c>
    </row>
    <row r="45">
      <c r="A45" t="s">
        <v>66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 t="n">
        <v>15517.9</v>
      </c>
      <c r="W45" t="n">
        <v>12421.1</v>
      </c>
      <c r="X45" t="n">
        <v>12291</v>
      </c>
      <c r="Y45" t="n">
        <v>12555.5</v>
      </c>
      <c r="Z45" t="n">
        <v>13205.3</v>
      </c>
      <c r="AA45" t="n">
        <v>14570.5</v>
      </c>
      <c r="AB45" t="n">
        <v>16803.3</v>
      </c>
      <c r="AC45" t="n">
        <v>17875.6</v>
      </c>
      <c r="AD45" t="n">
        <v>19411.1</v>
      </c>
      <c r="AE45" t="n">
        <v>18940.9</v>
      </c>
      <c r="AF45" t="n">
        <v>20016.8</v>
      </c>
    </row>
    <row r="46">
      <c r="A46" t="s">
        <v>66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 t="n">
        <v>609.3</v>
      </c>
      <c r="W46" t="n">
        <v>409.1</v>
      </c>
      <c r="X46" t="n">
        <v>404</v>
      </c>
      <c r="Y46" t="n">
        <v>628</v>
      </c>
      <c r="Z46" t="n">
        <v>780.2</v>
      </c>
      <c r="AA46" t="n">
        <v>1147.9</v>
      </c>
      <c r="AB46" t="n">
        <v>1292.7</v>
      </c>
      <c r="AC46" t="n">
        <v>1403.9</v>
      </c>
      <c r="AD46" t="n">
        <v>1480.5</v>
      </c>
      <c r="AE46" t="n">
        <v>1022.5</v>
      </c>
      <c r="AF46" t="n">
        <v>1205.2</v>
      </c>
    </row>
    <row r="47">
      <c r="A47" t="s">
        <v>66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 t="n">
        <v>3273</v>
      </c>
      <c r="W47" t="n">
        <v>2065.4</v>
      </c>
      <c r="X47" t="n">
        <v>1766.1</v>
      </c>
      <c r="Y47" t="n">
        <v>1434.2</v>
      </c>
      <c r="Z47" t="n">
        <v>1776.2</v>
      </c>
      <c r="AA47" t="n">
        <v>1186.4</v>
      </c>
      <c r="AB47" t="n">
        <v>1633.5</v>
      </c>
      <c r="AC47" t="n">
        <v>1697.5</v>
      </c>
      <c r="AD47" t="n">
        <v>1802.4</v>
      </c>
      <c r="AE47" t="n">
        <v>2049.7</v>
      </c>
      <c r="AF47" t="n">
        <v>2493</v>
      </c>
    </row>
    <row r="48">
      <c r="A48" t="s">
        <v>66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 t="n">
        <v>4895.8</v>
      </c>
      <c r="W48" t="n">
        <v>3434.8</v>
      </c>
      <c r="X48" t="n">
        <v>3103.6</v>
      </c>
      <c r="Y48" t="n">
        <v>2553.7</v>
      </c>
      <c r="Z48" t="n">
        <v>3107.8</v>
      </c>
      <c r="AA48" t="n">
        <v>2416.5</v>
      </c>
      <c r="AB48" t="n">
        <v>3063.3</v>
      </c>
      <c r="AC48" t="n">
        <v>3235.1</v>
      </c>
      <c r="AD48" t="n">
        <v>3419.2</v>
      </c>
      <c r="AE48" t="n">
        <v>3888.5</v>
      </c>
      <c r="AF48" t="n">
        <v>4320.8</v>
      </c>
    </row>
    <row r="49">
      <c r="A49" t="s">
        <v>66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 t="n">
        <v>257</v>
      </c>
      <c r="W49" t="n">
        <v>336.4</v>
      </c>
      <c r="X49" t="n">
        <v>244.6</v>
      </c>
      <c r="Y49" t="n">
        <v>256.2</v>
      </c>
      <c r="Z49" t="n">
        <v>297.5</v>
      </c>
      <c r="AA49" t="n">
        <v>213.6</v>
      </c>
      <c r="AB49" t="n">
        <v>295.1</v>
      </c>
      <c r="AC49" t="n">
        <v>257.7</v>
      </c>
      <c r="AD49" t="n">
        <v>231.6</v>
      </c>
      <c r="AE49" t="n">
        <v>292.1</v>
      </c>
      <c r="AF49" t="n">
        <v>328.8</v>
      </c>
    </row>
    <row r="50">
      <c r="A50" t="s">
        <v>66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 t="n">
        <v>1365.6</v>
      </c>
      <c r="W50" t="n">
        <v>1033.2</v>
      </c>
      <c r="X50" t="n">
        <v>1092.8</v>
      </c>
      <c r="Y50" t="n">
        <v>863.4</v>
      </c>
      <c r="Z50" t="n">
        <v>1034.2</v>
      </c>
      <c r="AA50" t="n">
        <v>1016.6</v>
      </c>
      <c r="AB50" t="n">
        <v>1134.7</v>
      </c>
      <c r="AC50" t="n">
        <v>1279.9</v>
      </c>
      <c r="AD50" t="n">
        <v>1385.2</v>
      </c>
      <c r="AE50" t="n">
        <v>1546.5</v>
      </c>
      <c r="AF50" t="n">
        <v>1499</v>
      </c>
    </row>
    <row r="51">
      <c r="A51" t="s">
        <v>66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 t="n">
        <v>795.2</v>
      </c>
      <c r="W51" t="n">
        <v>692.4</v>
      </c>
      <c r="X51" t="n">
        <v>630</v>
      </c>
      <c r="Y51" t="n">
        <v>648.9</v>
      </c>
      <c r="Z51" t="n">
        <v>804</v>
      </c>
      <c r="AA51" t="n">
        <v>779.3</v>
      </c>
      <c r="AB51" t="n">
        <v>845.1</v>
      </c>
      <c r="AC51" t="n">
        <v>932.7</v>
      </c>
      <c r="AD51" t="n">
        <v>1014.3</v>
      </c>
      <c r="AE51" t="n">
        <v>1143</v>
      </c>
      <c r="AF51" t="n">
        <v>1092.1</v>
      </c>
    </row>
    <row r="52">
      <c r="A52" t="s">
        <v>66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 t="n">
        <v>570.4</v>
      </c>
      <c r="W52" t="n">
        <v>340.8</v>
      </c>
      <c r="X52" t="n">
        <v>462.9</v>
      </c>
      <c r="Y52" t="n">
        <v>214.5</v>
      </c>
      <c r="Z52" t="n">
        <v>230.2</v>
      </c>
      <c r="AA52" t="n">
        <v>237.2</v>
      </c>
      <c r="AB52" t="n">
        <v>289.6</v>
      </c>
      <c r="AC52" t="n">
        <v>347.2</v>
      </c>
      <c r="AD52" t="n">
        <v>370.9</v>
      </c>
      <c r="AE52" t="n">
        <v>403.5</v>
      </c>
      <c r="AF52" t="n">
        <v>407</v>
      </c>
    </row>
    <row r="53">
      <c r="A53" t="s">
        <v>66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 t="n">
        <v>301.7</v>
      </c>
      <c r="W53" t="n">
        <v>265.9</v>
      </c>
      <c r="X53" t="n">
        <v>231</v>
      </c>
      <c r="Y53" t="n">
        <v>288.4</v>
      </c>
      <c r="Z53" t="n">
        <v>329</v>
      </c>
      <c r="AA53" t="n">
        <v>382.8</v>
      </c>
      <c r="AB53" t="n">
        <v>411</v>
      </c>
      <c r="AC53" t="n">
        <v>520</v>
      </c>
      <c r="AD53" t="n">
        <v>494</v>
      </c>
      <c r="AE53" t="n">
        <v>529.3</v>
      </c>
      <c r="AF53" t="n">
        <v>459.4</v>
      </c>
    </row>
    <row r="54">
      <c r="A54" t="s">
        <v>66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 t="n">
        <v>404.7</v>
      </c>
      <c r="W54" t="n">
        <v>399.5</v>
      </c>
      <c r="X54" t="n">
        <v>328.7</v>
      </c>
      <c r="Y54" t="n">
        <v>459.1</v>
      </c>
      <c r="Z54" t="n">
        <v>535.2</v>
      </c>
      <c r="AA54" t="n">
        <v>601.3</v>
      </c>
      <c r="AB54" t="n">
        <v>622.3</v>
      </c>
      <c r="AC54" t="n">
        <v>733.8</v>
      </c>
      <c r="AD54" t="n">
        <v>648</v>
      </c>
      <c r="AE54" t="n">
        <v>695.1</v>
      </c>
      <c r="AF54" t="n">
        <v>677.3</v>
      </c>
    </row>
    <row r="55">
      <c r="A55" t="s">
        <v>66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 t="n">
        <v>103</v>
      </c>
      <c r="W55" t="n">
        <v>133.6</v>
      </c>
      <c r="X55" t="n">
        <v>97.7</v>
      </c>
      <c r="Y55" t="n">
        <v>170.7</v>
      </c>
      <c r="Z55" t="n">
        <v>206.2</v>
      </c>
      <c r="AA55" t="n">
        <v>218.5</v>
      </c>
      <c r="AB55" t="n">
        <v>211.3</v>
      </c>
      <c r="AC55" t="n">
        <v>213.8</v>
      </c>
      <c r="AD55" t="n">
        <v>154</v>
      </c>
      <c r="AE55" t="n">
        <v>165.8</v>
      </c>
      <c r="AF55" t="n">
        <v>217.9</v>
      </c>
    </row>
    <row r="56">
      <c r="A56" t="s">
        <v>66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66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20718.9</v>
      </c>
      <c r="H57" t="n">
        <v>24442.5</v>
      </c>
      <c r="I57" t="n">
        <v>28248.7</v>
      </c>
      <c r="J57" t="n">
        <v>30559</v>
      </c>
      <c r="K57" t="n">
        <v>32329.9</v>
      </c>
      <c r="L57" t="n">
        <v>34122.9</v>
      </c>
      <c r="M57" t="n">
        <v>33490.6</v>
      </c>
      <c r="N57" t="n">
        <v>31724.2</v>
      </c>
      <c r="O57" t="n">
        <v>32187.1</v>
      </c>
      <c r="P57" t="n">
        <v>32977.1</v>
      </c>
      <c r="Q57" t="n">
        <v>33182.1</v>
      </c>
      <c r="R57" t="n">
        <v>34923.4</v>
      </c>
      <c r="S57" t="n">
        <v>35220.1</v>
      </c>
      <c r="T57" t="n">
        <v>33149.4</v>
      </c>
      <c r="U57" t="n">
        <v>32055.6</v>
      </c>
      <c r="V57" t="n">
        <v>27659.1</v>
      </c>
      <c r="W57" t="n">
        <v>22553.7</v>
      </c>
      <c r="X57" t="n">
        <v>21014.6</v>
      </c>
      <c r="Y57" t="n">
        <v>21326.8</v>
      </c>
      <c r="Z57" t="n">
        <v>23228</v>
      </c>
      <c r="AA57" t="n">
        <v>24166.8</v>
      </c>
      <c r="AB57" t="n">
        <v>27538</v>
      </c>
      <c r="AC57" t="n">
        <v>29929.7</v>
      </c>
      <c r="AD57" t="n">
        <v>32527.8</v>
      </c>
      <c r="AE57" t="n">
        <v>32090.5</v>
      </c>
      <c r="AF57" t="n">
        <v>35440.2</v>
      </c>
    </row>
    <row r="58">
      <c r="A58" t="s">
        <v>66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 t="n">
        <v>27659.1</v>
      </c>
      <c r="W58" t="n">
        <v>22553.7</v>
      </c>
      <c r="X58" t="n">
        <v>21014.6</v>
      </c>
      <c r="Y58" t="n">
        <v>21326.8</v>
      </c>
      <c r="Z58" t="n">
        <v>23228</v>
      </c>
      <c r="AA58" t="n">
        <v>24166.8</v>
      </c>
      <c r="AB58" t="n">
        <v>27538</v>
      </c>
      <c r="AC58" t="n">
        <v>29929.7</v>
      </c>
      <c r="AD58" t="n">
        <v>32527.8</v>
      </c>
      <c r="AE58" t="n">
        <v>32090.5</v>
      </c>
      <c r="AF58" t="n">
        <v>35440.2</v>
      </c>
    </row>
    <row r="59">
      <c r="A59" t="s">
        <v>66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68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4505.68382579861</v>
      </c>
      <c r="H2" t="n">
        <v>4007.77661929391</v>
      </c>
      <c r="I2" t="n">
        <v>3794.77604395419</v>
      </c>
      <c r="J2" t="n">
        <v>4207.4897809895</v>
      </c>
      <c r="K2" t="n">
        <v>3786.7927896325</v>
      </c>
      <c r="L2" t="n">
        <v>3926.01223517855</v>
      </c>
      <c r="M2" t="n">
        <v>4215.7134010364</v>
      </c>
      <c r="N2" t="n">
        <v>3840.43796112922</v>
      </c>
      <c r="O2" t="n">
        <v>4140.04926429437</v>
      </c>
      <c r="P2" t="n">
        <v>3795.32455561704</v>
      </c>
      <c r="Q2" t="n">
        <v>3797.03252779301</v>
      </c>
      <c r="R2" t="n">
        <v>3636.26326245675</v>
      </c>
      <c r="S2" t="n">
        <v>3694.15848918782</v>
      </c>
      <c r="T2" t="n">
        <v>3460.80425236133</v>
      </c>
      <c r="U2" t="n">
        <v>3506.1608243828</v>
      </c>
      <c r="V2" t="n">
        <v>3590.12743304795</v>
      </c>
      <c r="W2" t="n">
        <v>3282.31071054327</v>
      </c>
      <c r="X2" t="n">
        <v>3317.73980987584</v>
      </c>
      <c r="Y2" t="n">
        <v>3469.15600364774</v>
      </c>
      <c r="Z2" t="n">
        <v>3585.82689251927</v>
      </c>
      <c r="AA2" t="n">
        <v>3617.12146521784</v>
      </c>
      <c r="AB2" t="n">
        <v>3730.88689094728</v>
      </c>
      <c r="AC2" t="n">
        <v>3909.09700380823</v>
      </c>
      <c r="AD2" t="n">
        <v>4187.24460630686</v>
      </c>
      <c r="AE2" t="n">
        <v>4311.46922339638</v>
      </c>
      <c r="AF2" t="n">
        <v>4592.93276749048</v>
      </c>
    </row>
    <row r="3">
      <c r="A3" t="s">
        <v>68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554.128044469345</v>
      </c>
      <c r="H3" t="n">
        <v>570.951029312381</v>
      </c>
      <c r="I3" t="n">
        <v>595.141127036747</v>
      </c>
      <c r="J3" t="n">
        <v>623.452476463739</v>
      </c>
      <c r="K3" t="n">
        <v>618.07272193884</v>
      </c>
      <c r="L3" t="n">
        <v>698.08917466862</v>
      </c>
      <c r="M3" t="n">
        <v>608.407347264852</v>
      </c>
      <c r="N3" t="n">
        <v>576.802474034156</v>
      </c>
      <c r="O3" t="n">
        <v>577.392952841652</v>
      </c>
      <c r="P3" t="n">
        <v>637.476767534834</v>
      </c>
      <c r="Q3" t="n">
        <v>664.913347104425</v>
      </c>
      <c r="R3" t="n">
        <v>912.793186223787</v>
      </c>
      <c r="S3" t="n">
        <v>782.285455456366</v>
      </c>
      <c r="T3" t="n">
        <v>558.697015230521</v>
      </c>
      <c r="U3" t="n">
        <v>647.564427895915</v>
      </c>
      <c r="V3" t="n">
        <v>743.355788346446</v>
      </c>
      <c r="W3" t="n">
        <v>635.255139237415</v>
      </c>
      <c r="X3" t="n">
        <v>642.023104439419</v>
      </c>
      <c r="Y3" t="n">
        <v>581.996643107897</v>
      </c>
      <c r="Z3" t="n">
        <v>551.43853192975</v>
      </c>
      <c r="AA3" t="n">
        <v>562.796650388675</v>
      </c>
      <c r="AB3" t="n">
        <v>565.37097405097</v>
      </c>
      <c r="AC3" t="n">
        <v>647.062217342715</v>
      </c>
      <c r="AD3" t="n">
        <v>612.978397695504</v>
      </c>
      <c r="AE3" t="n">
        <v>593.915343517234</v>
      </c>
      <c r="AF3" t="n">
        <v>551.667252358489</v>
      </c>
    </row>
    <row r="4">
      <c r="A4" t="s">
        <v>68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16831.1918655228</v>
      </c>
      <c r="H4" t="n">
        <v>17798.2067266819</v>
      </c>
      <c r="I4" t="n">
        <v>18519.8728089534</v>
      </c>
      <c r="J4" t="n">
        <v>19248.8529958447</v>
      </c>
      <c r="K4" t="n">
        <v>20517.5801718643</v>
      </c>
      <c r="L4" t="n">
        <v>21058.5532636165</v>
      </c>
      <c r="M4" t="n">
        <v>21278.7497201926</v>
      </c>
      <c r="N4" t="n">
        <v>21504.4590804592</v>
      </c>
      <c r="O4" t="n">
        <v>21235.3432723121</v>
      </c>
      <c r="P4" t="n">
        <v>21105.8865279145</v>
      </c>
      <c r="Q4" t="n">
        <v>21686.2971677571</v>
      </c>
      <c r="R4" t="n">
        <v>22583.9948962764</v>
      </c>
      <c r="S4" t="n">
        <v>22647.9939742743</v>
      </c>
      <c r="T4" t="n">
        <v>20576.8747026856</v>
      </c>
      <c r="U4" t="n">
        <v>22550.9791333427</v>
      </c>
      <c r="V4" t="n">
        <v>22603.0177198624</v>
      </c>
      <c r="W4" t="n">
        <v>20858.455597917</v>
      </c>
      <c r="X4" t="n">
        <v>20897.8678216589</v>
      </c>
      <c r="Y4" t="n">
        <v>21826.7154520044</v>
      </c>
      <c r="Z4" t="n">
        <v>22731.0444518802</v>
      </c>
      <c r="AA4" t="n">
        <v>24098.1116409316</v>
      </c>
      <c r="AB4" t="n">
        <v>25899.4707260249</v>
      </c>
      <c r="AC4" t="n">
        <v>26869.9810124723</v>
      </c>
      <c r="AD4" t="n">
        <v>27240.0897224006</v>
      </c>
      <c r="AE4" t="n">
        <v>25795.1804290043</v>
      </c>
      <c r="AF4" t="n">
        <v>27569.5003505874</v>
      </c>
    </row>
    <row r="5">
      <c r="A5" t="s">
        <v>68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1906.25410203139</v>
      </c>
      <c r="H5" t="n">
        <v>2175.5647477766</v>
      </c>
      <c r="I5" t="n">
        <v>2250.47463624102</v>
      </c>
      <c r="J5" t="n">
        <v>2529.42953981421</v>
      </c>
      <c r="K5" t="n">
        <v>2844.88187890314</v>
      </c>
      <c r="L5" t="n">
        <v>2797.50529629384</v>
      </c>
      <c r="M5" t="n">
        <v>3037.29567311668</v>
      </c>
      <c r="N5" t="n">
        <v>3333.70454396855</v>
      </c>
      <c r="O5" t="n">
        <v>3402.676719427</v>
      </c>
      <c r="P5" t="n">
        <v>3498.32324188307</v>
      </c>
      <c r="Q5" t="n">
        <v>3576.91490672363</v>
      </c>
      <c r="R5" t="n">
        <v>3750.68802840479</v>
      </c>
      <c r="S5" t="n">
        <v>3679.95339519672</v>
      </c>
      <c r="T5" t="n">
        <v>3534.10677957525</v>
      </c>
      <c r="U5" t="n">
        <v>4142.77401220899</v>
      </c>
      <c r="V5" t="n">
        <v>4091.17505963948</v>
      </c>
      <c r="W5" t="n">
        <v>3813.08287017634</v>
      </c>
      <c r="X5" t="n">
        <v>3745.72057617665</v>
      </c>
      <c r="Y5" t="n">
        <v>3963.17085710699</v>
      </c>
      <c r="Z5" t="n">
        <v>4183.26511532615</v>
      </c>
      <c r="AA5" t="n">
        <v>4415.80414728975</v>
      </c>
      <c r="AB5" t="n">
        <v>4617.72655548985</v>
      </c>
      <c r="AC5" t="n">
        <v>4639.72937011102</v>
      </c>
      <c r="AD5" t="n">
        <v>4855.76325561822</v>
      </c>
      <c r="AE5" t="n">
        <v>4617.81396704959</v>
      </c>
      <c r="AF5" t="n">
        <v>4806.8965801429</v>
      </c>
    </row>
    <row r="6">
      <c r="A6" t="s">
        <v>68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3765.64513870386</v>
      </c>
      <c r="H6" t="n">
        <v>4013.30508596869</v>
      </c>
      <c r="I6" t="n">
        <v>4029.59647998961</v>
      </c>
      <c r="J6" t="n">
        <v>3897.6100700868</v>
      </c>
      <c r="K6" t="n">
        <v>4118.63673505929</v>
      </c>
      <c r="L6" t="n">
        <v>4109.65599351477</v>
      </c>
      <c r="M6" t="n">
        <v>3926.37948051383</v>
      </c>
      <c r="N6" t="n">
        <v>4059.78077299603</v>
      </c>
      <c r="O6" t="n">
        <v>3994.65681994569</v>
      </c>
      <c r="P6" t="n">
        <v>3602.20375468385</v>
      </c>
      <c r="Q6" t="n">
        <v>3487.37878929316</v>
      </c>
      <c r="R6" t="n">
        <v>3528.05520176446</v>
      </c>
      <c r="S6" t="n">
        <v>3555.66521623468</v>
      </c>
      <c r="T6" t="n">
        <v>3328.05097972872</v>
      </c>
      <c r="U6" t="n">
        <v>3584.96022279799</v>
      </c>
      <c r="V6" t="n">
        <v>3680.79997366585</v>
      </c>
      <c r="W6" t="n">
        <v>3514.94541038226</v>
      </c>
      <c r="X6" t="n">
        <v>3654.36372864125</v>
      </c>
      <c r="Y6" t="n">
        <v>3876.52620045853</v>
      </c>
      <c r="Z6" t="n">
        <v>4146.62004433686</v>
      </c>
      <c r="AA6" t="n">
        <v>4249.12876823898</v>
      </c>
      <c r="AB6" t="n">
        <v>4468.44825315636</v>
      </c>
      <c r="AC6" t="n">
        <v>4414.67960963339</v>
      </c>
      <c r="AD6" t="n">
        <v>4317.69527161259</v>
      </c>
      <c r="AE6" t="n">
        <v>3967.7042399168</v>
      </c>
      <c r="AF6" t="n">
        <v>4252.02842908043</v>
      </c>
    </row>
    <row r="7">
      <c r="A7" t="s">
        <v>68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2079.19855615184</v>
      </c>
      <c r="H7" t="n">
        <v>2052.38682256534</v>
      </c>
      <c r="I7" t="n">
        <v>2161.29178778302</v>
      </c>
      <c r="J7" t="n">
        <v>2275.29283138828</v>
      </c>
      <c r="K7" t="n">
        <v>2405.37578365681</v>
      </c>
      <c r="L7" t="n">
        <v>2718.36802194683</v>
      </c>
      <c r="M7" t="n">
        <v>2558.85230274372</v>
      </c>
      <c r="N7" t="n">
        <v>2557.73446890415</v>
      </c>
      <c r="O7" t="n">
        <v>2483.37182559114</v>
      </c>
      <c r="P7" t="n">
        <v>2386.35304893856</v>
      </c>
      <c r="Q7" t="n">
        <v>2525.90767756861</v>
      </c>
      <c r="R7" t="n">
        <v>2705.19659197941</v>
      </c>
      <c r="S7" t="n">
        <v>2483.75448701957</v>
      </c>
      <c r="T7" t="n">
        <v>2275.84641373159</v>
      </c>
      <c r="U7" t="n">
        <v>2388.70841693265</v>
      </c>
      <c r="V7" t="n">
        <v>2548.9003575396</v>
      </c>
      <c r="W7" t="n">
        <v>2260.91508969057</v>
      </c>
      <c r="X7" t="n">
        <v>2261.78657388591</v>
      </c>
      <c r="Y7" t="n">
        <v>2357.58942362812</v>
      </c>
      <c r="Z7" t="n">
        <v>2440.79477792217</v>
      </c>
      <c r="AA7" t="n">
        <v>2594.89764193073</v>
      </c>
      <c r="AB7" t="n">
        <v>2505.65575375198</v>
      </c>
      <c r="AC7" t="n">
        <v>2653.12549937692</v>
      </c>
      <c r="AD7" t="n">
        <v>2843.48511136695</v>
      </c>
      <c r="AE7" t="n">
        <v>2702.95121827403</v>
      </c>
      <c r="AF7" t="n">
        <v>2628.26539398441</v>
      </c>
    </row>
    <row r="8">
      <c r="A8" t="s">
        <v>68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70.2003028667275</v>
      </c>
      <c r="H8" t="n">
        <v>188.473818738161</v>
      </c>
      <c r="I8" t="n">
        <v>161.253797454207</v>
      </c>
      <c r="J8" t="n">
        <v>217.867461627481</v>
      </c>
      <c r="K8" t="n">
        <v>164.954171968208</v>
      </c>
      <c r="L8" t="n">
        <v>243.528548772592</v>
      </c>
      <c r="M8" t="n">
        <v>301.068864837521</v>
      </c>
      <c r="N8" t="n">
        <v>185.952270684682</v>
      </c>
      <c r="O8" t="n">
        <v>204.490426486407</v>
      </c>
      <c r="P8" t="n">
        <v>359.010473391338</v>
      </c>
      <c r="Q8" t="n">
        <v>623.546333844498</v>
      </c>
      <c r="R8" t="n">
        <v>609.961330568817</v>
      </c>
      <c r="S8" t="n">
        <v>689.819244637356</v>
      </c>
      <c r="T8" t="n">
        <v>449.801127083542</v>
      </c>
      <c r="U8" t="n">
        <v>436.849296920709</v>
      </c>
      <c r="V8" t="n">
        <v>285.40824000872</v>
      </c>
      <c r="W8" t="n">
        <v>172.719094836039</v>
      </c>
      <c r="X8" t="n">
        <v>335.771450318844</v>
      </c>
      <c r="Y8" t="n">
        <v>182.496846363055</v>
      </c>
      <c r="Z8" t="n">
        <v>230.738986516278</v>
      </c>
      <c r="AA8" t="n">
        <v>442.235519547324</v>
      </c>
      <c r="AB8" t="n">
        <v>665.376324129593</v>
      </c>
      <c r="AC8" t="n">
        <v>717.528079037478</v>
      </c>
      <c r="AD8" t="n">
        <v>471.508742186142</v>
      </c>
      <c r="AE8" t="n">
        <v>-35.6178914688781</v>
      </c>
      <c r="AF8" t="n">
        <v>36.8984790937824</v>
      </c>
    </row>
    <row r="9">
      <c r="A9" t="s">
        <v>68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793.592121759112</v>
      </c>
      <c r="H9" t="n">
        <v>816.857114240319</v>
      </c>
      <c r="I9" t="n">
        <v>818.805254218487</v>
      </c>
      <c r="J9" t="n">
        <v>747.557273155297</v>
      </c>
      <c r="K9" t="n">
        <v>715.572531139795</v>
      </c>
      <c r="L9" t="n">
        <v>693.449677736551</v>
      </c>
      <c r="M9" t="n">
        <v>778.408565002947</v>
      </c>
      <c r="N9" t="n">
        <v>767.624412062424</v>
      </c>
      <c r="O9" t="n">
        <v>782.304890185514</v>
      </c>
      <c r="P9" t="n">
        <v>798.647732468268</v>
      </c>
      <c r="Q9" t="n">
        <v>816.848468746137</v>
      </c>
      <c r="R9" t="n">
        <v>893.556593059965</v>
      </c>
      <c r="S9" t="n">
        <v>796.034225306473</v>
      </c>
      <c r="T9" t="n">
        <v>698.391429494985</v>
      </c>
      <c r="U9" t="n">
        <v>828.835322467268</v>
      </c>
      <c r="V9" t="n">
        <v>857.296669964062</v>
      </c>
      <c r="W9" t="n">
        <v>862.244320636435</v>
      </c>
      <c r="X9" t="n">
        <v>723.704348858211</v>
      </c>
      <c r="Y9" t="n">
        <v>777.899032136892</v>
      </c>
      <c r="Z9" t="n">
        <v>801.088846273358</v>
      </c>
      <c r="AA9" t="n">
        <v>966.006037992489</v>
      </c>
      <c r="AB9" t="n">
        <v>1071.19917193205</v>
      </c>
      <c r="AC9" t="n">
        <v>1029.21772384316</v>
      </c>
      <c r="AD9" t="n">
        <v>919.424514094891</v>
      </c>
      <c r="AE9" t="n">
        <v>1028.95369739258</v>
      </c>
      <c r="AF9" t="n">
        <v>1073.05305579896</v>
      </c>
    </row>
    <row r="10">
      <c r="A10" t="s">
        <v>68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1175.52928284542</v>
      </c>
      <c r="H10" t="n">
        <v>1218.39591090127</v>
      </c>
      <c r="I10" t="n">
        <v>1227.30952947172</v>
      </c>
      <c r="J10" t="n">
        <v>1123.27182169995</v>
      </c>
      <c r="K10" t="n">
        <v>1087.0805171637</v>
      </c>
      <c r="L10" t="n">
        <v>1087.39796338568</v>
      </c>
      <c r="M10" t="n">
        <v>1200.20361353464</v>
      </c>
      <c r="N10" t="n">
        <v>1186.7238936453</v>
      </c>
      <c r="O10" t="n">
        <v>1229.03875846641</v>
      </c>
      <c r="P10" t="n">
        <v>1229.96155624588</v>
      </c>
      <c r="Q10" t="n">
        <v>1243.37971606704</v>
      </c>
      <c r="R10" t="n">
        <v>1340.85608363996</v>
      </c>
      <c r="S10" t="n">
        <v>1338.55502174223</v>
      </c>
      <c r="T10" t="n">
        <v>1222.36125593211</v>
      </c>
      <c r="U10" t="n">
        <v>1335.85056795787</v>
      </c>
      <c r="V10" t="n">
        <v>1380.01358814594</v>
      </c>
      <c r="W10" t="n">
        <v>1361.11761138351</v>
      </c>
      <c r="X10" t="n">
        <v>1222.28236194922</v>
      </c>
      <c r="Y10" t="n">
        <v>1295.61021944869</v>
      </c>
      <c r="Z10" t="n">
        <v>1325.85786683414</v>
      </c>
      <c r="AA10" t="n">
        <v>1535.99587977736</v>
      </c>
      <c r="AB10" t="n">
        <v>1691.76760897623</v>
      </c>
      <c r="AC10" t="n">
        <v>1689.36859651478</v>
      </c>
      <c r="AD10" t="n">
        <v>1611.51152490874</v>
      </c>
      <c r="AE10" t="n">
        <v>1745.2374410212</v>
      </c>
      <c r="AF10" t="n">
        <v>1957.30228436729</v>
      </c>
    </row>
    <row r="11">
      <c r="A11" t="s">
        <v>68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381.937161086305</v>
      </c>
      <c r="H11" t="n">
        <v>401.538796660947</v>
      </c>
      <c r="I11" t="n">
        <v>408.504275253238</v>
      </c>
      <c r="J11" t="n">
        <v>375.714548544657</v>
      </c>
      <c r="K11" t="n">
        <v>371.507986023904</v>
      </c>
      <c r="L11" t="n">
        <v>393.948285649129</v>
      </c>
      <c r="M11" t="n">
        <v>421.795048531691</v>
      </c>
      <c r="N11" t="n">
        <v>419.099481582873</v>
      </c>
      <c r="O11" t="n">
        <v>446.733868280894</v>
      </c>
      <c r="P11" t="n">
        <v>431.313823777614</v>
      </c>
      <c r="Q11" t="n">
        <v>426.531247320905</v>
      </c>
      <c r="R11" t="n">
        <v>447.299490579991</v>
      </c>
      <c r="S11" t="n">
        <v>542.520796435759</v>
      </c>
      <c r="T11" t="n">
        <v>523.969826437123</v>
      </c>
      <c r="U11" t="n">
        <v>507.015245490607</v>
      </c>
      <c r="V11" t="n">
        <v>522.716918181878</v>
      </c>
      <c r="W11" t="n">
        <v>498.873290747076</v>
      </c>
      <c r="X11" t="n">
        <v>498.57801309101</v>
      </c>
      <c r="Y11" t="n">
        <v>517.711187311801</v>
      </c>
      <c r="Z11" t="n">
        <v>524.769020560781</v>
      </c>
      <c r="AA11" t="n">
        <v>569.989841784867</v>
      </c>
      <c r="AB11" t="n">
        <v>620.568437044173</v>
      </c>
      <c r="AC11" t="n">
        <v>660.150872671618</v>
      </c>
      <c r="AD11" t="n">
        <v>692.087010813845</v>
      </c>
      <c r="AE11" t="n">
        <v>716.28374362862</v>
      </c>
      <c r="AF11" t="n">
        <v>884.249228568328</v>
      </c>
    </row>
    <row r="12">
      <c r="A12" t="s">
        <v>68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2130.58475528022</v>
      </c>
      <c r="H12" t="n">
        <v>2224.68605459752</v>
      </c>
      <c r="I12" t="n">
        <v>2367.83479736459</v>
      </c>
      <c r="J12" t="n">
        <v>2629.51458486387</v>
      </c>
      <c r="K12" t="n">
        <v>2722.58440910902</v>
      </c>
      <c r="L12" t="n">
        <v>2716.19599345203</v>
      </c>
      <c r="M12" t="n">
        <v>2628.20940740834</v>
      </c>
      <c r="N12" t="n">
        <v>2684.98491770054</v>
      </c>
      <c r="O12" t="n">
        <v>2679.44463546914</v>
      </c>
      <c r="P12" t="n">
        <v>2659.2527041285</v>
      </c>
      <c r="Q12" t="n">
        <v>2707.85452287905</v>
      </c>
      <c r="R12" t="n">
        <v>2712.51719944371</v>
      </c>
      <c r="S12" t="n">
        <v>2719.54762402692</v>
      </c>
      <c r="T12" t="n">
        <v>2482.44439270983</v>
      </c>
      <c r="U12" t="n">
        <v>2723.85427137388</v>
      </c>
      <c r="V12" t="n">
        <v>2688.80802904208</v>
      </c>
      <c r="W12" t="n">
        <v>2373.54283045061</v>
      </c>
      <c r="X12" t="n">
        <v>2347.94538272721</v>
      </c>
      <c r="Y12" t="n">
        <v>2485.11959369813</v>
      </c>
      <c r="Z12" t="n">
        <v>2510.06882206661</v>
      </c>
      <c r="AA12" t="n">
        <v>2659.37752050792</v>
      </c>
      <c r="AB12" t="n">
        <v>2876.03649309682</v>
      </c>
      <c r="AC12" t="n">
        <v>2998.84611209121</v>
      </c>
      <c r="AD12" t="n">
        <v>3081.24799606687</v>
      </c>
      <c r="AE12" t="n">
        <v>3124.80689708918</v>
      </c>
      <c r="AF12" t="n">
        <v>3612.46015101042</v>
      </c>
    </row>
    <row r="13">
      <c r="A13" t="s">
        <v>68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1438.55918365352</v>
      </c>
      <c r="H13" t="n">
        <v>1603.74139435652</v>
      </c>
      <c r="I13" t="n">
        <v>1684.14304473995</v>
      </c>
      <c r="J13" t="n">
        <v>1769.03666065293</v>
      </c>
      <c r="K13" t="n">
        <v>1995.52736992899</v>
      </c>
      <c r="L13" t="n">
        <v>2028.14265045701</v>
      </c>
      <c r="M13" t="n">
        <v>2069.64774259729</v>
      </c>
      <c r="N13" t="n">
        <v>2063.90694964513</v>
      </c>
      <c r="O13" t="n">
        <v>2064.68579401369</v>
      </c>
      <c r="P13" t="n">
        <v>2211.26739793619</v>
      </c>
      <c r="Q13" t="n">
        <v>2356.71633653414</v>
      </c>
      <c r="R13" t="n">
        <v>2579.3274352465</v>
      </c>
      <c r="S13" t="n">
        <v>2643.9657854521</v>
      </c>
      <c r="T13" t="n">
        <v>2323.51789285943</v>
      </c>
      <c r="U13" t="n">
        <v>2526.61810002096</v>
      </c>
      <c r="V13" t="n">
        <v>2471.87538595509</v>
      </c>
      <c r="W13" t="n">
        <v>2372.61785155566</v>
      </c>
      <c r="X13" t="n">
        <v>2341.77319133826</v>
      </c>
      <c r="Y13" t="n">
        <v>2489.12949133004</v>
      </c>
      <c r="Z13" t="n">
        <v>2437.82947215227</v>
      </c>
      <c r="AA13" t="n">
        <v>2620.45441428351</v>
      </c>
      <c r="AB13" t="n">
        <v>2892.25207569906</v>
      </c>
      <c r="AC13" t="n">
        <v>3137.23500994716</v>
      </c>
      <c r="AD13" t="n">
        <v>3237.76559102518</v>
      </c>
      <c r="AE13" t="n">
        <v>3238.58808340367</v>
      </c>
      <c r="AF13" t="n">
        <v>3332.83799134697</v>
      </c>
    </row>
    <row r="14">
      <c r="A14" t="s">
        <v>68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557.976915487721</v>
      </c>
      <c r="H14" t="n">
        <v>609.489235201944</v>
      </c>
      <c r="I14" t="n">
        <v>683.331154685042</v>
      </c>
      <c r="J14" t="n">
        <v>791.55320551736</v>
      </c>
      <c r="K14" t="n">
        <v>753.667129580884</v>
      </c>
      <c r="L14" t="n">
        <v>787.133255185267</v>
      </c>
      <c r="M14" t="n">
        <v>851.7418945948</v>
      </c>
      <c r="N14" t="n">
        <v>748.056409556851</v>
      </c>
      <c r="O14" t="n">
        <v>684.648707269458</v>
      </c>
      <c r="P14" t="n">
        <v>736.976946560982</v>
      </c>
      <c r="Q14" t="n">
        <v>777.391382042592</v>
      </c>
      <c r="R14" t="n">
        <v>855.29534636226</v>
      </c>
      <c r="S14" t="n">
        <v>873.642871334603</v>
      </c>
      <c r="T14" t="n">
        <v>574.316960910551</v>
      </c>
      <c r="U14" t="n">
        <v>648.439199201846</v>
      </c>
      <c r="V14" t="n">
        <v>523.953636513234</v>
      </c>
      <c r="W14" t="n">
        <v>438.199263962546</v>
      </c>
      <c r="X14" t="n">
        <v>450.821938818306</v>
      </c>
      <c r="Y14" t="n">
        <v>439.904457355312</v>
      </c>
      <c r="Z14" t="n">
        <v>450.764477459792</v>
      </c>
      <c r="AA14" t="n">
        <v>531.844312246101</v>
      </c>
      <c r="AB14" t="n">
        <v>543.834988089768</v>
      </c>
      <c r="AC14" t="n">
        <v>618.442066831797</v>
      </c>
      <c r="AD14" t="n">
        <v>565.572437478981</v>
      </c>
      <c r="AE14" t="n">
        <v>534.886850239086</v>
      </c>
      <c r="AF14" t="n">
        <v>509.247430016766</v>
      </c>
    </row>
    <row r="15">
      <c r="A15" t="s">
        <v>68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1120.03425213056</v>
      </c>
      <c r="H15" t="n">
        <v>1210.31885371856</v>
      </c>
      <c r="I15" t="n">
        <v>1355.90783670684</v>
      </c>
      <c r="J15" t="n">
        <v>1517.77900403247</v>
      </c>
      <c r="K15" t="n">
        <v>1507.39800419367</v>
      </c>
      <c r="L15" t="n">
        <v>1509.27534103875</v>
      </c>
      <c r="M15" t="n">
        <v>1561.98379618447</v>
      </c>
      <c r="N15" t="n">
        <v>1433.54073949023</v>
      </c>
      <c r="O15" t="n">
        <v>1325.94717301919</v>
      </c>
      <c r="P15" t="n">
        <v>1372.36003949481</v>
      </c>
      <c r="Q15" t="n">
        <v>1444.59188023566</v>
      </c>
      <c r="R15" t="n">
        <v>1533.06904229382</v>
      </c>
      <c r="S15" t="n">
        <v>1594.54367541898</v>
      </c>
      <c r="T15" t="n">
        <v>1210.98420959086</v>
      </c>
      <c r="U15" t="n">
        <v>1469.33750418804</v>
      </c>
      <c r="V15" t="n">
        <v>1268.82000734531</v>
      </c>
      <c r="W15" t="n">
        <v>1058.00248459032</v>
      </c>
      <c r="X15" t="n">
        <v>1116.41335434425</v>
      </c>
      <c r="Y15" t="n">
        <v>1094.72218092032</v>
      </c>
      <c r="Z15" t="n">
        <v>1103.66184805718</v>
      </c>
      <c r="AA15" t="n">
        <v>1168.83833738841</v>
      </c>
      <c r="AB15" t="n">
        <v>1232.24620916733</v>
      </c>
      <c r="AC15" t="n">
        <v>1343.95049854216</v>
      </c>
      <c r="AD15" t="n">
        <v>1295.67241071172</v>
      </c>
      <c r="AE15" t="n">
        <v>1260.57502553708</v>
      </c>
      <c r="AF15" t="n">
        <v>1224.85617185084</v>
      </c>
    </row>
    <row r="16">
      <c r="A16" t="s">
        <v>68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562.05733664284</v>
      </c>
      <c r="H16" t="n">
        <v>600.829618516618</v>
      </c>
      <c r="I16" t="n">
        <v>672.576682021799</v>
      </c>
      <c r="J16" t="n">
        <v>726.225798515109</v>
      </c>
      <c r="K16" t="n">
        <v>753.730874612789</v>
      </c>
      <c r="L16" t="n">
        <v>722.14208585348</v>
      </c>
      <c r="M16" t="n">
        <v>710.241901589674</v>
      </c>
      <c r="N16" t="n">
        <v>685.484329933381</v>
      </c>
      <c r="O16" t="n">
        <v>641.298465749733</v>
      </c>
      <c r="P16" t="n">
        <v>635.383092933825</v>
      </c>
      <c r="Q16" t="n">
        <v>667.200498193068</v>
      </c>
      <c r="R16" t="n">
        <v>677.773695931562</v>
      </c>
      <c r="S16" t="n">
        <v>720.900804084376</v>
      </c>
      <c r="T16" t="n">
        <v>636.667248680306</v>
      </c>
      <c r="U16" t="n">
        <v>820.898304986197</v>
      </c>
      <c r="V16" t="n">
        <v>744.86637083208</v>
      </c>
      <c r="W16" t="n">
        <v>619.803220627769</v>
      </c>
      <c r="X16" t="n">
        <v>665.59141552594</v>
      </c>
      <c r="Y16" t="n">
        <v>654.81772356501</v>
      </c>
      <c r="Z16" t="n">
        <v>652.897370597386</v>
      </c>
      <c r="AA16" t="n">
        <v>636.994025142311</v>
      </c>
      <c r="AB16" t="n">
        <v>688.411221077559</v>
      </c>
      <c r="AC16" t="n">
        <v>725.508431710364</v>
      </c>
      <c r="AD16" t="n">
        <v>730.099973232743</v>
      </c>
      <c r="AE16" t="n">
        <v>725.688175297995</v>
      </c>
      <c r="AF16" t="n">
        <v>715.608741834076</v>
      </c>
    </row>
    <row r="17">
      <c r="A17" t="s">
        <v>68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415.990861373341</v>
      </c>
      <c r="H17" t="n">
        <v>480.513799040325</v>
      </c>
      <c r="I17" t="n">
        <v>504.309351738514</v>
      </c>
      <c r="J17" t="n">
        <v>545.409727920486</v>
      </c>
      <c r="K17" t="n">
        <v>651.517520273512</v>
      </c>
      <c r="L17" t="n">
        <v>657.398145917927</v>
      </c>
      <c r="M17" t="n">
        <v>670.772427914792</v>
      </c>
      <c r="N17" t="n">
        <v>680.900546219918</v>
      </c>
      <c r="O17" t="n">
        <v>690.025920820799</v>
      </c>
      <c r="P17" t="n">
        <v>660.110361672696</v>
      </c>
      <c r="Q17" t="n">
        <v>702.886784649286</v>
      </c>
      <c r="R17" t="n">
        <v>749.157088408765</v>
      </c>
      <c r="S17" t="n">
        <v>786.58246719599</v>
      </c>
      <c r="T17" t="n">
        <v>764.34874226424</v>
      </c>
      <c r="U17" t="n">
        <v>744.94691312004</v>
      </c>
      <c r="V17" t="n">
        <v>743.891564292027</v>
      </c>
      <c r="W17" t="n">
        <v>703.74392548943</v>
      </c>
      <c r="X17" t="n">
        <v>763.92218078433</v>
      </c>
      <c r="Y17" t="n">
        <v>813.51668590139</v>
      </c>
      <c r="Z17" t="n">
        <v>866.041410410127</v>
      </c>
      <c r="AA17" t="n">
        <v>875.908592735659</v>
      </c>
      <c r="AB17" t="n">
        <v>948.145294221285</v>
      </c>
      <c r="AC17" t="n">
        <v>986.483587212304</v>
      </c>
      <c r="AD17" t="n">
        <v>1004.94842829497</v>
      </c>
      <c r="AE17" t="n">
        <v>940.839636656392</v>
      </c>
      <c r="AF17" t="n">
        <v>1033.48463577254</v>
      </c>
    </row>
    <row r="18">
      <c r="A18" t="s">
        <v>68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1654.9781635333</v>
      </c>
      <c r="H18" t="n">
        <v>1457.25345422593</v>
      </c>
      <c r="I18" t="n">
        <v>1497.61235855546</v>
      </c>
      <c r="J18" t="n">
        <v>1459.50671405227</v>
      </c>
      <c r="K18" t="n">
        <v>1563.71951026918</v>
      </c>
      <c r="L18" t="n">
        <v>1623.02642369714</v>
      </c>
      <c r="M18" t="n">
        <v>1733.3962778238</v>
      </c>
      <c r="N18" t="n">
        <v>1680.53571055059</v>
      </c>
      <c r="O18" t="n">
        <v>1519.11520209534</v>
      </c>
      <c r="P18" t="n">
        <v>1530.17808553594</v>
      </c>
      <c r="Q18" t="n">
        <v>1471.37262971585</v>
      </c>
      <c r="R18" t="n">
        <v>1489.48879747086</v>
      </c>
      <c r="S18" t="n">
        <v>1460.60434158812</v>
      </c>
      <c r="T18" t="n">
        <v>1240.24512452904</v>
      </c>
      <c r="U18" t="n">
        <v>1357.01863855228</v>
      </c>
      <c r="V18" t="n">
        <v>1589.02066961241</v>
      </c>
      <c r="W18" t="n">
        <v>1460.9485199024</v>
      </c>
      <c r="X18" t="n">
        <v>1404.73291239206</v>
      </c>
      <c r="Y18" t="n">
        <v>1498.94904744383</v>
      </c>
      <c r="Z18" t="n">
        <v>1612.28006260782</v>
      </c>
      <c r="AA18" t="n">
        <v>1605.47325026024</v>
      </c>
      <c r="AB18" t="n">
        <v>1889.2154145198</v>
      </c>
      <c r="AC18" t="n">
        <v>2058.30421042238</v>
      </c>
      <c r="AD18" t="n">
        <v>2172.04005985407</v>
      </c>
      <c r="AE18" t="n">
        <v>1890.53923953222</v>
      </c>
      <c r="AF18" t="n">
        <v>2110.36912699773</v>
      </c>
    </row>
    <row r="19">
      <c r="A19" t="s">
        <v>68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1074.21726695263</v>
      </c>
      <c r="H19" t="n">
        <v>1173.566784793</v>
      </c>
      <c r="I19" t="n">
        <v>1280.13918890844</v>
      </c>
      <c r="J19" t="n">
        <v>1284.13457970594</v>
      </c>
      <c r="K19" t="n">
        <v>1455.90427133876</v>
      </c>
      <c r="L19" t="n">
        <v>1568.05888513995</v>
      </c>
      <c r="M19" t="n">
        <v>1590.94013351749</v>
      </c>
      <c r="N19" t="n">
        <v>1636.69426665412</v>
      </c>
      <c r="O19" t="n">
        <v>1641.88999697731</v>
      </c>
      <c r="P19" t="n">
        <v>1596.86586400367</v>
      </c>
      <c r="Q19" t="n">
        <v>1545.74759024616</v>
      </c>
      <c r="R19" t="n">
        <v>1585.67809705535</v>
      </c>
      <c r="S19" t="n">
        <v>1695.00271576166</v>
      </c>
      <c r="T19" t="n">
        <v>1745.16778468095</v>
      </c>
      <c r="U19" t="n">
        <v>1840.0611892693</v>
      </c>
      <c r="V19" t="n">
        <v>1854.30484461593</v>
      </c>
      <c r="W19" t="n">
        <v>1766.81990945982</v>
      </c>
      <c r="X19" t="n">
        <v>1703.15610910095</v>
      </c>
      <c r="Y19" t="n">
        <v>1769.88490570524</v>
      </c>
      <c r="Z19" t="n">
        <v>1873.88604565055</v>
      </c>
      <c r="AA19" t="n">
        <v>1929.99756897171</v>
      </c>
      <c r="AB19" t="n">
        <v>2112.60074381654</v>
      </c>
      <c r="AC19" t="n">
        <v>2230.73043958345</v>
      </c>
      <c r="AD19" t="n">
        <v>2348.45133075514</v>
      </c>
      <c r="AE19" t="n">
        <v>2341.74257199297</v>
      </c>
      <c r="AF19" t="n">
        <v>2574.10110694005</v>
      </c>
    </row>
    <row r="20">
      <c r="A20" t="s">
        <v>68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1966.56766309791</v>
      </c>
      <c r="H20" t="n">
        <v>2006.22399290699</v>
      </c>
      <c r="I20" t="n">
        <v>2134.20214754429</v>
      </c>
      <c r="J20" t="n">
        <v>2286.21280058474</v>
      </c>
      <c r="K20" t="n">
        <v>2353.88063583891</v>
      </c>
      <c r="L20" t="n">
        <v>2297.86757370348</v>
      </c>
      <c r="M20" t="n">
        <v>2307.80496068913</v>
      </c>
      <c r="N20" t="n">
        <v>2663.6027489418</v>
      </c>
      <c r="O20" t="n">
        <v>2867.90464761556</v>
      </c>
      <c r="P20" t="n">
        <v>2689.69443385092</v>
      </c>
      <c r="Q20" t="n">
        <v>2809.29136966837</v>
      </c>
      <c r="R20" t="n">
        <v>3055.82348686754</v>
      </c>
      <c r="S20" t="n">
        <v>3362.00395187218</v>
      </c>
      <c r="T20" t="n">
        <v>2952.36459101362</v>
      </c>
      <c r="U20" t="n">
        <v>3434.97750682827</v>
      </c>
      <c r="V20" t="n">
        <v>3421.16994990274</v>
      </c>
      <c r="W20" t="n">
        <v>3343.26672024741</v>
      </c>
      <c r="X20" t="n">
        <v>3308.70038012427</v>
      </c>
      <c r="Y20" t="n">
        <v>3666.74935818344</v>
      </c>
      <c r="Z20" t="n">
        <v>4170.48556267972</v>
      </c>
      <c r="AA20" t="n">
        <v>4627.72081964217</v>
      </c>
      <c r="AB20" t="n">
        <v>4559.2180807854</v>
      </c>
      <c r="AC20" t="n">
        <v>4699.60150244611</v>
      </c>
      <c r="AD20" t="n">
        <v>4780.18797450568</v>
      </c>
      <c r="AE20" t="n">
        <v>3863.53227942851</v>
      </c>
      <c r="AF20" t="n">
        <v>4552.67731958878</v>
      </c>
    </row>
    <row r="21">
      <c r="A21" t="s">
        <v>68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2499.00846686253</v>
      </c>
      <c r="H21" t="n">
        <v>2597.6835546266</v>
      </c>
      <c r="I21" t="n">
        <v>2763.99898508764</v>
      </c>
      <c r="J21" t="n">
        <v>2981.16325284182</v>
      </c>
      <c r="K21" t="n">
        <v>3151.81106860566</v>
      </c>
      <c r="L21" t="n">
        <v>3093.38778304474</v>
      </c>
      <c r="M21" t="n">
        <v>3148.26809215923</v>
      </c>
      <c r="N21" t="n">
        <v>3652.56129188828</v>
      </c>
      <c r="O21" t="n">
        <v>3979.21083881219</v>
      </c>
      <c r="P21" t="n">
        <v>3926.38592640741</v>
      </c>
      <c r="Q21" t="n">
        <v>4178.42065216515</v>
      </c>
      <c r="R21" t="n">
        <v>4459.64774587343</v>
      </c>
      <c r="S21" t="n">
        <v>4855.47434634426</v>
      </c>
      <c r="T21" t="n">
        <v>4541.09437259677</v>
      </c>
      <c r="U21" t="n">
        <v>5103.20345936694</v>
      </c>
      <c r="V21" t="n">
        <v>5237.51130689675</v>
      </c>
      <c r="W21" t="n">
        <v>5195.92126967917</v>
      </c>
      <c r="X21" t="n">
        <v>5134.63458250655</v>
      </c>
      <c r="Y21" t="n">
        <v>5477.43307877577</v>
      </c>
      <c r="Z21" t="n">
        <v>5874.20290923788</v>
      </c>
      <c r="AA21" t="n">
        <v>6415.39783718663</v>
      </c>
      <c r="AB21" t="n">
        <v>6333.46225175781</v>
      </c>
      <c r="AC21" t="n">
        <v>6463.53459319905</v>
      </c>
      <c r="AD21" t="n">
        <v>6579.41379397792</v>
      </c>
      <c r="AE21" t="n">
        <v>5798.31990918132</v>
      </c>
      <c r="AF21" t="n">
        <v>6602.27973188629</v>
      </c>
    </row>
    <row r="22">
      <c r="A22" t="s">
        <v>68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532.440803764623</v>
      </c>
      <c r="H22" t="n">
        <v>591.459561719608</v>
      </c>
      <c r="I22" t="n">
        <v>629.796837543345</v>
      </c>
      <c r="J22" t="n">
        <v>694.95045225708</v>
      </c>
      <c r="K22" t="n">
        <v>797.930432766749</v>
      </c>
      <c r="L22" t="n">
        <v>795.520209341257</v>
      </c>
      <c r="M22" t="n">
        <v>840.463131470097</v>
      </c>
      <c r="N22" t="n">
        <v>988.958542946482</v>
      </c>
      <c r="O22" t="n">
        <v>1111.30619119663</v>
      </c>
      <c r="P22" t="n">
        <v>1236.69149255649</v>
      </c>
      <c r="Q22" t="n">
        <v>1369.12928249678</v>
      </c>
      <c r="R22" t="n">
        <v>1403.82425900589</v>
      </c>
      <c r="S22" t="n">
        <v>1493.47039447208</v>
      </c>
      <c r="T22" t="n">
        <v>1588.72978158315</v>
      </c>
      <c r="U22" t="n">
        <v>1668.22595253867</v>
      </c>
      <c r="V22" t="n">
        <v>1816.34135699401</v>
      </c>
      <c r="W22" t="n">
        <v>1852.65454943176</v>
      </c>
      <c r="X22" t="n">
        <v>1825.93420238228</v>
      </c>
      <c r="Y22" t="n">
        <v>1810.68372059233</v>
      </c>
      <c r="Z22" t="n">
        <v>1703.71734655817</v>
      </c>
      <c r="AA22" t="n">
        <v>1787.67701754447</v>
      </c>
      <c r="AB22" t="n">
        <v>1774.24417097241</v>
      </c>
      <c r="AC22" t="n">
        <v>1763.93309075294</v>
      </c>
      <c r="AD22" t="n">
        <v>1799.22581947224</v>
      </c>
      <c r="AE22" t="n">
        <v>1934.7876297528</v>
      </c>
      <c r="AF22" t="n">
        <v>2049.60241229751</v>
      </c>
    </row>
    <row r="23">
      <c r="A23" t="s">
        <v>68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5543.98447583023</v>
      </c>
      <c r="H23" t="n">
        <v>6279.77466399586</v>
      </c>
      <c r="I23" t="n">
        <v>7180.67141107824</v>
      </c>
      <c r="J23" t="n">
        <v>7764.25109234951</v>
      </c>
      <c r="K23" t="n">
        <v>8762.05796301546</v>
      </c>
      <c r="L23" t="n">
        <v>9461.42706929332</v>
      </c>
      <c r="M23" t="n">
        <v>9525.05328257394</v>
      </c>
      <c r="N23" t="n">
        <v>9395.75824545091</v>
      </c>
      <c r="O23" t="n">
        <v>9845.2592701298</v>
      </c>
      <c r="P23" t="n">
        <v>9873.02656157988</v>
      </c>
      <c r="Q23" t="n">
        <v>10065.3330155299</v>
      </c>
      <c r="R23" t="n">
        <v>10658.7634259023</v>
      </c>
      <c r="S23" t="n">
        <v>10676.4400015315</v>
      </c>
      <c r="T23" t="n">
        <v>10184.7610387147</v>
      </c>
      <c r="U23" t="n">
        <v>9963.95449380607</v>
      </c>
      <c r="V23" t="n">
        <v>9409.11430221119</v>
      </c>
      <c r="W23" t="n">
        <v>7780.11913163907</v>
      </c>
      <c r="X23" t="n">
        <v>7214.44767828933</v>
      </c>
      <c r="Y23" t="n">
        <v>6697.32348541226</v>
      </c>
      <c r="Z23" t="n">
        <v>6784.81536384359</v>
      </c>
      <c r="AA23" t="n">
        <v>6964.49950479827</v>
      </c>
      <c r="AB23" t="n">
        <v>7373.2871870384</v>
      </c>
      <c r="AC23" t="n">
        <v>7656.5985993131</v>
      </c>
      <c r="AD23" t="n">
        <v>8431.63952647282</v>
      </c>
      <c r="AE23" t="n">
        <v>8673.61093841991</v>
      </c>
      <c r="AF23" t="n">
        <v>9521.03163456405</v>
      </c>
    </row>
    <row r="24">
      <c r="A24" t="s">
        <v>68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13274.5855845039</v>
      </c>
      <c r="H24" t="n">
        <v>14422.3772543286</v>
      </c>
      <c r="I24" t="n">
        <v>15727.3359081626</v>
      </c>
      <c r="J24" t="n">
        <v>16542.8841177502</v>
      </c>
      <c r="K24" t="n">
        <v>17119.4502581895</v>
      </c>
      <c r="L24" t="n">
        <v>17903.1133346655</v>
      </c>
      <c r="M24" t="n">
        <v>18906.5099032928</v>
      </c>
      <c r="N24" t="n">
        <v>19192.6689896035</v>
      </c>
      <c r="O24" t="n">
        <v>20112.5256998663</v>
      </c>
      <c r="P24" t="n">
        <v>20262.3668025853</v>
      </c>
      <c r="Q24" t="n">
        <v>20970.642005485</v>
      </c>
      <c r="R24" t="n">
        <v>21450.5781977709</v>
      </c>
      <c r="S24" t="n">
        <v>22407.4458317748</v>
      </c>
      <c r="T24" t="n">
        <v>22588.6492118937</v>
      </c>
      <c r="U24" t="n">
        <v>23617.9091467747</v>
      </c>
      <c r="V24" t="n">
        <v>23286.83124104</v>
      </c>
      <c r="W24" t="n">
        <v>23326.5875995341</v>
      </c>
      <c r="X24" t="n">
        <v>24326.1148256905</v>
      </c>
      <c r="Y24" t="n">
        <v>25072.6599267572</v>
      </c>
      <c r="Z24" t="n">
        <v>25102.3768943355</v>
      </c>
      <c r="AA24" t="n">
        <v>26021.7883750292</v>
      </c>
      <c r="AB24" t="n">
        <v>26175.1515841628</v>
      </c>
      <c r="AC24" t="n">
        <v>26249.9140508449</v>
      </c>
      <c r="AD24" t="n">
        <v>26907.3231618418</v>
      </c>
      <c r="AE24" t="n">
        <v>25289.0862820264</v>
      </c>
      <c r="AF24" t="n">
        <v>26931.7387923154</v>
      </c>
    </row>
    <row r="25">
      <c r="A25" t="s">
        <v>68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1396.4480216512</v>
      </c>
      <c r="H25" t="n">
        <v>1531.34560115794</v>
      </c>
      <c r="I25" t="n">
        <v>1664.7150997006</v>
      </c>
      <c r="J25" t="n">
        <v>1747.74124497715</v>
      </c>
      <c r="K25" t="n">
        <v>1827.63870530579</v>
      </c>
      <c r="L25" t="n">
        <v>1872.07259017602</v>
      </c>
      <c r="M25" t="n">
        <v>2005.42734998644</v>
      </c>
      <c r="N25" t="n">
        <v>2058.54670944067</v>
      </c>
      <c r="O25" t="n">
        <v>2161.94553884396</v>
      </c>
      <c r="P25" t="n">
        <v>2167.01281091959</v>
      </c>
      <c r="Q25" t="n">
        <v>2239.72211220684</v>
      </c>
      <c r="R25" t="n">
        <v>2293.51381544467</v>
      </c>
      <c r="S25" t="n">
        <v>2410.91120984018</v>
      </c>
      <c r="T25" t="n">
        <v>2471.74525866594</v>
      </c>
      <c r="U25" t="n">
        <v>2613.37503936425</v>
      </c>
      <c r="V25" t="n">
        <v>2120.43411239148</v>
      </c>
      <c r="W25" t="n">
        <v>2186.82985799644</v>
      </c>
      <c r="X25" t="n">
        <v>2196.5062206502</v>
      </c>
      <c r="Y25" t="n">
        <v>2262.62480963343</v>
      </c>
      <c r="Z25" t="n">
        <v>2395.39679332608</v>
      </c>
      <c r="AA25" t="n">
        <v>2539.00033045296</v>
      </c>
      <c r="AB25" t="n">
        <v>2664.62480783972</v>
      </c>
      <c r="AC25" t="n">
        <v>2723.59407397802</v>
      </c>
      <c r="AD25" t="n">
        <v>2905.88847120411</v>
      </c>
      <c r="AE25" t="n">
        <v>2577.18721002531</v>
      </c>
      <c r="AF25" t="n">
        <v>2761.67825922292</v>
      </c>
    </row>
    <row r="26">
      <c r="A26" t="s">
        <v>68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6723.18641947794</v>
      </c>
      <c r="H26" t="n">
        <v>7295.48257773475</v>
      </c>
      <c r="I26" t="n">
        <v>7957.28972918882</v>
      </c>
      <c r="J26" t="n">
        <v>8369.47979186295</v>
      </c>
      <c r="K26" t="n">
        <v>8655.40640814639</v>
      </c>
      <c r="L26" t="n">
        <v>9059.20130967942</v>
      </c>
      <c r="M26" t="n">
        <v>9557.7945261788</v>
      </c>
      <c r="N26" t="n">
        <v>9706.1285067206</v>
      </c>
      <c r="O26" t="n">
        <v>10167.6220665006</v>
      </c>
      <c r="P26" t="n">
        <v>10247.5844338875</v>
      </c>
      <c r="Q26" t="n">
        <v>10603.38929953</v>
      </c>
      <c r="R26" t="n">
        <v>10840.3201905058</v>
      </c>
      <c r="S26" t="n">
        <v>11321.6319284403</v>
      </c>
      <c r="T26" t="n">
        <v>11401.7447747634</v>
      </c>
      <c r="U26" t="n">
        <v>11913.8848426511</v>
      </c>
      <c r="V26" t="n">
        <v>11918.2116500511</v>
      </c>
      <c r="W26" t="n">
        <v>12027.2913408593</v>
      </c>
      <c r="X26" t="n">
        <v>12610.9449806413</v>
      </c>
      <c r="Y26" t="n">
        <v>13021.92201018</v>
      </c>
      <c r="Z26" t="n">
        <v>12869.5188485796</v>
      </c>
      <c r="AA26" t="n">
        <v>13263.8039329768</v>
      </c>
      <c r="AB26" t="n">
        <v>13451.8680662332</v>
      </c>
      <c r="AC26" t="n">
        <v>13332.9064095788</v>
      </c>
      <c r="AD26" t="n">
        <v>13230.1679388593</v>
      </c>
      <c r="AE26" t="n">
        <v>12902.1444578067</v>
      </c>
      <c r="AF26" t="n">
        <v>13353.0757569171</v>
      </c>
    </row>
    <row r="27">
      <c r="A27" t="s">
        <v>68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5154.95114337478</v>
      </c>
      <c r="H27" t="n">
        <v>5595.54907543588</v>
      </c>
      <c r="I27" t="n">
        <v>6105.33107927323</v>
      </c>
      <c r="J27" t="n">
        <v>6425.66308091006</v>
      </c>
      <c r="K27" t="n">
        <v>6636.40514473735</v>
      </c>
      <c r="L27" t="n">
        <v>6971.83943481008</v>
      </c>
      <c r="M27" t="n">
        <v>7343.28802712756</v>
      </c>
      <c r="N27" t="n">
        <v>7427.99377344218</v>
      </c>
      <c r="O27" t="n">
        <v>7782.95809452175</v>
      </c>
      <c r="P27" t="n">
        <v>7847.76955777824</v>
      </c>
      <c r="Q27" t="n">
        <v>8127.53059374811</v>
      </c>
      <c r="R27" t="n">
        <v>8316.74419182042</v>
      </c>
      <c r="S27" t="n">
        <v>8674.90269349431</v>
      </c>
      <c r="T27" t="n">
        <v>8715.15917846438</v>
      </c>
      <c r="U27" t="n">
        <v>9090.64926475933</v>
      </c>
      <c r="V27" t="n">
        <v>9248.18547859737</v>
      </c>
      <c r="W27" t="n">
        <v>9112.46640067842</v>
      </c>
      <c r="X27" t="n">
        <v>9518.66362439902</v>
      </c>
      <c r="Y27" t="n">
        <v>9788.11310694368</v>
      </c>
      <c r="Z27" t="n">
        <v>9837.46125242982</v>
      </c>
      <c r="AA27" t="n">
        <v>10218.9841115994</v>
      </c>
      <c r="AB27" t="n">
        <v>10058.6587100899</v>
      </c>
      <c r="AC27" t="n">
        <v>10193.4135672881</v>
      </c>
      <c r="AD27" t="n">
        <v>10771.2667517784</v>
      </c>
      <c r="AE27" t="n">
        <v>9809.75461419433</v>
      </c>
      <c r="AF27" t="n">
        <v>10816.9847761753</v>
      </c>
    </row>
    <row r="28">
      <c r="A28" t="s">
        <v>68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3251.75905775796</v>
      </c>
      <c r="H28" t="n">
        <v>3561.30400714691</v>
      </c>
      <c r="I28" t="n">
        <v>4036.80973651652</v>
      </c>
      <c r="J28" t="n">
        <v>4535.57157822903</v>
      </c>
      <c r="K28" t="n">
        <v>5000.17560390451</v>
      </c>
      <c r="L28" t="n">
        <v>5038.09929617587</v>
      </c>
      <c r="M28" t="n">
        <v>5312.62198546272</v>
      </c>
      <c r="N28" t="n">
        <v>5433.55054420043</v>
      </c>
      <c r="O28" t="n">
        <v>5968.64182294007</v>
      </c>
      <c r="P28" t="n">
        <v>5877.25460608664</v>
      </c>
      <c r="Q28" t="n">
        <v>6319.1109412664</v>
      </c>
      <c r="R28" t="n">
        <v>7011.71780552983</v>
      </c>
      <c r="S28" t="n">
        <v>7446.25174642856</v>
      </c>
      <c r="T28" t="n">
        <v>6968.90115930045</v>
      </c>
      <c r="U28" t="n">
        <v>8032.17088182827</v>
      </c>
      <c r="V28" t="n">
        <v>7922.04216457552</v>
      </c>
      <c r="W28" t="n">
        <v>7583.79484397083</v>
      </c>
      <c r="X28" t="n">
        <v>7320.49985222652</v>
      </c>
      <c r="Y28" t="n">
        <v>7453.23775371882</v>
      </c>
      <c r="Z28" t="n">
        <v>7712.90128807181</v>
      </c>
      <c r="AA28" t="n">
        <v>8089.89139809169</v>
      </c>
      <c r="AB28" t="n">
        <v>8881.56223095992</v>
      </c>
      <c r="AC28" t="n">
        <v>9325.67242095888</v>
      </c>
      <c r="AD28" t="n">
        <v>9796.29387452783</v>
      </c>
      <c r="AE28" t="n">
        <v>7431.05670361417</v>
      </c>
      <c r="AF28" t="n">
        <v>8529.98598824588</v>
      </c>
    </row>
    <row r="29">
      <c r="A29" t="s">
        <v>68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1348.30405463569</v>
      </c>
      <c r="H29" t="n">
        <v>1479.10152542251</v>
      </c>
      <c r="I29" t="n">
        <v>1676.2990381534</v>
      </c>
      <c r="J29" t="n">
        <v>1882.29314390083</v>
      </c>
      <c r="K29" t="n">
        <v>2074.66908122886</v>
      </c>
      <c r="L29" t="n">
        <v>2091.98682984856</v>
      </c>
      <c r="M29" t="n">
        <v>2205.06663445964</v>
      </c>
      <c r="N29" t="n">
        <v>2256.08801035083</v>
      </c>
      <c r="O29" t="n">
        <v>2478.56106310973</v>
      </c>
      <c r="P29" t="n">
        <v>2442.51221353124</v>
      </c>
      <c r="Q29" t="n">
        <v>2627.62301155444</v>
      </c>
      <c r="R29" t="n">
        <v>2918.39668438822</v>
      </c>
      <c r="S29" t="n">
        <v>3091.87452766593</v>
      </c>
      <c r="T29" t="n">
        <v>2901.69345964863</v>
      </c>
      <c r="U29" t="n">
        <v>3337.00732860152</v>
      </c>
      <c r="V29" t="n">
        <v>3379.32025174272</v>
      </c>
      <c r="W29" t="n">
        <v>2959.28588625578</v>
      </c>
      <c r="X29" t="n">
        <v>2838.12311946136</v>
      </c>
      <c r="Y29" t="n">
        <v>2886.16499116208</v>
      </c>
      <c r="Z29" t="n">
        <v>3150.75870733612</v>
      </c>
      <c r="AA29" t="n">
        <v>3274.53804273602</v>
      </c>
      <c r="AB29" t="n">
        <v>3462.54785935575</v>
      </c>
      <c r="AC29" t="n">
        <v>3730.30504691322</v>
      </c>
      <c r="AD29" t="n">
        <v>3958.48378322516</v>
      </c>
      <c r="AE29" t="n">
        <v>3685.89149840315</v>
      </c>
      <c r="AF29" t="n">
        <v>4139.13652207295</v>
      </c>
    </row>
    <row r="30">
      <c r="A30" t="s">
        <v>68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53.7582524490823</v>
      </c>
      <c r="H30" t="n">
        <v>57.2390911383076</v>
      </c>
      <c r="I30" t="n">
        <v>65.9133613684113</v>
      </c>
      <c r="J30" t="n">
        <v>76.0584649934843</v>
      </c>
      <c r="K30" t="n">
        <v>82.5389173918367</v>
      </c>
      <c r="L30" t="n">
        <v>80.2651017870544</v>
      </c>
      <c r="M30" t="n">
        <v>84.8075496177541</v>
      </c>
      <c r="N30" t="n">
        <v>85.372816141636</v>
      </c>
      <c r="O30" t="n">
        <v>94.6146948580675</v>
      </c>
      <c r="P30" t="n">
        <v>86.1789567554777</v>
      </c>
      <c r="Q30" t="n">
        <v>91.9467919004988</v>
      </c>
      <c r="R30" t="n">
        <v>99.3615347145982</v>
      </c>
      <c r="S30" t="n">
        <v>106.282417824352</v>
      </c>
      <c r="T30" t="n">
        <v>91.9959171766537</v>
      </c>
      <c r="U30" t="n">
        <v>120.144872734028</v>
      </c>
      <c r="V30" t="n">
        <v>120.732959442682</v>
      </c>
      <c r="W30" t="n">
        <v>116.757702049357</v>
      </c>
      <c r="X30" t="n">
        <v>121.524710839166</v>
      </c>
      <c r="Y30" t="n">
        <v>142.580597427966</v>
      </c>
      <c r="Z30" t="n">
        <v>144.932695042022</v>
      </c>
      <c r="AA30" t="n">
        <v>151.05143614201</v>
      </c>
      <c r="AB30" t="n">
        <v>148.589447165789</v>
      </c>
      <c r="AC30" t="n">
        <v>123.665436750203</v>
      </c>
      <c r="AD30" t="n">
        <v>150.94173621991</v>
      </c>
      <c r="AE30" t="n">
        <v>132.384666096843</v>
      </c>
      <c r="AF30" t="n">
        <v>178.156933416345</v>
      </c>
    </row>
    <row r="31">
      <c r="A31" t="s">
        <v>68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447.646898371815</v>
      </c>
      <c r="H31" t="n">
        <v>480.961016451621</v>
      </c>
      <c r="I31" t="n">
        <v>550.698763190413</v>
      </c>
      <c r="J31" t="n">
        <v>630.946549097897</v>
      </c>
      <c r="K31" t="n">
        <v>686.795946061885</v>
      </c>
      <c r="L31" t="n">
        <v>674.073657025708</v>
      </c>
      <c r="M31" t="n">
        <v>711.557122685678</v>
      </c>
      <c r="N31" t="n">
        <v>719.163744376481</v>
      </c>
      <c r="O31" t="n">
        <v>795.26280522132</v>
      </c>
      <c r="P31" t="n">
        <v>740.06513783155</v>
      </c>
      <c r="Q31" t="n">
        <v>791.460161333894</v>
      </c>
      <c r="R31" t="n">
        <v>862.709986898475</v>
      </c>
      <c r="S31" t="n">
        <v>918.266330280734</v>
      </c>
      <c r="T31" t="n">
        <v>819.046234553026</v>
      </c>
      <c r="U31" t="n">
        <v>1025.46252812197</v>
      </c>
      <c r="V31" t="n">
        <v>848.811403148724</v>
      </c>
      <c r="W31" t="n">
        <v>903.296580244748</v>
      </c>
      <c r="X31" t="n">
        <v>900.816958624288</v>
      </c>
      <c r="Y31" t="n">
        <v>874.90546086594</v>
      </c>
      <c r="Z31" t="n">
        <v>783.83418344967</v>
      </c>
      <c r="AA31" t="n">
        <v>805.801685323538</v>
      </c>
      <c r="AB31" t="n">
        <v>1140.17552759207</v>
      </c>
      <c r="AC31" t="n">
        <v>1175.65996584534</v>
      </c>
      <c r="AD31" t="n">
        <v>1105.30043348616</v>
      </c>
      <c r="AE31" t="n">
        <v>-58.4013159684962</v>
      </c>
      <c r="AF31" t="n">
        <v>237.974879299188</v>
      </c>
    </row>
    <row r="32">
      <c r="A32" t="s">
        <v>68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1179.54873081004</v>
      </c>
      <c r="H32" t="n">
        <v>1297.83564372697</v>
      </c>
      <c r="I32" t="n">
        <v>1466.81274725661</v>
      </c>
      <c r="J32" t="n">
        <v>1638.521795137</v>
      </c>
      <c r="K32" t="n">
        <v>1814.58808105987</v>
      </c>
      <c r="L32" t="n">
        <v>1841.16333430021</v>
      </c>
      <c r="M32" t="n">
        <v>1941.2476928625</v>
      </c>
      <c r="N32" t="n">
        <v>1991.52720867144</v>
      </c>
      <c r="O32" t="n">
        <v>2183.30636174384</v>
      </c>
      <c r="P32" t="n">
        <v>2184.06023790993</v>
      </c>
      <c r="Q32" t="n">
        <v>2347.60246596588</v>
      </c>
      <c r="R32" t="n">
        <v>2613.8544310737</v>
      </c>
      <c r="S32" t="n">
        <v>2776.1262056737</v>
      </c>
      <c r="T32" t="n">
        <v>2621.28656586513</v>
      </c>
      <c r="U32" t="n">
        <v>2958.98274173374</v>
      </c>
      <c r="V32" t="n">
        <v>3011.318686104</v>
      </c>
      <c r="W32" t="n">
        <v>3075.3431220748</v>
      </c>
      <c r="X32" t="n">
        <v>2956.50082885142</v>
      </c>
      <c r="Y32" t="n">
        <v>3032.92800848248</v>
      </c>
      <c r="Z32" t="n">
        <v>3082.70916058508</v>
      </c>
      <c r="AA32" t="n">
        <v>3316.46891817969</v>
      </c>
      <c r="AB32" t="n">
        <v>3600.66441448117</v>
      </c>
      <c r="AC32" t="n">
        <v>3734.11686073105</v>
      </c>
      <c r="AD32" t="n">
        <v>3988.12026314047</v>
      </c>
      <c r="AE32" t="n">
        <v>3123.57624286485</v>
      </c>
      <c r="AF32" t="n">
        <v>3405.55168364948</v>
      </c>
    </row>
    <row r="33">
      <c r="A33" t="s">
        <v>68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222.501121491333</v>
      </c>
      <c r="H33" t="n">
        <v>246.166730407493</v>
      </c>
      <c r="I33" t="n">
        <v>277.085826547694</v>
      </c>
      <c r="J33" t="n">
        <v>307.751625099818</v>
      </c>
      <c r="K33" t="n">
        <v>341.583578162049</v>
      </c>
      <c r="L33" t="n">
        <v>350.610373214334</v>
      </c>
      <c r="M33" t="n">
        <v>369.942985837154</v>
      </c>
      <c r="N33" t="n">
        <v>381.398764660039</v>
      </c>
      <c r="O33" t="n">
        <v>416.896898007115</v>
      </c>
      <c r="P33" t="n">
        <v>424.43806005843</v>
      </c>
      <c r="Q33" t="n">
        <v>460.478510511688</v>
      </c>
      <c r="R33" t="n">
        <v>517.39516845484</v>
      </c>
      <c r="S33" t="n">
        <v>553.70226498384</v>
      </c>
      <c r="T33" t="n">
        <v>534.878982057006</v>
      </c>
      <c r="U33" t="n">
        <v>590.573410637012</v>
      </c>
      <c r="V33" t="n">
        <v>561.858864137395</v>
      </c>
      <c r="W33" t="n">
        <v>529.111553346146</v>
      </c>
      <c r="X33" t="n">
        <v>503.534234450287</v>
      </c>
      <c r="Y33" t="n">
        <v>516.658695780356</v>
      </c>
      <c r="Z33" t="n">
        <v>550.666541658919</v>
      </c>
      <c r="AA33" t="n">
        <v>542.031315710432</v>
      </c>
      <c r="AB33" t="n">
        <v>529.584982365142</v>
      </c>
      <c r="AC33" t="n">
        <v>561.925110719069</v>
      </c>
      <c r="AD33" t="n">
        <v>593.447658456126</v>
      </c>
      <c r="AE33" t="n">
        <v>547.605612217819</v>
      </c>
      <c r="AF33" t="n">
        <v>569.165969807918</v>
      </c>
    </row>
    <row r="34">
      <c r="A34" t="s">
        <v>68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3110.90920176911</v>
      </c>
      <c r="H34" t="n">
        <v>3490.82755982938</v>
      </c>
      <c r="I34" t="n">
        <v>3945.89267161927</v>
      </c>
      <c r="J34" t="n">
        <v>4428.05827520572</v>
      </c>
      <c r="K34" t="n">
        <v>5091.89046622839</v>
      </c>
      <c r="L34" t="n">
        <v>5263.73108283341</v>
      </c>
      <c r="M34" t="n">
        <v>5368.41620035966</v>
      </c>
      <c r="N34" t="n">
        <v>5644.39693505326</v>
      </c>
      <c r="O34" t="n">
        <v>6161.25895293974</v>
      </c>
      <c r="P34" t="n">
        <v>6649.84827361161</v>
      </c>
      <c r="Q34" t="n">
        <v>7069.58860959309</v>
      </c>
      <c r="R34" t="n">
        <v>7382.90401056599</v>
      </c>
      <c r="S34" t="n">
        <v>7407.49030018428</v>
      </c>
      <c r="T34" t="n">
        <v>7670.13892169541</v>
      </c>
      <c r="U34" t="n">
        <v>8040.54146856189</v>
      </c>
      <c r="V34" t="n">
        <v>7837.87540165946</v>
      </c>
      <c r="W34" t="n">
        <v>7823.1134745023</v>
      </c>
      <c r="X34" t="n">
        <v>7724.52287581385</v>
      </c>
      <c r="Y34" t="n">
        <v>7993.89528687954</v>
      </c>
      <c r="Z34" t="n">
        <v>8161.24508044371</v>
      </c>
      <c r="AA34" t="n">
        <v>8618.60677014971</v>
      </c>
      <c r="AB34" t="n">
        <v>9725.01048729205</v>
      </c>
      <c r="AC34" t="n">
        <v>10841.3980773244</v>
      </c>
      <c r="AD34" t="n">
        <v>11603.2125314868</v>
      </c>
      <c r="AE34" t="n">
        <v>6782.4861968438</v>
      </c>
      <c r="AF34" t="n">
        <v>7512.16994625633</v>
      </c>
    </row>
    <row r="35">
      <c r="A35" t="s">
        <v>68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3145.12302715586</v>
      </c>
      <c r="H35" t="n">
        <v>3401.54276170912</v>
      </c>
      <c r="I35" t="n">
        <v>3734.84058765502</v>
      </c>
      <c r="J35" t="n">
        <v>4135.67659337974</v>
      </c>
      <c r="K35" t="n">
        <v>4552.7480033434</v>
      </c>
      <c r="L35" t="n">
        <v>5045.78473017629</v>
      </c>
      <c r="M35" t="n">
        <v>5438.48344841137</v>
      </c>
      <c r="N35" t="n">
        <v>5590.44096006205</v>
      </c>
      <c r="O35" t="n">
        <v>5874.34851028677</v>
      </c>
      <c r="P35" t="n">
        <v>6185.11997592093</v>
      </c>
      <c r="Q35" t="n">
        <v>6453.78627669013</v>
      </c>
      <c r="R35" t="n">
        <v>6693.82582297088</v>
      </c>
      <c r="S35" t="n">
        <v>6969.99430389232</v>
      </c>
      <c r="T35" t="n">
        <v>6968.90346796518</v>
      </c>
      <c r="U35" t="n">
        <v>6738.56023801703</v>
      </c>
      <c r="V35" t="n">
        <v>6917.6554458814</v>
      </c>
      <c r="W35" t="n">
        <v>6393.65636396014</v>
      </c>
      <c r="X35" t="n">
        <v>6176.04625561485</v>
      </c>
      <c r="Y35" t="n">
        <v>5984.1264347909</v>
      </c>
      <c r="Z35" t="n">
        <v>6071.65147787884</v>
      </c>
      <c r="AA35" t="n">
        <v>6360.56124027776</v>
      </c>
      <c r="AB35" t="n">
        <v>6827.63032036688</v>
      </c>
      <c r="AC35" t="n">
        <v>7365.49630976443</v>
      </c>
      <c r="AD35" t="n">
        <v>8018.02170921229</v>
      </c>
      <c r="AE35" t="n">
        <v>8875.03221935402</v>
      </c>
      <c r="AF35" t="n">
        <v>9619.41145712344</v>
      </c>
    </row>
    <row r="36">
      <c r="A36" t="s">
        <v>68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648.019471729972</v>
      </c>
      <c r="H36" t="n">
        <v>700.798262460691</v>
      </c>
      <c r="I36" t="n">
        <v>744.038368918298</v>
      </c>
      <c r="J36" t="n">
        <v>809.89869055852</v>
      </c>
      <c r="K36" t="n">
        <v>881.911587633837</v>
      </c>
      <c r="L36" t="n">
        <v>962.007844617088</v>
      </c>
      <c r="M36" t="n">
        <v>997.962395184986</v>
      </c>
      <c r="N36" t="n">
        <v>1038.77000594559</v>
      </c>
      <c r="O36" t="n">
        <v>1083.24028824608</v>
      </c>
      <c r="P36" t="n">
        <v>1175.36064810702</v>
      </c>
      <c r="Q36" t="n">
        <v>1263.9667348761</v>
      </c>
      <c r="R36" t="n">
        <v>1315.70685449555</v>
      </c>
      <c r="S36" t="n">
        <v>1326.83862347138</v>
      </c>
      <c r="T36" t="n">
        <v>1328.60808819542</v>
      </c>
      <c r="U36" t="n">
        <v>1311.49094674364</v>
      </c>
      <c r="V36" t="n">
        <v>1253.91642939558</v>
      </c>
      <c r="W36" t="n">
        <v>1135.97021420643</v>
      </c>
      <c r="X36" t="n">
        <v>1039.15187323696</v>
      </c>
      <c r="Y36" t="n">
        <v>1041.83700252261</v>
      </c>
      <c r="Z36" t="n">
        <v>1063.45594700718</v>
      </c>
      <c r="AA36" t="n">
        <v>1058.11340607404</v>
      </c>
      <c r="AB36" t="n">
        <v>1130.00232691412</v>
      </c>
      <c r="AC36" t="n">
        <v>1226.08882151496</v>
      </c>
      <c r="AD36" t="n">
        <v>1266.41558098477</v>
      </c>
      <c r="AE36" t="n">
        <v>1282.2310428626</v>
      </c>
      <c r="AF36" t="n">
        <v>1391.22731130681</v>
      </c>
    </row>
    <row r="37">
      <c r="A37" t="s">
        <v>68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1932.88171563973</v>
      </c>
      <c r="H37" t="n">
        <v>2093.71133630768</v>
      </c>
      <c r="I37" t="n">
        <v>2337.66767569261</v>
      </c>
      <c r="J37" t="n">
        <v>2601.98668189351</v>
      </c>
      <c r="K37" t="n">
        <v>2806.68596686518</v>
      </c>
      <c r="L37" t="n">
        <v>3191.34256980342</v>
      </c>
      <c r="M37" t="n">
        <v>3379.46320534198</v>
      </c>
      <c r="N37" t="n">
        <v>3435.67301678619</v>
      </c>
      <c r="O37" t="n">
        <v>3603.58260381758</v>
      </c>
      <c r="P37" t="n">
        <v>3742.97621741982</v>
      </c>
      <c r="Q37" t="n">
        <v>3776.20470326518</v>
      </c>
      <c r="R37" t="n">
        <v>3867.86123786637</v>
      </c>
      <c r="S37" t="n">
        <v>3944.21811329318</v>
      </c>
      <c r="T37" t="n">
        <v>3783.87834775121</v>
      </c>
      <c r="U37" t="n">
        <v>3473.60671070243</v>
      </c>
      <c r="V37" t="n">
        <v>3617.41694090212</v>
      </c>
      <c r="W37" t="n">
        <v>3199.48388459619</v>
      </c>
      <c r="X37" t="n">
        <v>2970.43048670186</v>
      </c>
      <c r="Y37" t="n">
        <v>2710.93529585997</v>
      </c>
      <c r="Z37" t="n">
        <v>2729.99340757455</v>
      </c>
      <c r="AA37" t="n">
        <v>2810.61971032746</v>
      </c>
      <c r="AB37" t="n">
        <v>2758.02632004984</v>
      </c>
      <c r="AC37" t="n">
        <v>2733.77868666086</v>
      </c>
      <c r="AD37" t="n">
        <v>2739.14488262178</v>
      </c>
      <c r="AE37" t="n">
        <v>3012.2473916041</v>
      </c>
      <c r="AF37" t="n">
        <v>2898.12797938625</v>
      </c>
    </row>
    <row r="38">
      <c r="A38" t="s">
        <v>68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564.221839786166</v>
      </c>
      <c r="H38" t="n">
        <v>607.033162940746</v>
      </c>
      <c r="I38" t="n">
        <v>653.134543044113</v>
      </c>
      <c r="J38" t="n">
        <v>723.79122092771</v>
      </c>
      <c r="K38" t="n">
        <v>864.150448844385</v>
      </c>
      <c r="L38" t="n">
        <v>892.434315755782</v>
      </c>
      <c r="M38" t="n">
        <v>1061.0578478844</v>
      </c>
      <c r="N38" t="n">
        <v>1115.99793733027</v>
      </c>
      <c r="O38" t="n">
        <v>1187.52561822312</v>
      </c>
      <c r="P38" t="n">
        <v>1266.78311039409</v>
      </c>
      <c r="Q38" t="n">
        <v>1413.61483854885</v>
      </c>
      <c r="R38" t="n">
        <v>1510.25773060897</v>
      </c>
      <c r="S38" t="n">
        <v>1698.93756712776</v>
      </c>
      <c r="T38" t="n">
        <v>1856.41703201855</v>
      </c>
      <c r="U38" t="n">
        <v>1953.46258057096</v>
      </c>
      <c r="V38" t="n">
        <v>2046.3220755837</v>
      </c>
      <c r="W38" t="n">
        <v>2058.20226515752</v>
      </c>
      <c r="X38" t="n">
        <v>2166.46389567604</v>
      </c>
      <c r="Y38" t="n">
        <v>2231.35413640832</v>
      </c>
      <c r="Z38" t="n">
        <v>2278.20212329711</v>
      </c>
      <c r="AA38" t="n">
        <v>2491.82812387626</v>
      </c>
      <c r="AB38" t="n">
        <v>2939.60167340292</v>
      </c>
      <c r="AC38" t="n">
        <v>3405.62880158861</v>
      </c>
      <c r="AD38" t="n">
        <v>4012.46124560574</v>
      </c>
      <c r="AE38" t="n">
        <v>4580.55378488732</v>
      </c>
      <c r="AF38" t="n">
        <v>5330.05616643039</v>
      </c>
    </row>
    <row r="39">
      <c r="A39" t="s">
        <v>68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5567.4539062045</v>
      </c>
      <c r="H39" t="n">
        <v>5822.17182978996</v>
      </c>
      <c r="I39" t="n">
        <v>6815.14003525323</v>
      </c>
      <c r="J39" t="n">
        <v>7340.23121469523</v>
      </c>
      <c r="K39" t="n">
        <v>7136.21085267032</v>
      </c>
      <c r="L39" t="n">
        <v>8288.3042390903</v>
      </c>
      <c r="M39" t="n">
        <v>8993.73773112247</v>
      </c>
      <c r="N39" t="n">
        <v>9216.51246295042</v>
      </c>
      <c r="O39" t="n">
        <v>9697.7810387875</v>
      </c>
      <c r="P39" t="n">
        <v>10020.2336174075</v>
      </c>
      <c r="Q39" t="n">
        <v>11135.6197046669</v>
      </c>
      <c r="R39" t="n">
        <v>13088.3917825236</v>
      </c>
      <c r="S39" t="n">
        <v>13531.7962571781</v>
      </c>
      <c r="T39" t="n">
        <v>13790.867397176</v>
      </c>
      <c r="U39" t="n">
        <v>12014.5951740316</v>
      </c>
      <c r="V39" t="n">
        <v>11567.1079349316</v>
      </c>
      <c r="W39" t="n">
        <v>11007.5104411272</v>
      </c>
      <c r="X39" t="n">
        <v>9887.74047224229</v>
      </c>
      <c r="Y39" t="n">
        <v>8457.26192022346</v>
      </c>
      <c r="Z39" t="n">
        <v>8615.75788636927</v>
      </c>
      <c r="AA39" t="n">
        <v>8896.09841486222</v>
      </c>
      <c r="AB39" t="n">
        <v>8898.69625683668</v>
      </c>
      <c r="AC39" t="n">
        <v>9443.01330056635</v>
      </c>
      <c r="AD39" t="n">
        <v>9823.8364667963</v>
      </c>
      <c r="AE39" t="n">
        <v>10358.42279916</v>
      </c>
      <c r="AF39" t="n">
        <v>11055.5972026037</v>
      </c>
    </row>
    <row r="40">
      <c r="A40" t="s">
        <v>68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6213.67891544067</v>
      </c>
      <c r="H40" t="n">
        <v>6539.97928686335</v>
      </c>
      <c r="I40" t="n">
        <v>6755.0695578327</v>
      </c>
      <c r="J40" t="n">
        <v>7472.94968815684</v>
      </c>
      <c r="K40" t="n">
        <v>8288.20497746447</v>
      </c>
      <c r="L40" t="n">
        <v>8904.482904343</v>
      </c>
      <c r="M40" t="n">
        <v>8944.67647184595</v>
      </c>
      <c r="N40" t="n">
        <v>9752.89431486345</v>
      </c>
      <c r="O40" t="n">
        <v>10397.5572899101</v>
      </c>
      <c r="P40" t="n">
        <v>11365.6895163259</v>
      </c>
      <c r="Q40" t="n">
        <v>12071.1117505292</v>
      </c>
      <c r="R40" t="n">
        <v>12831.3818341184</v>
      </c>
      <c r="S40" t="n">
        <v>14322.2013928493</v>
      </c>
      <c r="T40" t="n">
        <v>15005.1622892951</v>
      </c>
      <c r="U40" t="n">
        <v>16231.4482050117</v>
      </c>
      <c r="V40" t="n">
        <v>17029.8878521064</v>
      </c>
      <c r="W40" t="n">
        <v>16398.7478993092</v>
      </c>
      <c r="X40" t="n">
        <v>17675.3341984878</v>
      </c>
      <c r="Y40" t="n">
        <v>18663.0807960336</v>
      </c>
      <c r="Z40" t="n">
        <v>19164.4056019555</v>
      </c>
      <c r="AA40" t="n">
        <v>19601.8331605236</v>
      </c>
      <c r="AB40" t="n">
        <v>20989.0953183086</v>
      </c>
      <c r="AC40" t="n">
        <v>21547.972388697</v>
      </c>
      <c r="AD40" t="n">
        <v>22784.965062338</v>
      </c>
      <c r="AE40" t="n">
        <v>23042.986727719</v>
      </c>
      <c r="AF40" t="n">
        <v>23961.8910242031</v>
      </c>
    </row>
    <row r="41">
      <c r="A41" t="s">
        <v>68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68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3039.56905109161</v>
      </c>
      <c r="H42" t="n">
        <v>3280.07651335626</v>
      </c>
      <c r="I42" t="n">
        <v>3482.21807397943</v>
      </c>
      <c r="J42" t="n">
        <v>3960.17195318102</v>
      </c>
      <c r="K42" t="n">
        <v>4491.8456789093</v>
      </c>
      <c r="L42" t="n">
        <v>4890.44144914998</v>
      </c>
      <c r="M42" t="n">
        <v>4991.40188818052</v>
      </c>
      <c r="N42" t="n">
        <v>5025.26236574485</v>
      </c>
      <c r="O42" t="n">
        <v>5312.5640384245</v>
      </c>
      <c r="P42" t="n">
        <v>5688.2721227252</v>
      </c>
      <c r="Q42" t="n">
        <v>5790.95626856536</v>
      </c>
      <c r="R42" t="n">
        <v>6136.00015141429</v>
      </c>
      <c r="S42" t="n">
        <v>6909.03472296274</v>
      </c>
      <c r="T42" t="n">
        <v>6927.96129522533</v>
      </c>
      <c r="U42" t="n">
        <v>7062.41242017041</v>
      </c>
      <c r="V42" t="n">
        <v>7094.80600574807</v>
      </c>
      <c r="W42" t="n">
        <v>6557.91990949562</v>
      </c>
      <c r="X42" t="n">
        <v>6553.5245142359</v>
      </c>
      <c r="Y42" t="n">
        <v>7044.77229237435</v>
      </c>
      <c r="Z42" t="n">
        <v>6989.49000671916</v>
      </c>
      <c r="AA42" t="n">
        <v>7307.17558363827</v>
      </c>
      <c r="AB42" t="n">
        <v>7690.06554692333</v>
      </c>
      <c r="AC42" t="n">
        <v>8346.61484773023</v>
      </c>
      <c r="AD42" t="n">
        <v>9469.17767961721</v>
      </c>
      <c r="AE42" t="n">
        <v>9566.38473772455</v>
      </c>
      <c r="AF42" t="n">
        <v>10196.2489835252</v>
      </c>
    </row>
    <row r="43">
      <c r="A43" t="s">
        <v>68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5291.73823863914</v>
      </c>
      <c r="H43" t="n">
        <v>5721.9631947549</v>
      </c>
      <c r="I43" t="n">
        <v>6139.4015523787</v>
      </c>
      <c r="J43" t="n">
        <v>6899.32949798799</v>
      </c>
      <c r="K43" t="n">
        <v>7753.27902929774</v>
      </c>
      <c r="L43" t="n">
        <v>8277.00648637818</v>
      </c>
      <c r="M43" t="n">
        <v>8489.75056671308</v>
      </c>
      <c r="N43" t="n">
        <v>8758.47323891553</v>
      </c>
      <c r="O43" t="n">
        <v>9313.88475257056</v>
      </c>
      <c r="P43" t="n">
        <v>9921.41115758053</v>
      </c>
      <c r="Q43" t="n">
        <v>10334.8081999685</v>
      </c>
      <c r="R43" t="n">
        <v>11157.8494315354</v>
      </c>
      <c r="S43" t="n">
        <v>12203.4707389501</v>
      </c>
      <c r="T43" t="n">
        <v>12478.3980714678</v>
      </c>
      <c r="U43" t="n">
        <v>12979.1436225159</v>
      </c>
      <c r="V43" t="n">
        <v>12613.7337683004</v>
      </c>
      <c r="W43" t="n">
        <v>11846.4918579755</v>
      </c>
      <c r="X43" t="n">
        <v>11699.7162546058</v>
      </c>
      <c r="Y43" t="n">
        <v>12629.2192625106</v>
      </c>
      <c r="Z43" t="n">
        <v>12667.5196172314</v>
      </c>
      <c r="AA43" t="n">
        <v>13410.7022530872</v>
      </c>
      <c r="AB43" t="n">
        <v>14504.6083063426</v>
      </c>
      <c r="AC43" t="n">
        <v>15748.748720292</v>
      </c>
      <c r="AD43" t="n">
        <v>17259.3364851374</v>
      </c>
      <c r="AE43" t="n">
        <v>16474.312331077</v>
      </c>
      <c r="AF43" t="n">
        <v>17764.0052803093</v>
      </c>
    </row>
    <row r="44">
      <c r="A44" t="s">
        <v>68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64868.617080854</v>
      </c>
      <c r="H44" t="n">
        <v>69173.1433561605</v>
      </c>
      <c r="I44" t="n">
        <v>74730.3302991933</v>
      </c>
      <c r="J44" t="n">
        <v>80305.455742493</v>
      </c>
      <c r="K44" t="n">
        <v>85460.8483404903</v>
      </c>
      <c r="L44" t="n">
        <v>90102.4216339337</v>
      </c>
      <c r="M44" t="n">
        <v>93490.1557160634</v>
      </c>
      <c r="N44" t="n">
        <v>95214.5438042269</v>
      </c>
      <c r="O44" t="n">
        <v>99473.1605224147</v>
      </c>
      <c r="P44" t="n">
        <v>100953.064800877</v>
      </c>
      <c r="Q44" t="n">
        <v>105492.254720387</v>
      </c>
      <c r="R44" t="n">
        <v>112056.093680096</v>
      </c>
      <c r="S44" t="n">
        <v>115964.206054674</v>
      </c>
      <c r="T44" t="n">
        <v>113182.461264413</v>
      </c>
      <c r="U44" t="n">
        <v>116781.991163784</v>
      </c>
      <c r="V44" t="n">
        <v>115304.823280313</v>
      </c>
      <c r="W44" t="n">
        <v>109318.312845014</v>
      </c>
      <c r="X44" t="n">
        <v>107808.474363631</v>
      </c>
      <c r="Y44" t="n">
        <v>109223.733869081</v>
      </c>
      <c r="Z44" t="n">
        <v>111617.77617486</v>
      </c>
      <c r="AA44" t="n">
        <v>116863.403529807</v>
      </c>
      <c r="AB44" t="n">
        <v>122980.428278872</v>
      </c>
      <c r="AC44" t="n">
        <v>128704.013696114</v>
      </c>
      <c r="AD44" t="n">
        <v>134957.508902238</v>
      </c>
      <c r="AE44" t="n">
        <v>124098.129571041</v>
      </c>
      <c r="AF44" t="n">
        <v>134182.946370757</v>
      </c>
    </row>
    <row r="45">
      <c r="A45" t="s">
        <v>68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60362.9332550554</v>
      </c>
      <c r="H45" t="n">
        <v>65165.3667368666</v>
      </c>
      <c r="I45" t="n">
        <v>70935.5542552391</v>
      </c>
      <c r="J45" t="n">
        <v>76097.9659615035</v>
      </c>
      <c r="K45" t="n">
        <v>81674.0555508578</v>
      </c>
      <c r="L45" t="n">
        <v>86176.4093987551</v>
      </c>
      <c r="M45" t="n">
        <v>89274.442315027</v>
      </c>
      <c r="N45" t="n">
        <v>91374.1058430977</v>
      </c>
      <c r="O45" t="n">
        <v>95333.1112581203</v>
      </c>
      <c r="P45" t="n">
        <v>97157.7402452598</v>
      </c>
      <c r="Q45" t="n">
        <v>101695.222192594</v>
      </c>
      <c r="R45" t="n">
        <v>108419.83041764</v>
      </c>
      <c r="S45" t="n">
        <v>112270.047565486</v>
      </c>
      <c r="T45" t="n">
        <v>109721.657012052</v>
      </c>
      <c r="U45" t="n">
        <v>113275.830339402</v>
      </c>
      <c r="V45" t="n">
        <v>111714.695847265</v>
      </c>
      <c r="W45" t="n">
        <v>106036.002134471</v>
      </c>
      <c r="X45" t="n">
        <v>104490.734553755</v>
      </c>
      <c r="Y45" t="n">
        <v>105754.577865433</v>
      </c>
      <c r="Z45" t="n">
        <v>108031.949282341</v>
      </c>
      <c r="AA45" t="n">
        <v>113246.282064589</v>
      </c>
      <c r="AB45" t="n">
        <v>119249.541387925</v>
      </c>
      <c r="AC45" t="n">
        <v>124794.916692306</v>
      </c>
      <c r="AD45" t="n">
        <v>130770.264295931</v>
      </c>
      <c r="AE45" t="n">
        <v>119786.660347645</v>
      </c>
      <c r="AF45" t="n">
        <v>129590.013603267</v>
      </c>
    </row>
    <row r="46">
      <c r="A46" t="s">
        <v>68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2252.16918754754</v>
      </c>
      <c r="H46" t="n">
        <v>2441.88668139864</v>
      </c>
      <c r="I46" t="n">
        <v>2657.18347839927</v>
      </c>
      <c r="J46" t="n">
        <v>2939.15754480697</v>
      </c>
      <c r="K46" t="n">
        <v>3261.43335038844</v>
      </c>
      <c r="L46" t="n">
        <v>3386.5650372282</v>
      </c>
      <c r="M46" t="n">
        <v>3498.34867853256</v>
      </c>
      <c r="N46" t="n">
        <v>3733.21087317068</v>
      </c>
      <c r="O46" t="n">
        <v>4001.32071414606</v>
      </c>
      <c r="P46" t="n">
        <v>4233.13903485533</v>
      </c>
      <c r="Q46" t="n">
        <v>4543.85193140313</v>
      </c>
      <c r="R46" t="n">
        <v>5021.84928012106</v>
      </c>
      <c r="S46" t="n">
        <v>5294.43601598736</v>
      </c>
      <c r="T46" t="n">
        <v>5550.43677624242</v>
      </c>
      <c r="U46" t="n">
        <v>5916.73120234547</v>
      </c>
      <c r="V46" t="n">
        <v>5518.92776255235</v>
      </c>
      <c r="W46" t="n">
        <v>5288.57194847987</v>
      </c>
      <c r="X46" t="n">
        <v>5146.19174036992</v>
      </c>
      <c r="Y46" t="n">
        <v>5584.44697013621</v>
      </c>
      <c r="Z46" t="n">
        <v>5678.02961051227</v>
      </c>
      <c r="AA46" t="n">
        <v>6103.52666944892</v>
      </c>
      <c r="AB46" t="n">
        <v>6814.54275941925</v>
      </c>
      <c r="AC46" t="n">
        <v>7402.13387256175</v>
      </c>
      <c r="AD46" t="n">
        <v>7790.15880552015</v>
      </c>
      <c r="AE46" t="n">
        <v>6907.92759335242</v>
      </c>
      <c r="AF46" t="n">
        <v>7567.75629678412</v>
      </c>
    </row>
    <row r="47">
      <c r="A47" t="s">
        <v>68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6489.3100539681</v>
      </c>
      <c r="H47" t="n">
        <v>6935.68475651523</v>
      </c>
      <c r="I47" t="n">
        <v>7812.13903601129</v>
      </c>
      <c r="J47" t="n">
        <v>8185.16410691742</v>
      </c>
      <c r="K47" t="n">
        <v>8846.81033041181</v>
      </c>
      <c r="L47" t="n">
        <v>9939.26858861709</v>
      </c>
      <c r="M47" t="n">
        <v>10496.8094405791</v>
      </c>
      <c r="N47" t="n">
        <v>10757.8454664321</v>
      </c>
      <c r="O47" t="n">
        <v>11319.1031080383</v>
      </c>
      <c r="P47" t="n">
        <v>11676.4649206627</v>
      </c>
      <c r="Q47" t="n">
        <v>12318.1554710777</v>
      </c>
      <c r="R47" t="n">
        <v>12386.2865652674</v>
      </c>
      <c r="S47" t="n">
        <v>12881.9209992873</v>
      </c>
      <c r="T47" t="n">
        <v>12991.3669630699</v>
      </c>
      <c r="U47" t="n">
        <v>13373.4658098285</v>
      </c>
      <c r="V47" t="n">
        <v>12882.0794447764</v>
      </c>
      <c r="W47" t="n">
        <v>12561.5479671908</v>
      </c>
      <c r="X47" t="n">
        <v>11015.3236102016</v>
      </c>
      <c r="Y47" t="n">
        <v>11998.3737575674</v>
      </c>
      <c r="Z47" t="n">
        <v>11667.2025809398</v>
      </c>
      <c r="AA47" t="n">
        <v>11740.3750653862</v>
      </c>
      <c r="AB47" t="n">
        <v>11902.9861558901</v>
      </c>
      <c r="AC47" t="n">
        <v>12048.5808656878</v>
      </c>
      <c r="AD47" t="n">
        <v>12528.7765075694</v>
      </c>
      <c r="AE47" t="n">
        <v>12594.2721861326</v>
      </c>
      <c r="AF47" t="n">
        <v>13254.6283084776</v>
      </c>
    </row>
    <row r="48">
      <c r="A48" t="s">
        <v>68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15210.2633367922</v>
      </c>
      <c r="H48" t="n">
        <v>16364.6264181058</v>
      </c>
      <c r="I48" t="n">
        <v>18266.6198967628</v>
      </c>
      <c r="J48" t="n">
        <v>19412.6286791392</v>
      </c>
      <c r="K48" t="n">
        <v>21466.3790668661</v>
      </c>
      <c r="L48" t="n">
        <v>23797.7110314441</v>
      </c>
      <c r="M48" t="n">
        <v>25506.9725719939</v>
      </c>
      <c r="N48" t="n">
        <v>26835.759291324</v>
      </c>
      <c r="O48" t="n">
        <v>28195.1302532631</v>
      </c>
      <c r="P48" t="n">
        <v>30037.0581898666</v>
      </c>
      <c r="Q48" t="n">
        <v>30996.9760660872</v>
      </c>
      <c r="R48" t="n">
        <v>31980.8289604443</v>
      </c>
      <c r="S48" t="n">
        <v>32687.7945566576</v>
      </c>
      <c r="T48" t="n">
        <v>33426.9686997037</v>
      </c>
      <c r="U48" t="n">
        <v>34707.2537556483</v>
      </c>
      <c r="V48" t="n">
        <v>33651.115634362</v>
      </c>
      <c r="W48" t="n">
        <v>32415.4559580941</v>
      </c>
      <c r="X48" t="n">
        <v>29505.2485329496</v>
      </c>
      <c r="Y48" t="n">
        <v>31007.2049580987</v>
      </c>
      <c r="Z48" t="n">
        <v>31448.123231176</v>
      </c>
      <c r="AA48" t="n">
        <v>31608.177908161</v>
      </c>
      <c r="AB48" t="n">
        <v>32615.5011863098</v>
      </c>
      <c r="AC48" t="n">
        <v>33717.9299363736</v>
      </c>
      <c r="AD48" t="n">
        <v>35298.7587261156</v>
      </c>
      <c r="AE48" t="n">
        <v>34820.9647048693</v>
      </c>
      <c r="AF48" t="n">
        <v>37847.8014257892</v>
      </c>
    </row>
    <row r="49">
      <c r="A49" t="s">
        <v>68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4963.4325061355</v>
      </c>
      <c r="H49" t="n">
        <v>5405.63694345626</v>
      </c>
      <c r="I49" t="n">
        <v>6057.64546264053</v>
      </c>
      <c r="J49" t="n">
        <v>6365.48603970042</v>
      </c>
      <c r="K49" t="n">
        <v>7070.87359615553</v>
      </c>
      <c r="L49" t="n">
        <v>7746.18678282235</v>
      </c>
      <c r="M49" t="n">
        <v>8317.62082946746</v>
      </c>
      <c r="N49" t="n">
        <v>8756.85985585698</v>
      </c>
      <c r="O49" t="n">
        <v>9224.03271004917</v>
      </c>
      <c r="P49" t="n">
        <v>9814.38188617723</v>
      </c>
      <c r="Q49" t="n">
        <v>10087.4591121211</v>
      </c>
      <c r="R49" t="n">
        <v>10315.1723239794</v>
      </c>
      <c r="S49" t="n">
        <v>10409.0482040359</v>
      </c>
      <c r="T49" t="n">
        <v>10762.5930400422</v>
      </c>
      <c r="U49" t="n">
        <v>11101.9029218971</v>
      </c>
      <c r="V49" t="n">
        <v>10913.8655823936</v>
      </c>
      <c r="W49" t="n">
        <v>10052.8553647903</v>
      </c>
      <c r="X49" t="n">
        <v>8972.82448894088</v>
      </c>
      <c r="Y49" t="n">
        <v>9451.39648466806</v>
      </c>
      <c r="Z49" t="n">
        <v>9709.52446439291</v>
      </c>
      <c r="AA49" t="n">
        <v>9507.75898904205</v>
      </c>
      <c r="AB49" t="n">
        <v>9638.81286617538</v>
      </c>
      <c r="AC49" t="n">
        <v>10027.3885681834</v>
      </c>
      <c r="AD49" t="n">
        <v>10291.2348385632</v>
      </c>
      <c r="AE49" t="n">
        <v>10155.9931449214</v>
      </c>
      <c r="AF49" t="n">
        <v>10795.7422477678</v>
      </c>
    </row>
    <row r="50">
      <c r="A50" t="s">
        <v>68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3757.42077668859</v>
      </c>
      <c r="H50" t="n">
        <v>4023.30471813426</v>
      </c>
      <c r="I50" t="n">
        <v>4396.83539811095</v>
      </c>
      <c r="J50" t="n">
        <v>4861.97853252138</v>
      </c>
      <c r="K50" t="n">
        <v>5548.5951402988</v>
      </c>
      <c r="L50" t="n">
        <v>6112.25566000467</v>
      </c>
      <c r="M50" t="n">
        <v>6692.54230194739</v>
      </c>
      <c r="N50" t="n">
        <v>7321.0539690349</v>
      </c>
      <c r="O50" t="n">
        <v>7651.8944351756</v>
      </c>
      <c r="P50" t="n">
        <v>8546.1113830266</v>
      </c>
      <c r="Q50" t="n">
        <v>8591.36148288838</v>
      </c>
      <c r="R50" t="n">
        <v>9279.37007119755</v>
      </c>
      <c r="S50" t="n">
        <v>9396.92535333438</v>
      </c>
      <c r="T50" t="n">
        <v>9673.00869659155</v>
      </c>
      <c r="U50" t="n">
        <v>10231.8850239227</v>
      </c>
      <c r="V50" t="n">
        <v>9855.170607192</v>
      </c>
      <c r="W50" t="n">
        <v>9801.15262611296</v>
      </c>
      <c r="X50" t="n">
        <v>9517.10043380708</v>
      </c>
      <c r="Y50" t="n">
        <v>9557.53471586331</v>
      </c>
      <c r="Z50" t="n">
        <v>10071.3961858433</v>
      </c>
      <c r="AA50" t="n">
        <v>10360.0438537327</v>
      </c>
      <c r="AB50" t="n">
        <v>11073.6021642443</v>
      </c>
      <c r="AC50" t="n">
        <v>11641.9605025023</v>
      </c>
      <c r="AD50" t="n">
        <v>12478.7473799829</v>
      </c>
      <c r="AE50" t="n">
        <v>12070.6993738154</v>
      </c>
      <c r="AF50" t="n">
        <v>13797.5308695437</v>
      </c>
    </row>
    <row r="51">
      <c r="A51" t="s">
        <v>68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2868.67129266557</v>
      </c>
      <c r="H51" t="n">
        <v>3071.20739951428</v>
      </c>
      <c r="I51" t="n">
        <v>3383.6996290115</v>
      </c>
      <c r="J51" t="n">
        <v>3809.3958333941</v>
      </c>
      <c r="K51" t="n">
        <v>4392.14844866044</v>
      </c>
      <c r="L51" t="n">
        <v>4731.35800132108</v>
      </c>
      <c r="M51" t="n">
        <v>5295.96442069744</v>
      </c>
      <c r="N51" t="n">
        <v>5826.59976093166</v>
      </c>
      <c r="O51" t="n">
        <v>6106.15721758151</v>
      </c>
      <c r="P51" t="n">
        <v>6958.57273836847</v>
      </c>
      <c r="Q51" t="n">
        <v>6921.82004784536</v>
      </c>
      <c r="R51" t="n">
        <v>7433.93583188839</v>
      </c>
      <c r="S51" t="n">
        <v>7426.49487874795</v>
      </c>
      <c r="T51" t="n">
        <v>7649.21823686708</v>
      </c>
      <c r="U51" t="n">
        <v>8114.74755134101</v>
      </c>
      <c r="V51" t="n">
        <v>7590.24021260212</v>
      </c>
      <c r="W51" t="n">
        <v>7404.10365517816</v>
      </c>
      <c r="X51" t="n">
        <v>7088.37007857257</v>
      </c>
      <c r="Y51" t="n">
        <v>7126.73464631229</v>
      </c>
      <c r="Z51" t="n">
        <v>7417.95341029033</v>
      </c>
      <c r="AA51" t="n">
        <v>7660.11623062663</v>
      </c>
      <c r="AB51" t="n">
        <v>8247.27681993437</v>
      </c>
      <c r="AC51" t="n">
        <v>8604.97253818928</v>
      </c>
      <c r="AD51" t="n">
        <v>9343.55982759946</v>
      </c>
      <c r="AE51" t="n">
        <v>8968.27459487855</v>
      </c>
      <c r="AF51" t="n">
        <v>10670.0142262206</v>
      </c>
    </row>
    <row r="52">
      <c r="A52" t="s">
        <v>68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888.749484023012</v>
      </c>
      <c r="H52" t="n">
        <v>952.097318619979</v>
      </c>
      <c r="I52" t="n">
        <v>1013.13576909945</v>
      </c>
      <c r="J52" t="n">
        <v>1052.58269912728</v>
      </c>
      <c r="K52" t="n">
        <v>1156.44669163836</v>
      </c>
      <c r="L52" t="n">
        <v>1380.89765868359</v>
      </c>
      <c r="M52" t="n">
        <v>1396.57788124995</v>
      </c>
      <c r="N52" t="n">
        <v>1494.45420810325</v>
      </c>
      <c r="O52" t="n">
        <v>1545.7372175941</v>
      </c>
      <c r="P52" t="n">
        <v>1587.53864465813</v>
      </c>
      <c r="Q52" t="n">
        <v>1669.54143504302</v>
      </c>
      <c r="R52" t="n">
        <v>1845.43423930916</v>
      </c>
      <c r="S52" t="n">
        <v>1970.43047458644</v>
      </c>
      <c r="T52" t="n">
        <v>2023.79045972447</v>
      </c>
      <c r="U52" t="n">
        <v>2117.13747258164</v>
      </c>
      <c r="V52" t="n">
        <v>2264.93039458989</v>
      </c>
      <c r="W52" t="n">
        <v>2397.0489709348</v>
      </c>
      <c r="X52" t="n">
        <v>2428.73035523452</v>
      </c>
      <c r="Y52" t="n">
        <v>2430.80006955102</v>
      </c>
      <c r="Z52" t="n">
        <v>2653.44277555296</v>
      </c>
      <c r="AA52" t="n">
        <v>2699.92762310611</v>
      </c>
      <c r="AB52" t="n">
        <v>2826.32534430992</v>
      </c>
      <c r="AC52" t="n">
        <v>3036.98796431303</v>
      </c>
      <c r="AD52" t="n">
        <v>3135.18755238347</v>
      </c>
      <c r="AE52" t="n">
        <v>3102.42477893683</v>
      </c>
      <c r="AF52" t="n">
        <v>3127.51664332309</v>
      </c>
    </row>
    <row r="53">
      <c r="A53" t="s">
        <v>68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565.777608388904</v>
      </c>
      <c r="H53" t="n">
        <v>669.802809935467</v>
      </c>
      <c r="I53" t="n">
        <v>659.295316236094</v>
      </c>
      <c r="J53" t="n">
        <v>726.231992712965</v>
      </c>
      <c r="K53" t="n">
        <v>891.879258196616</v>
      </c>
      <c r="L53" t="n">
        <v>905.199948481222</v>
      </c>
      <c r="M53" t="n">
        <v>976.304989677112</v>
      </c>
      <c r="N53" t="n">
        <v>1064.82250051026</v>
      </c>
      <c r="O53" t="n">
        <v>1120.77815577645</v>
      </c>
      <c r="P53" t="n">
        <v>1163.82732200131</v>
      </c>
      <c r="Q53" t="n">
        <v>1181.6936236245</v>
      </c>
      <c r="R53" t="n">
        <v>1237.07609039786</v>
      </c>
      <c r="S53" t="n">
        <v>1331.59629490195</v>
      </c>
      <c r="T53" t="n">
        <v>1332.49874152138</v>
      </c>
      <c r="U53" t="n">
        <v>1430.24495156051</v>
      </c>
      <c r="V53" t="n">
        <v>1370.86633059529</v>
      </c>
      <c r="W53" t="n">
        <v>1304.41750418011</v>
      </c>
      <c r="X53" t="n">
        <v>1170.28809113438</v>
      </c>
      <c r="Y53" t="n">
        <v>1260.02047765561</v>
      </c>
      <c r="Z53" t="n">
        <v>1370.57864426861</v>
      </c>
      <c r="AA53" t="n">
        <v>1433.01140478371</v>
      </c>
      <c r="AB53" t="n">
        <v>1624.26175023059</v>
      </c>
      <c r="AC53" t="n">
        <v>1702.11381765314</v>
      </c>
      <c r="AD53" t="n">
        <v>1883.5083046372</v>
      </c>
      <c r="AE53" t="n">
        <v>1402.86580379666</v>
      </c>
      <c r="AF53" t="n">
        <v>1565.50843133256</v>
      </c>
    </row>
    <row r="54">
      <c r="A54" t="s">
        <v>68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1293.05138634001</v>
      </c>
      <c r="H54" t="n">
        <v>1498.56415469099</v>
      </c>
      <c r="I54" t="n">
        <v>1476.44943149773</v>
      </c>
      <c r="J54" t="n">
        <v>1598.49486675585</v>
      </c>
      <c r="K54" t="n">
        <v>1970.77941179968</v>
      </c>
      <c r="L54" t="n">
        <v>2048.91293881235</v>
      </c>
      <c r="M54" t="n">
        <v>2204.4440374743</v>
      </c>
      <c r="N54" t="n">
        <v>2408.48162047998</v>
      </c>
      <c r="O54" t="n">
        <v>2567.46414663364</v>
      </c>
      <c r="P54" t="n">
        <v>2698.73002863064</v>
      </c>
      <c r="Q54" t="n">
        <v>2816.70227236739</v>
      </c>
      <c r="R54" t="n">
        <v>3019.36411246701</v>
      </c>
      <c r="S54" t="n">
        <v>3341.40460947175</v>
      </c>
      <c r="T54" t="n">
        <v>3394.37165332584</v>
      </c>
      <c r="U54" t="n">
        <v>3587.20829326064</v>
      </c>
      <c r="V54" t="n">
        <v>3576.4507735598</v>
      </c>
      <c r="W54" t="n">
        <v>3585.09641492812</v>
      </c>
      <c r="X54" t="n">
        <v>3467.12083066662</v>
      </c>
      <c r="Y54" t="n">
        <v>3580.70862125277</v>
      </c>
      <c r="Z54" t="n">
        <v>3758.99578111873</v>
      </c>
      <c r="AA54" t="n">
        <v>3807.82797978644</v>
      </c>
      <c r="AB54" t="n">
        <v>4065.29106309216</v>
      </c>
      <c r="AC54" t="n">
        <v>4183.49739022775</v>
      </c>
      <c r="AD54" t="n">
        <v>4498.11862638178</v>
      </c>
      <c r="AE54" t="n">
        <v>3715.23719544671</v>
      </c>
      <c r="AF54" t="n">
        <v>3932.62596701634</v>
      </c>
    </row>
    <row r="55">
      <c r="A55" t="s">
        <v>68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727.273777951108</v>
      </c>
      <c r="H55" t="n">
        <v>828.76134475552</v>
      </c>
      <c r="I55" t="n">
        <v>817.15411526164</v>
      </c>
      <c r="J55" t="n">
        <v>872.262874042886</v>
      </c>
      <c r="K55" t="n">
        <v>1078.90015360307</v>
      </c>
      <c r="L55" t="n">
        <v>1143.71299033112</v>
      </c>
      <c r="M55" t="n">
        <v>1228.13904779718</v>
      </c>
      <c r="N55" t="n">
        <v>1343.65911996971</v>
      </c>
      <c r="O55" t="n">
        <v>1446.68599085718</v>
      </c>
      <c r="P55" t="n">
        <v>1534.90270662932</v>
      </c>
      <c r="Q55" t="n">
        <v>1635.00864874288</v>
      </c>
      <c r="R55" t="n">
        <v>1782.28802206915</v>
      </c>
      <c r="S55" t="n">
        <v>2009.8083145698</v>
      </c>
      <c r="T55" t="n">
        <v>2061.87291180446</v>
      </c>
      <c r="U55" t="n">
        <v>2156.96334170014</v>
      </c>
      <c r="V55" t="n">
        <v>2205.58444296451</v>
      </c>
      <c r="W55" t="n">
        <v>2280.678910748</v>
      </c>
      <c r="X55" t="n">
        <v>2296.83273953224</v>
      </c>
      <c r="Y55" t="n">
        <v>2320.68814359716</v>
      </c>
      <c r="Z55" t="n">
        <v>2388.41713685012</v>
      </c>
      <c r="AA55" t="n">
        <v>2374.81657500274</v>
      </c>
      <c r="AB55" t="n">
        <v>2441.02931286157</v>
      </c>
      <c r="AC55" t="n">
        <v>2481.3835725746</v>
      </c>
      <c r="AD55" t="n">
        <v>2614.61032174458</v>
      </c>
      <c r="AE55" t="n">
        <v>2312.37139165005</v>
      </c>
      <c r="AF55" t="n">
        <v>2367.11753568378</v>
      </c>
    </row>
    <row r="56">
      <c r="A56" t="s">
        <v>68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529.1</v>
      </c>
      <c r="H56" t="n">
        <v>610</v>
      </c>
      <c r="I56" t="n">
        <v>612.9</v>
      </c>
      <c r="J56" t="n">
        <v>643.2</v>
      </c>
      <c r="K56" t="n">
        <v>687.8</v>
      </c>
      <c r="L56" t="n">
        <v>714.2</v>
      </c>
      <c r="M56" t="n">
        <v>786.3</v>
      </c>
      <c r="N56" t="n">
        <v>847.8</v>
      </c>
      <c r="O56" t="n">
        <v>853.7</v>
      </c>
      <c r="P56" t="n">
        <v>904.8</v>
      </c>
      <c r="Q56" t="n">
        <v>934.6</v>
      </c>
      <c r="R56" t="n">
        <v>1032</v>
      </c>
      <c r="S56" t="n">
        <v>1097.7</v>
      </c>
      <c r="T56" t="n">
        <v>1145.5</v>
      </c>
      <c r="U56" t="n">
        <v>1166.7</v>
      </c>
      <c r="V56" t="n">
        <v>1175.8</v>
      </c>
      <c r="W56" t="n">
        <v>1150.6</v>
      </c>
      <c r="X56" t="n">
        <v>1106</v>
      </c>
      <c r="Y56" t="n">
        <v>1098.9</v>
      </c>
      <c r="Z56" t="n">
        <v>1055.1</v>
      </c>
      <c r="AA56" t="n">
        <v>1061.9</v>
      </c>
      <c r="AB56" t="n">
        <v>1056.9</v>
      </c>
      <c r="AC56" t="n">
        <v>1077</v>
      </c>
      <c r="AD56" t="n">
        <v>1130.9</v>
      </c>
      <c r="AE56" t="n">
        <v>1079</v>
      </c>
      <c r="AF56" t="n">
        <v>999.3</v>
      </c>
    </row>
    <row r="57">
      <c r="A57" t="s">
        <v>68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86821.5593330869</v>
      </c>
      <c r="H57" t="n">
        <v>92687.7490611296</v>
      </c>
      <c r="I57" t="n">
        <v>100364.919753789</v>
      </c>
      <c r="J57" t="n">
        <v>107834.234109789</v>
      </c>
      <c r="K57" t="n">
        <v>115903.132384821</v>
      </c>
      <c r="L57" t="n">
        <v>123518.815569721</v>
      </c>
      <c r="M57" t="n">
        <v>128728.104759903</v>
      </c>
      <c r="N57" t="n">
        <v>132650.997410414</v>
      </c>
      <c r="O57" t="n">
        <v>138919.448065588</v>
      </c>
      <c r="P57" t="n">
        <v>143260.512507069</v>
      </c>
      <c r="Q57" t="n">
        <v>149494.942537003</v>
      </c>
      <c r="R57" t="n">
        <v>157900.304474659</v>
      </c>
      <c r="S57" t="n">
        <v>164072.002004181</v>
      </c>
      <c r="T57" t="n">
        <v>162760.092253412</v>
      </c>
      <c r="U57" t="n">
        <v>168887.393124444</v>
      </c>
      <c r="V57" t="n">
        <v>167161.626766781</v>
      </c>
      <c r="W57" t="n">
        <v>159283.216702417</v>
      </c>
      <c r="X57" t="n">
        <v>156095.057095068</v>
      </c>
      <c r="Y57" t="n">
        <v>159993.019623214</v>
      </c>
      <c r="Z57" t="n">
        <v>163285.405007991</v>
      </c>
      <c r="AA57" t="n">
        <v>169135.314598492</v>
      </c>
      <c r="AB57" t="n">
        <v>177641.824783491</v>
      </c>
      <c r="AC57" t="n">
        <v>185046.916021185</v>
      </c>
      <c r="AD57" t="n">
        <v>194172.132690691</v>
      </c>
      <c r="AE57" t="n">
        <v>183041.081003629</v>
      </c>
      <c r="AF57" t="n">
        <v>196992.038820749</v>
      </c>
    </row>
    <row r="58">
      <c r="A58" t="s">
        <v>68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86292.4593330869</v>
      </c>
      <c r="H58" t="n">
        <v>92077.7490611296</v>
      </c>
      <c r="I58" t="n">
        <v>99752.0197537888</v>
      </c>
      <c r="J58" t="n">
        <v>107191.034109789</v>
      </c>
      <c r="K58" t="n">
        <v>115215.332384821</v>
      </c>
      <c r="L58" t="n">
        <v>122804.615569721</v>
      </c>
      <c r="M58" t="n">
        <v>127941.804759903</v>
      </c>
      <c r="N58" t="n">
        <v>131803.197410414</v>
      </c>
      <c r="O58" t="n">
        <v>138065.748065588</v>
      </c>
      <c r="P58" t="n">
        <v>142355.712507069</v>
      </c>
      <c r="Q58" t="n">
        <v>148560.342537003</v>
      </c>
      <c r="R58" t="n">
        <v>156868.304474659</v>
      </c>
      <c r="S58" t="n">
        <v>162974.302004181</v>
      </c>
      <c r="T58" t="n">
        <v>161614.592253412</v>
      </c>
      <c r="U58" t="n">
        <v>167720.693124444</v>
      </c>
      <c r="V58" t="n">
        <v>165985.826766781</v>
      </c>
      <c r="W58" t="n">
        <v>158132.616702417</v>
      </c>
      <c r="X58" t="n">
        <v>154989.057095068</v>
      </c>
      <c r="Y58" t="n">
        <v>158894.119623214</v>
      </c>
      <c r="Z58" t="n">
        <v>162230.305007991</v>
      </c>
      <c r="AA58" t="n">
        <v>168073.414598492</v>
      </c>
      <c r="AB58" t="n">
        <v>176584.924783491</v>
      </c>
      <c r="AC58" t="n">
        <v>183969.916021185</v>
      </c>
      <c r="AD58" t="n">
        <v>193041.232690691</v>
      </c>
      <c r="AE58" t="n">
        <v>181962.081003629</v>
      </c>
      <c r="AF58" t="n">
        <v>195992.738820749</v>
      </c>
    </row>
    <row r="59">
      <c r="A59" t="s">
        <v>68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70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4468.5</v>
      </c>
      <c r="H2" t="n">
        <v>3969.9</v>
      </c>
      <c r="I2" t="n">
        <v>3755.7</v>
      </c>
      <c r="J2" t="n">
        <v>4164.3</v>
      </c>
      <c r="K2" t="n">
        <v>3742.4</v>
      </c>
      <c r="L2" t="n">
        <v>3881.3</v>
      </c>
      <c r="M2" t="n">
        <v>4170</v>
      </c>
      <c r="N2" t="n">
        <v>3794.6</v>
      </c>
      <c r="O2" t="n">
        <v>4092.7</v>
      </c>
      <c r="P2" t="n">
        <v>3745.6</v>
      </c>
      <c r="Q2" t="n">
        <v>3747.9</v>
      </c>
      <c r="R2" t="n">
        <v>3578.3</v>
      </c>
      <c r="S2" t="n">
        <v>3632.6</v>
      </c>
      <c r="T2" t="n">
        <v>3402.5</v>
      </c>
      <c r="U2" t="n">
        <v>3444.6</v>
      </c>
      <c r="V2" t="n">
        <v>3523.8</v>
      </c>
      <c r="W2" t="n">
        <v>3215.4</v>
      </c>
      <c r="X2" t="n">
        <v>3256.5</v>
      </c>
      <c r="Y2" t="n">
        <v>3399.8</v>
      </c>
      <c r="Z2" t="n">
        <v>3509.9</v>
      </c>
      <c r="AA2" t="n">
        <v>3536.5</v>
      </c>
      <c r="AB2" t="n">
        <v>3650.4</v>
      </c>
      <c r="AC2" t="n">
        <v>3829.7</v>
      </c>
      <c r="AD2" t="n">
        <v>4094.5</v>
      </c>
      <c r="AE2" t="n">
        <v>4229</v>
      </c>
      <c r="AF2" t="n">
        <v>4509.1</v>
      </c>
    </row>
    <row r="3">
      <c r="A3" t="s">
        <v>70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538</v>
      </c>
      <c r="H3" t="n">
        <v>552.6</v>
      </c>
      <c r="I3" t="n">
        <v>576.3</v>
      </c>
      <c r="J3" t="n">
        <v>603.3</v>
      </c>
      <c r="K3" t="n">
        <v>596.2</v>
      </c>
      <c r="L3" t="n">
        <v>673.8</v>
      </c>
      <c r="M3" t="n">
        <v>582.8</v>
      </c>
      <c r="N3" t="n">
        <v>552.6</v>
      </c>
      <c r="O3" t="n">
        <v>553.2</v>
      </c>
      <c r="P3" t="n">
        <v>611.4</v>
      </c>
      <c r="Q3" t="n">
        <v>638</v>
      </c>
      <c r="R3" t="n">
        <v>884.7</v>
      </c>
      <c r="S3" t="n">
        <v>752.4</v>
      </c>
      <c r="T3" t="n">
        <v>531.8</v>
      </c>
      <c r="U3" t="n">
        <v>619.2</v>
      </c>
      <c r="V3" t="n">
        <v>714.9</v>
      </c>
      <c r="W3" t="n">
        <v>609.1</v>
      </c>
      <c r="X3" t="n">
        <v>619</v>
      </c>
      <c r="Y3" t="n">
        <v>560</v>
      </c>
      <c r="Z3" t="n">
        <v>527.3</v>
      </c>
      <c r="AA3" t="n">
        <v>537.8</v>
      </c>
      <c r="AB3" t="n">
        <v>537.4</v>
      </c>
      <c r="AC3" t="n">
        <v>613</v>
      </c>
      <c r="AD3" t="n">
        <v>575.2</v>
      </c>
      <c r="AE3" t="n">
        <v>553.7</v>
      </c>
      <c r="AF3" t="n">
        <v>511.6</v>
      </c>
    </row>
    <row r="4">
      <c r="A4" t="s">
        <v>70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15699</v>
      </c>
      <c r="H4" t="n">
        <v>16614.2</v>
      </c>
      <c r="I4" t="n">
        <v>17292</v>
      </c>
      <c r="J4" t="n">
        <v>17954.6</v>
      </c>
      <c r="K4" t="n">
        <v>19142.9</v>
      </c>
      <c r="L4" t="n">
        <v>19583.9</v>
      </c>
      <c r="M4" t="n">
        <v>19760.3</v>
      </c>
      <c r="N4" t="n">
        <v>19996.5</v>
      </c>
      <c r="O4" t="n">
        <v>19762.7</v>
      </c>
      <c r="P4" t="n">
        <v>19619.2</v>
      </c>
      <c r="Q4" t="n">
        <v>20124.3</v>
      </c>
      <c r="R4" t="n">
        <v>20954.9</v>
      </c>
      <c r="S4" t="n">
        <v>20943.2</v>
      </c>
      <c r="T4" t="n">
        <v>19038.3</v>
      </c>
      <c r="U4" t="n">
        <v>20919.7</v>
      </c>
      <c r="V4" t="n">
        <v>20964.6</v>
      </c>
      <c r="W4" t="n">
        <v>19278.5</v>
      </c>
      <c r="X4" t="n">
        <v>19365.3</v>
      </c>
      <c r="Y4" t="n">
        <v>20284.7</v>
      </c>
      <c r="Z4" t="n">
        <v>21135</v>
      </c>
      <c r="AA4" t="n">
        <v>22452.2</v>
      </c>
      <c r="AB4" t="n">
        <v>24242.5</v>
      </c>
      <c r="AC4" t="n">
        <v>25169.5</v>
      </c>
      <c r="AD4" t="n">
        <v>25375.8</v>
      </c>
      <c r="AE4" t="n">
        <v>23856.9</v>
      </c>
      <c r="AF4" t="n">
        <v>25470.4</v>
      </c>
    </row>
    <row r="5">
      <c r="A5" t="s">
        <v>70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1645.3</v>
      </c>
      <c r="H5" t="n">
        <v>1917.1</v>
      </c>
      <c r="I5" t="n">
        <v>1984.8</v>
      </c>
      <c r="J5" t="n">
        <v>2251.4</v>
      </c>
      <c r="K5" t="n">
        <v>2552.3</v>
      </c>
      <c r="L5" t="n">
        <v>2466.1</v>
      </c>
      <c r="M5" t="n">
        <v>2694</v>
      </c>
      <c r="N5" t="n">
        <v>2973.5</v>
      </c>
      <c r="O5" t="n">
        <v>3059.1</v>
      </c>
      <c r="P5" t="n">
        <v>3157.8</v>
      </c>
      <c r="Q5" t="n">
        <v>3218.1</v>
      </c>
      <c r="R5" t="n">
        <v>3357.3</v>
      </c>
      <c r="S5" t="n">
        <v>3253.9</v>
      </c>
      <c r="T5" t="n">
        <v>3147.9</v>
      </c>
      <c r="U5" t="n">
        <v>3747.3</v>
      </c>
      <c r="V5" t="n">
        <v>3700.6</v>
      </c>
      <c r="W5" t="n">
        <v>3423.6</v>
      </c>
      <c r="X5" t="n">
        <v>3363.5</v>
      </c>
      <c r="Y5" t="n">
        <v>3571.8</v>
      </c>
      <c r="Z5" t="n">
        <v>3768.3</v>
      </c>
      <c r="AA5" t="n">
        <v>3958.7</v>
      </c>
      <c r="AB5" t="n">
        <v>4166</v>
      </c>
      <c r="AC5" t="n">
        <v>4184.5</v>
      </c>
      <c r="AD5" t="n">
        <v>4351.3</v>
      </c>
      <c r="AE5" t="n">
        <v>4124.1</v>
      </c>
      <c r="AF5" t="n">
        <v>4306.6</v>
      </c>
    </row>
    <row r="6">
      <c r="A6" t="s">
        <v>70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3557.8</v>
      </c>
      <c r="H6" t="n">
        <v>3797.1</v>
      </c>
      <c r="I6" t="n">
        <v>3804.9</v>
      </c>
      <c r="J6" t="n">
        <v>3668.2</v>
      </c>
      <c r="K6" t="n">
        <v>3885.4</v>
      </c>
      <c r="L6" t="n">
        <v>3864.8</v>
      </c>
      <c r="M6" t="n">
        <v>3677</v>
      </c>
      <c r="N6" t="n">
        <v>3828.3</v>
      </c>
      <c r="O6" t="n">
        <v>3773.6</v>
      </c>
      <c r="P6" t="n">
        <v>3393.8</v>
      </c>
      <c r="Q6" t="n">
        <v>3279.8</v>
      </c>
      <c r="R6" t="n">
        <v>3324.3</v>
      </c>
      <c r="S6" t="n">
        <v>3357.7</v>
      </c>
      <c r="T6" t="n">
        <v>3148.4</v>
      </c>
      <c r="U6" t="n">
        <v>3400</v>
      </c>
      <c r="V6" t="n">
        <v>3495.3</v>
      </c>
      <c r="W6" t="n">
        <v>3327.8</v>
      </c>
      <c r="X6" t="n">
        <v>3467.7</v>
      </c>
      <c r="Y6" t="n">
        <v>3682</v>
      </c>
      <c r="Z6" t="n">
        <v>3943.3</v>
      </c>
      <c r="AA6" t="n">
        <v>4039.2</v>
      </c>
      <c r="AB6" t="n">
        <v>4256</v>
      </c>
      <c r="AC6" t="n">
        <v>4201.5</v>
      </c>
      <c r="AD6" t="n">
        <v>4088.5</v>
      </c>
      <c r="AE6" t="n">
        <v>3725.1</v>
      </c>
      <c r="AF6" t="n">
        <v>3982.7</v>
      </c>
    </row>
    <row r="7">
      <c r="A7" t="s">
        <v>70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1983.9</v>
      </c>
      <c r="H7" t="n">
        <v>1951.2</v>
      </c>
      <c r="I7" t="n">
        <v>2052.1</v>
      </c>
      <c r="J7" t="n">
        <v>2160</v>
      </c>
      <c r="K7" t="n">
        <v>2281.1</v>
      </c>
      <c r="L7" t="n">
        <v>2589.3</v>
      </c>
      <c r="M7" t="n">
        <v>2426.8</v>
      </c>
      <c r="N7" t="n">
        <v>2426</v>
      </c>
      <c r="O7" t="n">
        <v>2351.6</v>
      </c>
      <c r="P7" t="n">
        <v>2251.9</v>
      </c>
      <c r="Q7" t="n">
        <v>2386.3</v>
      </c>
      <c r="R7" t="n">
        <v>2563.4</v>
      </c>
      <c r="S7" t="n">
        <v>2340.5</v>
      </c>
      <c r="T7" t="n">
        <v>2144.7</v>
      </c>
      <c r="U7" t="n">
        <v>2248.5</v>
      </c>
      <c r="V7" t="n">
        <v>2412.3</v>
      </c>
      <c r="W7" t="n">
        <v>2128</v>
      </c>
      <c r="X7" t="n">
        <v>2136</v>
      </c>
      <c r="Y7" t="n">
        <v>2232.4</v>
      </c>
      <c r="Z7" t="n">
        <v>2310.5</v>
      </c>
      <c r="AA7" t="n">
        <v>2466.1</v>
      </c>
      <c r="AB7" t="n">
        <v>2374.8</v>
      </c>
      <c r="AC7" t="n">
        <v>2520.8</v>
      </c>
      <c r="AD7" t="n">
        <v>2698.5</v>
      </c>
      <c r="AE7" t="n">
        <v>2547.2</v>
      </c>
      <c r="AF7" t="n">
        <v>2459</v>
      </c>
    </row>
    <row r="8">
      <c r="A8" t="s">
        <v>70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55.7</v>
      </c>
      <c r="H8" t="n">
        <v>173.8</v>
      </c>
      <c r="I8" t="n">
        <v>150.6</v>
      </c>
      <c r="J8" t="n">
        <v>204.1</v>
      </c>
      <c r="K8" t="n">
        <v>144.3</v>
      </c>
      <c r="L8" t="n">
        <v>222.4</v>
      </c>
      <c r="M8" t="n">
        <v>280.4</v>
      </c>
      <c r="N8" t="n">
        <v>162.8</v>
      </c>
      <c r="O8" t="n">
        <v>177.8</v>
      </c>
      <c r="P8" t="n">
        <v>321.1</v>
      </c>
      <c r="Q8" t="n">
        <v>577.4</v>
      </c>
      <c r="R8" t="n">
        <v>565.5</v>
      </c>
      <c r="S8" t="n">
        <v>633.6</v>
      </c>
      <c r="T8" t="n">
        <v>414.6</v>
      </c>
      <c r="U8" t="n">
        <v>388.3</v>
      </c>
      <c r="V8" t="n">
        <v>221.8</v>
      </c>
      <c r="W8" t="n">
        <v>125.2</v>
      </c>
      <c r="X8" t="n">
        <v>285.8</v>
      </c>
      <c r="Y8" t="n">
        <v>132.6</v>
      </c>
      <c r="Z8" t="n">
        <v>190.6</v>
      </c>
      <c r="AA8" t="n">
        <v>404.5</v>
      </c>
      <c r="AB8" t="n">
        <v>636.8</v>
      </c>
      <c r="AC8" t="n">
        <v>690.7</v>
      </c>
      <c r="AD8" t="n">
        <v>444.6</v>
      </c>
      <c r="AE8" t="n">
        <v>-58.8</v>
      </c>
      <c r="AF8" t="n">
        <v>11.8</v>
      </c>
    </row>
    <row r="9">
      <c r="A9" t="s">
        <v>70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744.6</v>
      </c>
      <c r="H9" t="n">
        <v>764.3</v>
      </c>
      <c r="I9" t="n">
        <v>767.7</v>
      </c>
      <c r="J9" t="n">
        <v>695.8</v>
      </c>
      <c r="K9" t="n">
        <v>660.3</v>
      </c>
      <c r="L9" t="n">
        <v>635.8</v>
      </c>
      <c r="M9" t="n">
        <v>716.8</v>
      </c>
      <c r="N9" t="n">
        <v>704.7</v>
      </c>
      <c r="O9" t="n">
        <v>719.6</v>
      </c>
      <c r="P9" t="n">
        <v>735.1</v>
      </c>
      <c r="Q9" t="n">
        <v>750.2</v>
      </c>
      <c r="R9" t="n">
        <v>822.2</v>
      </c>
      <c r="S9" t="n">
        <v>724.7</v>
      </c>
      <c r="T9" t="n">
        <v>638.4</v>
      </c>
      <c r="U9" t="n">
        <v>756.4</v>
      </c>
      <c r="V9" t="n">
        <v>787.9</v>
      </c>
      <c r="W9" t="n">
        <v>795.5</v>
      </c>
      <c r="X9" t="n">
        <v>661.9</v>
      </c>
      <c r="Y9" t="n">
        <v>719.2</v>
      </c>
      <c r="Z9" t="n">
        <v>740.1</v>
      </c>
      <c r="AA9" t="n">
        <v>904.9</v>
      </c>
      <c r="AB9" t="n">
        <v>1005.1</v>
      </c>
      <c r="AC9" t="n">
        <v>962.4</v>
      </c>
      <c r="AD9" t="n">
        <v>842.9</v>
      </c>
      <c r="AE9" t="n">
        <v>952.7</v>
      </c>
      <c r="AF9" t="n">
        <v>992.7</v>
      </c>
    </row>
    <row r="10">
      <c r="A10" t="s">
        <v>70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1081.1</v>
      </c>
      <c r="H10" t="n">
        <v>1116.5</v>
      </c>
      <c r="I10" t="n">
        <v>1128.6</v>
      </c>
      <c r="J10" t="n">
        <v>1023.4</v>
      </c>
      <c r="K10" t="n">
        <v>979.7</v>
      </c>
      <c r="L10" t="n">
        <v>975.9</v>
      </c>
      <c r="M10" t="n">
        <v>1082.8</v>
      </c>
      <c r="N10" t="n">
        <v>1071.4</v>
      </c>
      <c r="O10" t="n">
        <v>1115.5</v>
      </c>
      <c r="P10" t="n">
        <v>1114.9</v>
      </c>
      <c r="Q10" t="n">
        <v>1120.8</v>
      </c>
      <c r="R10" t="n">
        <v>1207.5</v>
      </c>
      <c r="S10" t="n">
        <v>1207.1</v>
      </c>
      <c r="T10" t="n">
        <v>1101.8</v>
      </c>
      <c r="U10" t="n">
        <v>1199.4</v>
      </c>
      <c r="V10" t="n">
        <v>1246.1</v>
      </c>
      <c r="W10" t="n">
        <v>1246.4</v>
      </c>
      <c r="X10" t="n">
        <v>1117</v>
      </c>
      <c r="Y10" t="n">
        <v>1200</v>
      </c>
      <c r="Z10" t="n">
        <v>1223.5</v>
      </c>
      <c r="AA10" t="n">
        <v>1436.3</v>
      </c>
      <c r="AB10" t="n">
        <v>1589.7</v>
      </c>
      <c r="AC10" t="n">
        <v>1584.9</v>
      </c>
      <c r="AD10" t="n">
        <v>1491.7</v>
      </c>
      <c r="AE10" t="n">
        <v>1616.6</v>
      </c>
      <c r="AF10" t="n">
        <v>1820.4</v>
      </c>
    </row>
    <row r="11">
      <c r="A11" t="s">
        <v>70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336.5</v>
      </c>
      <c r="H11" t="n">
        <v>352.2</v>
      </c>
      <c r="I11" t="n">
        <v>360.9</v>
      </c>
      <c r="J11" t="n">
        <v>327.6</v>
      </c>
      <c r="K11" t="n">
        <v>319.4</v>
      </c>
      <c r="L11" t="n">
        <v>340.1</v>
      </c>
      <c r="M11" t="n">
        <v>366</v>
      </c>
      <c r="N11" t="n">
        <v>366.7</v>
      </c>
      <c r="O11" t="n">
        <v>395.9</v>
      </c>
      <c r="P11" t="n">
        <v>379.8</v>
      </c>
      <c r="Q11" t="n">
        <v>370.6</v>
      </c>
      <c r="R11" t="n">
        <v>385.3</v>
      </c>
      <c r="S11" t="n">
        <v>482.4</v>
      </c>
      <c r="T11" t="n">
        <v>463.4</v>
      </c>
      <c r="U11" t="n">
        <v>443</v>
      </c>
      <c r="V11" t="n">
        <v>458.2</v>
      </c>
      <c r="W11" t="n">
        <v>450.9</v>
      </c>
      <c r="X11" t="n">
        <v>455.1</v>
      </c>
      <c r="Y11" t="n">
        <v>480.8</v>
      </c>
      <c r="Z11" t="n">
        <v>483.4</v>
      </c>
      <c r="AA11" t="n">
        <v>531.4</v>
      </c>
      <c r="AB11" t="n">
        <v>584.6</v>
      </c>
      <c r="AC11" t="n">
        <v>622.5</v>
      </c>
      <c r="AD11" t="n">
        <v>648.8</v>
      </c>
      <c r="AE11" t="n">
        <v>663.9</v>
      </c>
      <c r="AF11" t="n">
        <v>827.7</v>
      </c>
    </row>
    <row r="12">
      <c r="A12" t="s">
        <v>70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2022.2</v>
      </c>
      <c r="H12" t="n">
        <v>2110.6</v>
      </c>
      <c r="I12" t="n">
        <v>2247.1</v>
      </c>
      <c r="J12" t="n">
        <v>2498.5</v>
      </c>
      <c r="K12" t="n">
        <v>2579.9</v>
      </c>
      <c r="L12" t="n">
        <v>2563.8</v>
      </c>
      <c r="M12" t="n">
        <v>2468.6</v>
      </c>
      <c r="N12" t="n">
        <v>2526.1</v>
      </c>
      <c r="O12" t="n">
        <v>2522.3</v>
      </c>
      <c r="P12" t="n">
        <v>2495.4</v>
      </c>
      <c r="Q12" t="n">
        <v>2538</v>
      </c>
      <c r="R12" t="n">
        <v>2536.1</v>
      </c>
      <c r="S12" t="n">
        <v>2537.3</v>
      </c>
      <c r="T12" t="n">
        <v>2318.5</v>
      </c>
      <c r="U12" t="n">
        <v>2553.1</v>
      </c>
      <c r="V12" t="n">
        <v>2518.7</v>
      </c>
      <c r="W12" t="n">
        <v>2217.7</v>
      </c>
      <c r="X12" t="n">
        <v>2201.6</v>
      </c>
      <c r="Y12" t="n">
        <v>2337.5</v>
      </c>
      <c r="Z12" t="n">
        <v>2355.3</v>
      </c>
      <c r="AA12" t="n">
        <v>2503.1</v>
      </c>
      <c r="AB12" t="n">
        <v>2714.6</v>
      </c>
      <c r="AC12" t="n">
        <v>2831.3</v>
      </c>
      <c r="AD12" t="n">
        <v>2897.7</v>
      </c>
      <c r="AE12" t="n">
        <v>2928.6</v>
      </c>
      <c r="AF12" t="n">
        <v>3394.3</v>
      </c>
    </row>
    <row r="13">
      <c r="A13" t="s">
        <v>70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1355.7</v>
      </c>
      <c r="H13" t="n">
        <v>1513.6</v>
      </c>
      <c r="I13" t="n">
        <v>1588.4</v>
      </c>
      <c r="J13" t="n">
        <v>1666.3</v>
      </c>
      <c r="K13" t="n">
        <v>1884.7</v>
      </c>
      <c r="L13" t="n">
        <v>1909.4</v>
      </c>
      <c r="M13" t="n">
        <v>1947.4</v>
      </c>
      <c r="N13" t="n">
        <v>1941.6</v>
      </c>
      <c r="O13" t="n">
        <v>1938.3</v>
      </c>
      <c r="P13" t="n">
        <v>2080.6</v>
      </c>
      <c r="Q13" t="n">
        <v>2215.9</v>
      </c>
      <c r="R13" t="n">
        <v>2426.7</v>
      </c>
      <c r="S13" t="n">
        <v>2479.1</v>
      </c>
      <c r="T13" t="n">
        <v>2172.4</v>
      </c>
      <c r="U13" t="n">
        <v>2366</v>
      </c>
      <c r="V13" t="n">
        <v>2303.2</v>
      </c>
      <c r="W13" t="n">
        <v>2200.1</v>
      </c>
      <c r="X13" t="n">
        <v>2176.7</v>
      </c>
      <c r="Y13" t="n">
        <v>2329.5</v>
      </c>
      <c r="Z13" t="n">
        <v>2282.2</v>
      </c>
      <c r="AA13" t="n">
        <v>2466.5</v>
      </c>
      <c r="AB13" t="n">
        <v>2731.2</v>
      </c>
      <c r="AC13" t="n">
        <v>2971.9</v>
      </c>
      <c r="AD13" t="n">
        <v>3054.3</v>
      </c>
      <c r="AE13" t="n">
        <v>3038.2</v>
      </c>
      <c r="AF13" t="n">
        <v>3103.4</v>
      </c>
    </row>
    <row r="14">
      <c r="A14" t="s">
        <v>70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530.3</v>
      </c>
      <c r="H14" t="n">
        <v>579.3</v>
      </c>
      <c r="I14" t="n">
        <v>652.6</v>
      </c>
      <c r="J14" t="n">
        <v>757.1</v>
      </c>
      <c r="K14" t="n">
        <v>720.2</v>
      </c>
      <c r="L14" t="n">
        <v>750.1</v>
      </c>
      <c r="M14" t="n">
        <v>814.8</v>
      </c>
      <c r="N14" t="n">
        <v>711.3</v>
      </c>
      <c r="O14" t="n">
        <v>649.2</v>
      </c>
      <c r="P14" t="n">
        <v>699.5</v>
      </c>
      <c r="Q14" t="n">
        <v>737.6</v>
      </c>
      <c r="R14" t="n">
        <v>817.9</v>
      </c>
      <c r="S14" t="n">
        <v>838.8</v>
      </c>
      <c r="T14" t="n">
        <v>547.2</v>
      </c>
      <c r="U14" t="n">
        <v>621.9</v>
      </c>
      <c r="V14" t="n">
        <v>494.3</v>
      </c>
      <c r="W14" t="n">
        <v>409.3</v>
      </c>
      <c r="X14" t="n">
        <v>424.2</v>
      </c>
      <c r="Y14" t="n">
        <v>413.1</v>
      </c>
      <c r="Z14" t="n">
        <v>422.5</v>
      </c>
      <c r="AA14" t="n">
        <v>501.4</v>
      </c>
      <c r="AB14" t="n">
        <v>512.1</v>
      </c>
      <c r="AC14" t="n">
        <v>585.8</v>
      </c>
      <c r="AD14" t="n">
        <v>534.3</v>
      </c>
      <c r="AE14" t="n">
        <v>500.2</v>
      </c>
      <c r="AF14" t="n">
        <v>470.5</v>
      </c>
    </row>
    <row r="15">
      <c r="A15" t="s">
        <v>70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1060.4</v>
      </c>
      <c r="H15" t="n">
        <v>1145.4</v>
      </c>
      <c r="I15" t="n">
        <v>1289.7</v>
      </c>
      <c r="J15" t="n">
        <v>1443.6</v>
      </c>
      <c r="K15" t="n">
        <v>1431.9</v>
      </c>
      <c r="L15" t="n">
        <v>1427.6</v>
      </c>
      <c r="M15" t="n">
        <v>1481</v>
      </c>
      <c r="N15" t="n">
        <v>1355.5</v>
      </c>
      <c r="O15" t="n">
        <v>1251.1</v>
      </c>
      <c r="P15" t="n">
        <v>1294.9</v>
      </c>
      <c r="Q15" t="n">
        <v>1363.1</v>
      </c>
      <c r="R15" t="n">
        <v>1451.4</v>
      </c>
      <c r="S15" t="n">
        <v>1510.8</v>
      </c>
      <c r="T15" t="n">
        <v>1132.9</v>
      </c>
      <c r="U15" t="n">
        <v>1387.6</v>
      </c>
      <c r="V15" t="n">
        <v>1186.2</v>
      </c>
      <c r="W15" t="n">
        <v>975.2</v>
      </c>
      <c r="X15" t="n">
        <v>1034.7</v>
      </c>
      <c r="Y15" t="n">
        <v>1012.6</v>
      </c>
      <c r="Z15" t="n">
        <v>1020.1</v>
      </c>
      <c r="AA15" t="n">
        <v>1083.6</v>
      </c>
      <c r="AB15" t="n">
        <v>1143.6</v>
      </c>
      <c r="AC15" t="n">
        <v>1255.7</v>
      </c>
      <c r="AD15" t="n">
        <v>1204.8</v>
      </c>
      <c r="AE15" t="n">
        <v>1166</v>
      </c>
      <c r="AF15" t="n">
        <v>1122.1</v>
      </c>
    </row>
    <row r="16">
      <c r="A16" t="s">
        <v>70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530.1</v>
      </c>
      <c r="H16" t="n">
        <v>566.1</v>
      </c>
      <c r="I16" t="n">
        <v>637.1</v>
      </c>
      <c r="J16" t="n">
        <v>686.5</v>
      </c>
      <c r="K16" t="n">
        <v>711.7</v>
      </c>
      <c r="L16" t="n">
        <v>677.5</v>
      </c>
      <c r="M16" t="n">
        <v>666.2</v>
      </c>
      <c r="N16" t="n">
        <v>644.2</v>
      </c>
      <c r="O16" t="n">
        <v>601.9</v>
      </c>
      <c r="P16" t="n">
        <v>595.4</v>
      </c>
      <c r="Q16" t="n">
        <v>625.5</v>
      </c>
      <c r="R16" t="n">
        <v>633.5</v>
      </c>
      <c r="S16" t="n">
        <v>672</v>
      </c>
      <c r="T16" t="n">
        <v>585.7</v>
      </c>
      <c r="U16" t="n">
        <v>765.7</v>
      </c>
      <c r="V16" t="n">
        <v>691.9</v>
      </c>
      <c r="W16" t="n">
        <v>565.9</v>
      </c>
      <c r="X16" t="n">
        <v>610.5</v>
      </c>
      <c r="Y16" t="n">
        <v>599.5</v>
      </c>
      <c r="Z16" t="n">
        <v>597.6</v>
      </c>
      <c r="AA16" t="n">
        <v>582.2</v>
      </c>
      <c r="AB16" t="n">
        <v>631.5</v>
      </c>
      <c r="AC16" t="n">
        <v>669.9</v>
      </c>
      <c r="AD16" t="n">
        <v>670.5</v>
      </c>
      <c r="AE16" t="n">
        <v>665.8</v>
      </c>
      <c r="AF16" t="n">
        <v>651.6</v>
      </c>
    </row>
    <row r="17">
      <c r="A17" t="s">
        <v>70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386.3</v>
      </c>
      <c r="H17" t="n">
        <v>448.1</v>
      </c>
      <c r="I17" t="n">
        <v>470.8</v>
      </c>
      <c r="J17" t="n">
        <v>508</v>
      </c>
      <c r="K17" t="n">
        <v>611.4</v>
      </c>
      <c r="L17" t="n">
        <v>615.3</v>
      </c>
      <c r="M17" t="n">
        <v>627</v>
      </c>
      <c r="N17" t="n">
        <v>637.7</v>
      </c>
      <c r="O17" t="n">
        <v>647</v>
      </c>
      <c r="P17" t="n">
        <v>617</v>
      </c>
      <c r="Q17" t="n">
        <v>656.6</v>
      </c>
      <c r="R17" t="n">
        <v>698.1</v>
      </c>
      <c r="S17" t="n">
        <v>733.2</v>
      </c>
      <c r="T17" t="n">
        <v>718.8</v>
      </c>
      <c r="U17" t="n">
        <v>701.1</v>
      </c>
      <c r="V17" t="n">
        <v>700.4</v>
      </c>
      <c r="W17" t="n">
        <v>663</v>
      </c>
      <c r="X17" t="n">
        <v>723</v>
      </c>
      <c r="Y17" t="n">
        <v>770.4</v>
      </c>
      <c r="Z17" t="n">
        <v>823.2</v>
      </c>
      <c r="AA17" t="n">
        <v>830.8</v>
      </c>
      <c r="AB17" t="n">
        <v>904.9</v>
      </c>
      <c r="AC17" t="n">
        <v>940.4</v>
      </c>
      <c r="AD17" t="n">
        <v>954.6</v>
      </c>
      <c r="AE17" t="n">
        <v>886</v>
      </c>
      <c r="AF17" t="n">
        <v>971.2</v>
      </c>
    </row>
    <row r="18">
      <c r="A18" t="s">
        <v>70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1560.1</v>
      </c>
      <c r="H18" t="n">
        <v>1357.4</v>
      </c>
      <c r="I18" t="n">
        <v>1390.8</v>
      </c>
      <c r="J18" t="n">
        <v>1349.2</v>
      </c>
      <c r="K18" t="n">
        <v>1444.8</v>
      </c>
      <c r="L18" t="n">
        <v>1496.8</v>
      </c>
      <c r="M18" t="n">
        <v>1605</v>
      </c>
      <c r="N18" t="n">
        <v>1557.8</v>
      </c>
      <c r="O18" t="n">
        <v>1404.2</v>
      </c>
      <c r="P18" t="n">
        <v>1415.2</v>
      </c>
      <c r="Q18" t="n">
        <v>1347.5</v>
      </c>
      <c r="R18" t="n">
        <v>1372.3</v>
      </c>
      <c r="S18" t="n">
        <v>1340.8</v>
      </c>
      <c r="T18" t="n">
        <v>1136.5</v>
      </c>
      <c r="U18" t="n">
        <v>1238.6</v>
      </c>
      <c r="V18" t="n">
        <v>1471.9</v>
      </c>
      <c r="W18" t="n">
        <v>1346.3</v>
      </c>
      <c r="X18" t="n">
        <v>1295.5</v>
      </c>
      <c r="Y18" t="n">
        <v>1391</v>
      </c>
      <c r="Z18" t="n">
        <v>1497.2</v>
      </c>
      <c r="AA18" t="n">
        <v>1486.3</v>
      </c>
      <c r="AB18" t="n">
        <v>1768.6</v>
      </c>
      <c r="AC18" t="n">
        <v>1922.3</v>
      </c>
      <c r="AD18" t="n">
        <v>2021</v>
      </c>
      <c r="AE18" t="n">
        <v>1735.9</v>
      </c>
      <c r="AF18" t="n">
        <v>1939.3</v>
      </c>
    </row>
    <row r="19">
      <c r="A19" t="s">
        <v>70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990.5</v>
      </c>
      <c r="H19" t="n">
        <v>1083.4</v>
      </c>
      <c r="I19" t="n">
        <v>1184.2</v>
      </c>
      <c r="J19" t="n">
        <v>1181.9</v>
      </c>
      <c r="K19" t="n">
        <v>1347.4</v>
      </c>
      <c r="L19" t="n">
        <v>1452.5</v>
      </c>
      <c r="M19" t="n">
        <v>1470.3</v>
      </c>
      <c r="N19" t="n">
        <v>1515.8</v>
      </c>
      <c r="O19" t="n">
        <v>1522.2</v>
      </c>
      <c r="P19" t="n">
        <v>1476.6</v>
      </c>
      <c r="Q19" t="n">
        <v>1420.8</v>
      </c>
      <c r="R19" t="n">
        <v>1452.3</v>
      </c>
      <c r="S19" t="n">
        <v>1549.2</v>
      </c>
      <c r="T19" t="n">
        <v>1601.8</v>
      </c>
      <c r="U19" t="n">
        <v>1689.8</v>
      </c>
      <c r="V19" t="n">
        <v>1708.1</v>
      </c>
      <c r="W19" t="n">
        <v>1625.2</v>
      </c>
      <c r="X19" t="n">
        <v>1563.8</v>
      </c>
      <c r="Y19" t="n">
        <v>1624.9</v>
      </c>
      <c r="Z19" t="n">
        <v>1720.8</v>
      </c>
      <c r="AA19" t="n">
        <v>1777.1</v>
      </c>
      <c r="AB19" t="n">
        <v>1956.3</v>
      </c>
      <c r="AC19" t="n">
        <v>2065.5</v>
      </c>
      <c r="AD19" t="n">
        <v>2168.8</v>
      </c>
      <c r="AE19" t="n">
        <v>2148</v>
      </c>
      <c r="AF19" t="n">
        <v>2359.6</v>
      </c>
    </row>
    <row r="20">
      <c r="A20" t="s">
        <v>70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1910.9</v>
      </c>
      <c r="H20" t="n">
        <v>1949</v>
      </c>
      <c r="I20" t="n">
        <v>2076.7</v>
      </c>
      <c r="J20" t="n">
        <v>2217.3</v>
      </c>
      <c r="K20" t="n">
        <v>2272.2</v>
      </c>
      <c r="L20" t="n">
        <v>2206.9</v>
      </c>
      <c r="M20" t="n">
        <v>2211.5</v>
      </c>
      <c r="N20" t="n">
        <v>2567.3</v>
      </c>
      <c r="O20" t="n">
        <v>2765.2</v>
      </c>
      <c r="P20" t="n">
        <v>2560.7</v>
      </c>
      <c r="Q20" t="n">
        <v>2679.7</v>
      </c>
      <c r="R20" t="n">
        <v>2906.5</v>
      </c>
      <c r="S20" t="n">
        <v>3171</v>
      </c>
      <c r="T20" t="n">
        <v>2790.1</v>
      </c>
      <c r="U20" t="n">
        <v>3263.5</v>
      </c>
      <c r="V20" t="n">
        <v>3243.8</v>
      </c>
      <c r="W20" t="n">
        <v>3196.1</v>
      </c>
      <c r="X20" t="n">
        <v>3124.1</v>
      </c>
      <c r="Y20" t="n">
        <v>3490.5</v>
      </c>
      <c r="Z20" t="n">
        <v>4033.5</v>
      </c>
      <c r="AA20" t="n">
        <v>4489.7</v>
      </c>
      <c r="AB20" t="n">
        <v>4417.8</v>
      </c>
      <c r="AC20" t="n">
        <v>4592</v>
      </c>
      <c r="AD20" t="n">
        <v>4667.5</v>
      </c>
      <c r="AE20" t="n">
        <v>3731.4</v>
      </c>
      <c r="AF20" t="n">
        <v>4416.5</v>
      </c>
    </row>
    <row r="21">
      <c r="A21" t="s">
        <v>70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2402</v>
      </c>
      <c r="H21" t="n">
        <v>2496</v>
      </c>
      <c r="I21" t="n">
        <v>2659.1</v>
      </c>
      <c r="J21" t="n">
        <v>2858.4</v>
      </c>
      <c r="K21" t="n">
        <v>3010.8</v>
      </c>
      <c r="L21" t="n">
        <v>2934.7</v>
      </c>
      <c r="M21" t="n">
        <v>2977.5</v>
      </c>
      <c r="N21" t="n">
        <v>3475.1</v>
      </c>
      <c r="O21" t="n">
        <v>3790.3</v>
      </c>
      <c r="P21" t="n">
        <v>3703.9</v>
      </c>
      <c r="Q21" t="n">
        <v>3945.8</v>
      </c>
      <c r="R21" t="n">
        <v>4200.6</v>
      </c>
      <c r="S21" t="n">
        <v>4544.8</v>
      </c>
      <c r="T21" t="n">
        <v>4256.3</v>
      </c>
      <c r="U21" t="n">
        <v>4808.3</v>
      </c>
      <c r="V21" t="n">
        <v>4940.1</v>
      </c>
      <c r="W21" t="n">
        <v>4939.6</v>
      </c>
      <c r="X21" t="n">
        <v>4844.3</v>
      </c>
      <c r="Y21" t="n">
        <v>5204.8</v>
      </c>
      <c r="Z21" t="n">
        <v>5641.4</v>
      </c>
      <c r="AA21" t="n">
        <v>6179.3</v>
      </c>
      <c r="AB21" t="n">
        <v>6094.1</v>
      </c>
      <c r="AC21" t="n">
        <v>6263.1</v>
      </c>
      <c r="AD21" t="n">
        <v>6371.3</v>
      </c>
      <c r="AE21" t="n">
        <v>5556.3</v>
      </c>
      <c r="AF21" t="n">
        <v>6354.8</v>
      </c>
    </row>
    <row r="22">
      <c r="A22" t="s">
        <v>70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491.1</v>
      </c>
      <c r="H22" t="n">
        <v>547</v>
      </c>
      <c r="I22" t="n">
        <v>582.4</v>
      </c>
      <c r="J22" t="n">
        <v>641.1</v>
      </c>
      <c r="K22" t="n">
        <v>738.6</v>
      </c>
      <c r="L22" t="n">
        <v>727.8</v>
      </c>
      <c r="M22" t="n">
        <v>766</v>
      </c>
      <c r="N22" t="n">
        <v>907.8</v>
      </c>
      <c r="O22" t="n">
        <v>1025.1</v>
      </c>
      <c r="P22" t="n">
        <v>1143.2</v>
      </c>
      <c r="Q22" t="n">
        <v>1266.1</v>
      </c>
      <c r="R22" t="n">
        <v>1294.1</v>
      </c>
      <c r="S22" t="n">
        <v>1373.8</v>
      </c>
      <c r="T22" t="n">
        <v>1466.2</v>
      </c>
      <c r="U22" t="n">
        <v>1544.8</v>
      </c>
      <c r="V22" t="n">
        <v>1696.3</v>
      </c>
      <c r="W22" t="n">
        <v>1743.5</v>
      </c>
      <c r="X22" t="n">
        <v>1720.2</v>
      </c>
      <c r="Y22" t="n">
        <v>1714.3</v>
      </c>
      <c r="Z22" t="n">
        <v>1607.9</v>
      </c>
      <c r="AA22" t="n">
        <v>1689.6</v>
      </c>
      <c r="AB22" t="n">
        <v>1676.3</v>
      </c>
      <c r="AC22" t="n">
        <v>1671.1</v>
      </c>
      <c r="AD22" t="n">
        <v>1703.8</v>
      </c>
      <c r="AE22" t="n">
        <v>1824.9</v>
      </c>
      <c r="AF22" t="n">
        <v>1938.3</v>
      </c>
    </row>
    <row r="23">
      <c r="A23" t="s">
        <v>70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5168.7</v>
      </c>
      <c r="H23" t="n">
        <v>5843.2</v>
      </c>
      <c r="I23" t="n">
        <v>6677.8</v>
      </c>
      <c r="J23" t="n">
        <v>7211.7</v>
      </c>
      <c r="K23" t="n">
        <v>8129.9</v>
      </c>
      <c r="L23" t="n">
        <v>8796.5</v>
      </c>
      <c r="M23" t="n">
        <v>8797.5</v>
      </c>
      <c r="N23" t="n">
        <v>8709.7</v>
      </c>
      <c r="O23" t="n">
        <v>9130.6</v>
      </c>
      <c r="P23" t="n">
        <v>9120.8</v>
      </c>
      <c r="Q23" t="n">
        <v>9293.9</v>
      </c>
      <c r="R23" t="n">
        <v>9842.7</v>
      </c>
      <c r="S23" t="n">
        <v>9829.3</v>
      </c>
      <c r="T23" t="n">
        <v>9374.1</v>
      </c>
      <c r="U23" t="n">
        <v>9142.6</v>
      </c>
      <c r="V23" t="n">
        <v>8647.3</v>
      </c>
      <c r="W23" t="n">
        <v>7181.6</v>
      </c>
      <c r="X23" t="n">
        <v>6695.4</v>
      </c>
      <c r="Y23" t="n">
        <v>6206.4</v>
      </c>
      <c r="Z23" t="n">
        <v>6301.7</v>
      </c>
      <c r="AA23" t="n">
        <v>6517.6</v>
      </c>
      <c r="AB23" t="n">
        <v>6919.3</v>
      </c>
      <c r="AC23" t="n">
        <v>7195.4</v>
      </c>
      <c r="AD23" t="n">
        <v>7873.8</v>
      </c>
      <c r="AE23" t="n">
        <v>8151.6</v>
      </c>
      <c r="AF23" t="n">
        <v>8897.6</v>
      </c>
    </row>
    <row r="24">
      <c r="A24" t="s">
        <v>70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11893.8</v>
      </c>
      <c r="H24" t="n">
        <v>13028.7</v>
      </c>
      <c r="I24" t="n">
        <v>14195.6</v>
      </c>
      <c r="J24" t="n">
        <v>14883.8</v>
      </c>
      <c r="K24" t="n">
        <v>15363.5</v>
      </c>
      <c r="L24" t="n">
        <v>15964.9</v>
      </c>
      <c r="M24" t="n">
        <v>16913.8</v>
      </c>
      <c r="N24" t="n">
        <v>17129.4</v>
      </c>
      <c r="O24" t="n">
        <v>18023.8</v>
      </c>
      <c r="P24" t="n">
        <v>18149.6</v>
      </c>
      <c r="Q24" t="n">
        <v>18774.9</v>
      </c>
      <c r="R24" t="n">
        <v>19170.7</v>
      </c>
      <c r="S24" t="n">
        <v>20010.8</v>
      </c>
      <c r="T24" t="n">
        <v>20346.9</v>
      </c>
      <c r="U24" t="n">
        <v>21342.2</v>
      </c>
      <c r="V24" t="n">
        <v>21170.8</v>
      </c>
      <c r="W24" t="n">
        <v>21380.4</v>
      </c>
      <c r="X24" t="n">
        <v>22482.3</v>
      </c>
      <c r="Y24" t="n">
        <v>23125.1</v>
      </c>
      <c r="Z24" t="n">
        <v>22983.5</v>
      </c>
      <c r="AA24" t="n">
        <v>23822.8</v>
      </c>
      <c r="AB24" t="n">
        <v>23897.3</v>
      </c>
      <c r="AC24" t="n">
        <v>23911.8</v>
      </c>
      <c r="AD24" t="n">
        <v>24452.8</v>
      </c>
      <c r="AE24" t="n">
        <v>22888.1</v>
      </c>
      <c r="AF24" t="n">
        <v>24365.6</v>
      </c>
    </row>
    <row r="25">
      <c r="A25" t="s">
        <v>70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1237.5</v>
      </c>
      <c r="H25" t="n">
        <v>1370</v>
      </c>
      <c r="I25" t="n">
        <v>1487.1</v>
      </c>
      <c r="J25" t="n">
        <v>1554</v>
      </c>
      <c r="K25" t="n">
        <v>1621.9</v>
      </c>
      <c r="L25" t="n">
        <v>1641</v>
      </c>
      <c r="M25" t="n">
        <v>1762.2</v>
      </c>
      <c r="N25" t="n">
        <v>1799.4</v>
      </c>
      <c r="O25" t="n">
        <v>1898.5</v>
      </c>
      <c r="P25" t="n">
        <v>1902.3</v>
      </c>
      <c r="Q25" t="n">
        <v>1960.1</v>
      </c>
      <c r="R25" t="n">
        <v>1996.7</v>
      </c>
      <c r="S25" t="n">
        <v>2096.4</v>
      </c>
      <c r="T25" t="n">
        <v>2172</v>
      </c>
      <c r="U25" t="n">
        <v>2304.4</v>
      </c>
      <c r="V25" t="n">
        <v>1823.6</v>
      </c>
      <c r="W25" t="n">
        <v>1922.2</v>
      </c>
      <c r="X25" t="n">
        <v>1943</v>
      </c>
      <c r="Y25" t="n">
        <v>1995.1</v>
      </c>
      <c r="Z25" t="n">
        <v>2097.3</v>
      </c>
      <c r="AA25" t="n">
        <v>2219.8</v>
      </c>
      <c r="AB25" t="n">
        <v>2323.3</v>
      </c>
      <c r="AC25" t="n">
        <v>2375.1</v>
      </c>
      <c r="AD25" t="n">
        <v>2527.6</v>
      </c>
      <c r="AE25" t="n">
        <v>2250</v>
      </c>
      <c r="AF25" t="n">
        <v>2409</v>
      </c>
    </row>
    <row r="26">
      <c r="A26" t="s">
        <v>70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5999.6</v>
      </c>
      <c r="H26" t="n">
        <v>6569.6</v>
      </c>
      <c r="I26" t="n">
        <v>7159</v>
      </c>
      <c r="J26" t="n">
        <v>7506.9</v>
      </c>
      <c r="K26" t="n">
        <v>7745.8</v>
      </c>
      <c r="L26" t="n">
        <v>8056.6</v>
      </c>
      <c r="M26" t="n">
        <v>8531.4</v>
      </c>
      <c r="N26" t="n">
        <v>8637.6</v>
      </c>
      <c r="O26" t="n">
        <v>9087.8</v>
      </c>
      <c r="P26" t="n">
        <v>9152.8</v>
      </c>
      <c r="Q26" t="n">
        <v>9469.5</v>
      </c>
      <c r="R26" t="n">
        <v>9669.9</v>
      </c>
      <c r="S26" t="n">
        <v>10091.6</v>
      </c>
      <c r="T26" t="n">
        <v>10254.2</v>
      </c>
      <c r="U26" t="n">
        <v>10751.3</v>
      </c>
      <c r="V26" t="n">
        <v>10825.1</v>
      </c>
      <c r="W26" t="n">
        <v>11042.2</v>
      </c>
      <c r="X26" t="n">
        <v>11685.5</v>
      </c>
      <c r="Y26" t="n">
        <v>12039.6</v>
      </c>
      <c r="Z26" t="n">
        <v>11814.1</v>
      </c>
      <c r="AA26" t="n">
        <v>12168.9</v>
      </c>
      <c r="AB26" t="n">
        <v>12339.6</v>
      </c>
      <c r="AC26" t="n">
        <v>12234.4</v>
      </c>
      <c r="AD26" t="n">
        <v>12084.8</v>
      </c>
      <c r="AE26" t="n">
        <v>11744.8</v>
      </c>
      <c r="AF26" t="n">
        <v>12135.8</v>
      </c>
    </row>
    <row r="27">
      <c r="A27" t="s">
        <v>70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4656.7</v>
      </c>
      <c r="H27" t="n">
        <v>5089.1</v>
      </c>
      <c r="I27" t="n">
        <v>5549.5</v>
      </c>
      <c r="J27" t="n">
        <v>5822.9</v>
      </c>
      <c r="K27" t="n">
        <v>5995.8</v>
      </c>
      <c r="L27" t="n">
        <v>6267.3</v>
      </c>
      <c r="M27" t="n">
        <v>6620.2</v>
      </c>
      <c r="N27" t="n">
        <v>6692.4</v>
      </c>
      <c r="O27" t="n">
        <v>7037.5</v>
      </c>
      <c r="P27" t="n">
        <v>7094.5</v>
      </c>
      <c r="Q27" t="n">
        <v>7345.3</v>
      </c>
      <c r="R27" t="n">
        <v>7504.1</v>
      </c>
      <c r="S27" t="n">
        <v>7822.8</v>
      </c>
      <c r="T27" t="n">
        <v>7920.7</v>
      </c>
      <c r="U27" t="n">
        <v>8286.5</v>
      </c>
      <c r="V27" t="n">
        <v>8522.1</v>
      </c>
      <c r="W27" t="n">
        <v>8416</v>
      </c>
      <c r="X27" t="n">
        <v>8853.8</v>
      </c>
      <c r="Y27" t="n">
        <v>9090.4</v>
      </c>
      <c r="Z27" t="n">
        <v>9072.1</v>
      </c>
      <c r="AA27" t="n">
        <v>9434.1</v>
      </c>
      <c r="AB27" t="n">
        <v>9234.4</v>
      </c>
      <c r="AC27" t="n">
        <v>9302.3</v>
      </c>
      <c r="AD27" t="n">
        <v>9840.4</v>
      </c>
      <c r="AE27" t="n">
        <v>8893.3</v>
      </c>
      <c r="AF27" t="n">
        <v>9820.8</v>
      </c>
    </row>
    <row r="28">
      <c r="A28" t="s">
        <v>70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3042.5</v>
      </c>
      <c r="H28" t="n">
        <v>3335.5</v>
      </c>
      <c r="I28" t="n">
        <v>3787.9</v>
      </c>
      <c r="J28" t="n">
        <v>4265.8</v>
      </c>
      <c r="K28" t="n">
        <v>4696.1</v>
      </c>
      <c r="L28" t="n">
        <v>4705.8</v>
      </c>
      <c r="M28" t="n">
        <v>4955.9</v>
      </c>
      <c r="N28" t="n">
        <v>5067.7</v>
      </c>
      <c r="O28" t="n">
        <v>5579.4</v>
      </c>
      <c r="P28" t="n">
        <v>5448.5</v>
      </c>
      <c r="Q28" t="n">
        <v>5861.1</v>
      </c>
      <c r="R28" t="n">
        <v>6513.3</v>
      </c>
      <c r="S28" t="n">
        <v>6889.1</v>
      </c>
      <c r="T28" t="n">
        <v>6416.3</v>
      </c>
      <c r="U28" t="n">
        <v>7426.3</v>
      </c>
      <c r="V28" t="n">
        <v>7355.5</v>
      </c>
      <c r="W28" t="n">
        <v>7080.9</v>
      </c>
      <c r="X28" t="n">
        <v>6826.4</v>
      </c>
      <c r="Y28" t="n">
        <v>6976.3</v>
      </c>
      <c r="Z28" t="n">
        <v>7215</v>
      </c>
      <c r="AA28" t="n">
        <v>7569.5</v>
      </c>
      <c r="AB28" t="n">
        <v>8330.2</v>
      </c>
      <c r="AC28" t="n">
        <v>8729.9</v>
      </c>
      <c r="AD28" t="n">
        <v>9187.7</v>
      </c>
      <c r="AE28" t="n">
        <v>6863.2</v>
      </c>
      <c r="AF28" t="n">
        <v>7967.2</v>
      </c>
    </row>
    <row r="29">
      <c r="A29" t="s">
        <v>70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1287.8</v>
      </c>
      <c r="H29" t="n">
        <v>1414.1</v>
      </c>
      <c r="I29" t="n">
        <v>1604.5</v>
      </c>
      <c r="J29" t="n">
        <v>1804</v>
      </c>
      <c r="K29" t="n">
        <v>1988</v>
      </c>
      <c r="L29" t="n">
        <v>1996.5</v>
      </c>
      <c r="M29" t="n">
        <v>2102.4</v>
      </c>
      <c r="N29" t="n">
        <v>2152.1</v>
      </c>
      <c r="O29" t="n">
        <v>2367.9</v>
      </c>
      <c r="P29" t="n">
        <v>2322.7</v>
      </c>
      <c r="Q29" t="n">
        <v>2499.4</v>
      </c>
      <c r="R29" t="n">
        <v>2781.1</v>
      </c>
      <c r="S29" t="n">
        <v>2940.5</v>
      </c>
      <c r="T29" t="n">
        <v>2748.4</v>
      </c>
      <c r="U29" t="n">
        <v>3160.4</v>
      </c>
      <c r="V29" t="n">
        <v>3207.3</v>
      </c>
      <c r="W29" t="n">
        <v>2793.6</v>
      </c>
      <c r="X29" t="n">
        <v>2669.8</v>
      </c>
      <c r="Y29" t="n">
        <v>2727</v>
      </c>
      <c r="Z29" t="n">
        <v>2974</v>
      </c>
      <c r="AA29" t="n">
        <v>3086.5</v>
      </c>
      <c r="AB29" t="n">
        <v>3254.5</v>
      </c>
      <c r="AC29" t="n">
        <v>3497.6</v>
      </c>
      <c r="AD29" t="n">
        <v>3724.9</v>
      </c>
      <c r="AE29" t="n">
        <v>3452.3</v>
      </c>
      <c r="AF29" t="n">
        <v>3907</v>
      </c>
    </row>
    <row r="30">
      <c r="A30" t="s">
        <v>70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49</v>
      </c>
      <c r="H30" t="n">
        <v>52.1</v>
      </c>
      <c r="I30" t="n">
        <v>60.2</v>
      </c>
      <c r="J30" t="n">
        <v>69.9</v>
      </c>
      <c r="K30" t="n">
        <v>75.5</v>
      </c>
      <c r="L30" t="n">
        <v>72.5</v>
      </c>
      <c r="M30" t="n">
        <v>76.5</v>
      </c>
      <c r="N30" t="n">
        <v>76.6</v>
      </c>
      <c r="O30" t="n">
        <v>85.4</v>
      </c>
      <c r="P30" t="n">
        <v>76</v>
      </c>
      <c r="Q30" t="n">
        <v>81.2</v>
      </c>
      <c r="R30" t="n">
        <v>87.7</v>
      </c>
      <c r="S30" t="n">
        <v>93.5</v>
      </c>
      <c r="T30" t="n">
        <v>80.1</v>
      </c>
      <c r="U30" t="n">
        <v>107.5</v>
      </c>
      <c r="V30" t="n">
        <v>108</v>
      </c>
      <c r="W30" t="n">
        <v>105.5</v>
      </c>
      <c r="X30" t="n">
        <v>109.4</v>
      </c>
      <c r="Y30" t="n">
        <v>129.1</v>
      </c>
      <c r="Z30" t="n">
        <v>131.6</v>
      </c>
      <c r="AA30" t="n">
        <v>138.5</v>
      </c>
      <c r="AB30" t="n">
        <v>135.5</v>
      </c>
      <c r="AC30" t="n">
        <v>108</v>
      </c>
      <c r="AD30" t="n">
        <v>128.7</v>
      </c>
      <c r="AE30" t="n">
        <v>109.9</v>
      </c>
      <c r="AF30" t="n">
        <v>154.7</v>
      </c>
    </row>
    <row r="31">
      <c r="A31" t="s">
        <v>70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421.2</v>
      </c>
      <c r="H31" t="n">
        <v>452.5</v>
      </c>
      <c r="I31" t="n">
        <v>519.3</v>
      </c>
      <c r="J31" t="n">
        <v>596.9</v>
      </c>
      <c r="K31" t="n">
        <v>648.8</v>
      </c>
      <c r="L31" t="n">
        <v>632.3</v>
      </c>
      <c r="M31" t="n">
        <v>666.6</v>
      </c>
      <c r="N31" t="n">
        <v>672.6</v>
      </c>
      <c r="O31" t="n">
        <v>746.4</v>
      </c>
      <c r="P31" t="n">
        <v>686.9</v>
      </c>
      <c r="Q31" t="n">
        <v>735.6</v>
      </c>
      <c r="R31" t="n">
        <v>802.9</v>
      </c>
      <c r="S31" t="n">
        <v>853.3</v>
      </c>
      <c r="T31" t="n">
        <v>755.3</v>
      </c>
      <c r="U31" t="n">
        <v>958.5</v>
      </c>
      <c r="V31" t="n">
        <v>785.7</v>
      </c>
      <c r="W31" t="n">
        <v>844.3</v>
      </c>
      <c r="X31" t="n">
        <v>841.3</v>
      </c>
      <c r="Y31" t="n">
        <v>819.6</v>
      </c>
      <c r="Z31" t="n">
        <v>728.5</v>
      </c>
      <c r="AA31" t="n">
        <v>748</v>
      </c>
      <c r="AB31" t="n">
        <v>1077.4</v>
      </c>
      <c r="AC31" t="n">
        <v>1102.2</v>
      </c>
      <c r="AD31" t="n">
        <v>1031.1</v>
      </c>
      <c r="AE31" t="n">
        <v>-118.8</v>
      </c>
      <c r="AF31" t="n">
        <v>184</v>
      </c>
    </row>
    <row r="32">
      <c r="A32" t="s">
        <v>70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1083.5</v>
      </c>
      <c r="H32" t="n">
        <v>1193.8</v>
      </c>
      <c r="I32" t="n">
        <v>1352.2</v>
      </c>
      <c r="J32" t="n">
        <v>1515</v>
      </c>
      <c r="K32" t="n">
        <v>1673.2</v>
      </c>
      <c r="L32" t="n">
        <v>1688.1</v>
      </c>
      <c r="M32" t="n">
        <v>1777.4</v>
      </c>
      <c r="N32" t="n">
        <v>1823.3</v>
      </c>
      <c r="O32" t="n">
        <v>2003.6</v>
      </c>
      <c r="P32" t="n">
        <v>1983.6</v>
      </c>
      <c r="Q32" t="n">
        <v>2135.9</v>
      </c>
      <c r="R32" t="n">
        <v>2382.9</v>
      </c>
      <c r="S32" t="n">
        <v>2517.8</v>
      </c>
      <c r="T32" t="n">
        <v>2370.4</v>
      </c>
      <c r="U32" t="n">
        <v>2689.3</v>
      </c>
      <c r="V32" t="n">
        <v>2764.3</v>
      </c>
      <c r="W32" t="n">
        <v>2879.8</v>
      </c>
      <c r="X32" t="n">
        <v>2768.6</v>
      </c>
      <c r="Y32" t="n">
        <v>2850</v>
      </c>
      <c r="Z32" t="n">
        <v>2896</v>
      </c>
      <c r="AA32" t="n">
        <v>3119.2</v>
      </c>
      <c r="AB32" t="n">
        <v>3397</v>
      </c>
      <c r="AC32" t="n">
        <v>3523</v>
      </c>
      <c r="AD32" t="n">
        <v>3768.2</v>
      </c>
      <c r="AE32" t="n">
        <v>2926.3</v>
      </c>
      <c r="AF32" t="n">
        <v>3207.7</v>
      </c>
    </row>
    <row r="33">
      <c r="A33" t="s">
        <v>70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201</v>
      </c>
      <c r="H33" t="n">
        <v>223</v>
      </c>
      <c r="I33" t="n">
        <v>251.7</v>
      </c>
      <c r="J33" t="n">
        <v>280</v>
      </c>
      <c r="K33" t="n">
        <v>310.6</v>
      </c>
      <c r="L33" t="n">
        <v>316.4</v>
      </c>
      <c r="M33" t="n">
        <v>333</v>
      </c>
      <c r="N33" t="n">
        <v>343.1</v>
      </c>
      <c r="O33" t="n">
        <v>376.1</v>
      </c>
      <c r="P33" t="n">
        <v>379.3</v>
      </c>
      <c r="Q33" t="n">
        <v>409</v>
      </c>
      <c r="R33" t="n">
        <v>458.7</v>
      </c>
      <c r="S33" t="n">
        <v>484</v>
      </c>
      <c r="T33" t="n">
        <v>462.1</v>
      </c>
      <c r="U33" t="n">
        <v>510.6</v>
      </c>
      <c r="V33" t="n">
        <v>490.2</v>
      </c>
      <c r="W33" t="n">
        <v>457.7</v>
      </c>
      <c r="X33" t="n">
        <v>437.3</v>
      </c>
      <c r="Y33" t="n">
        <v>450.6</v>
      </c>
      <c r="Z33" t="n">
        <v>484.9</v>
      </c>
      <c r="AA33" t="n">
        <v>477.3</v>
      </c>
      <c r="AB33" t="n">
        <v>465.8</v>
      </c>
      <c r="AC33" t="n">
        <v>499.1</v>
      </c>
      <c r="AD33" t="n">
        <v>534.8</v>
      </c>
      <c r="AE33" t="n">
        <v>493.5</v>
      </c>
      <c r="AF33" t="n">
        <v>513.8</v>
      </c>
    </row>
    <row r="34">
      <c r="A34" t="s">
        <v>70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2945.9</v>
      </c>
      <c r="H34" t="n">
        <v>3310.7</v>
      </c>
      <c r="I34" t="n">
        <v>3748.6</v>
      </c>
      <c r="J34" t="n">
        <v>4215.2</v>
      </c>
      <c r="K34" t="n">
        <v>4862.6</v>
      </c>
      <c r="L34" t="n">
        <v>5005.7</v>
      </c>
      <c r="M34" t="n">
        <v>5100.6</v>
      </c>
      <c r="N34" t="n">
        <v>5374.9</v>
      </c>
      <c r="O34" t="n">
        <v>5895.9</v>
      </c>
      <c r="P34" t="n">
        <v>6370.2</v>
      </c>
      <c r="Q34" t="n">
        <v>6772.1</v>
      </c>
      <c r="R34" t="n">
        <v>7067.4</v>
      </c>
      <c r="S34" t="n">
        <v>7082.6</v>
      </c>
      <c r="T34" t="n">
        <v>7346.2</v>
      </c>
      <c r="U34" t="n">
        <v>7704</v>
      </c>
      <c r="V34" t="n">
        <v>7514.5</v>
      </c>
      <c r="W34" t="n">
        <v>7538.6</v>
      </c>
      <c r="X34" t="n">
        <v>7466.5</v>
      </c>
      <c r="Y34" t="n">
        <v>7727.4</v>
      </c>
      <c r="Z34" t="n">
        <v>7857.5</v>
      </c>
      <c r="AA34" t="n">
        <v>8299.2</v>
      </c>
      <c r="AB34" t="n">
        <v>9376.2</v>
      </c>
      <c r="AC34" t="n">
        <v>10468.2</v>
      </c>
      <c r="AD34" t="n">
        <v>11179.1</v>
      </c>
      <c r="AE34" t="n">
        <v>6471.3</v>
      </c>
      <c r="AF34" t="n">
        <v>7172.2</v>
      </c>
    </row>
    <row r="35">
      <c r="A35" t="s">
        <v>70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2668.8</v>
      </c>
      <c r="H35" t="n">
        <v>2900.7</v>
      </c>
      <c r="I35" t="n">
        <v>3190.2</v>
      </c>
      <c r="J35" t="n">
        <v>3543.3</v>
      </c>
      <c r="K35" t="n">
        <v>3906.7</v>
      </c>
      <c r="L35" t="n">
        <v>4313.9</v>
      </c>
      <c r="M35" t="n">
        <v>4674.8</v>
      </c>
      <c r="N35" t="n">
        <v>4798.4</v>
      </c>
      <c r="O35" t="n">
        <v>5079.9</v>
      </c>
      <c r="P35" t="n">
        <v>5358.4</v>
      </c>
      <c r="Q35" t="n">
        <v>5613.5</v>
      </c>
      <c r="R35" t="n">
        <v>5839.8</v>
      </c>
      <c r="S35" t="n">
        <v>6044.4</v>
      </c>
      <c r="T35" t="n">
        <v>6024.8</v>
      </c>
      <c r="U35" t="n">
        <v>5775</v>
      </c>
      <c r="V35" t="n">
        <v>5958</v>
      </c>
      <c r="W35" t="n">
        <v>5449.8</v>
      </c>
      <c r="X35" t="n">
        <v>5266.1</v>
      </c>
      <c r="Y35" t="n">
        <v>5128.6</v>
      </c>
      <c r="Z35" t="n">
        <v>5190.7</v>
      </c>
      <c r="AA35" t="n">
        <v>5464.8</v>
      </c>
      <c r="AB35" t="n">
        <v>5886.8</v>
      </c>
      <c r="AC35" t="n">
        <v>6383.4</v>
      </c>
      <c r="AD35" t="n">
        <v>6881</v>
      </c>
      <c r="AE35" t="n">
        <v>7715.9</v>
      </c>
      <c r="AF35" t="n">
        <v>8318.3</v>
      </c>
    </row>
    <row r="36">
      <c r="A36" t="s">
        <v>70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482.5</v>
      </c>
      <c r="H36" t="n">
        <v>529.7</v>
      </c>
      <c r="I36" t="n">
        <v>563</v>
      </c>
      <c r="J36" t="n">
        <v>615.4</v>
      </c>
      <c r="K36" t="n">
        <v>671.2</v>
      </c>
      <c r="L36" t="n">
        <v>740.8</v>
      </c>
      <c r="M36" t="n">
        <v>782.5</v>
      </c>
      <c r="N36" t="n">
        <v>820</v>
      </c>
      <c r="O36" t="n">
        <v>868.8</v>
      </c>
      <c r="P36" t="n">
        <v>955.7</v>
      </c>
      <c r="Q36" t="n">
        <v>1034.1</v>
      </c>
      <c r="R36" t="n">
        <v>1078</v>
      </c>
      <c r="S36" t="n">
        <v>1070.5</v>
      </c>
      <c r="T36" t="n">
        <v>1087.7</v>
      </c>
      <c r="U36" t="n">
        <v>1073.8</v>
      </c>
      <c r="V36" t="n">
        <v>1026.9</v>
      </c>
      <c r="W36" t="n">
        <v>938.8</v>
      </c>
      <c r="X36" t="n">
        <v>872.9</v>
      </c>
      <c r="Y36" t="n">
        <v>875.3</v>
      </c>
      <c r="Z36" t="n">
        <v>895.7</v>
      </c>
      <c r="AA36" t="n">
        <v>895.6</v>
      </c>
      <c r="AB36" t="n">
        <v>968.5</v>
      </c>
      <c r="AC36" t="n">
        <v>1071.7</v>
      </c>
      <c r="AD36" t="n">
        <v>1096.9</v>
      </c>
      <c r="AE36" t="n">
        <v>1124.8</v>
      </c>
      <c r="AF36" t="n">
        <v>1224.1</v>
      </c>
    </row>
    <row r="37">
      <c r="A37" t="s">
        <v>70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1738.4</v>
      </c>
      <c r="H37" t="n">
        <v>1888.6</v>
      </c>
      <c r="I37" t="n">
        <v>2109.1</v>
      </c>
      <c r="J37" t="n">
        <v>2354.1</v>
      </c>
      <c r="K37" t="n">
        <v>2540.9</v>
      </c>
      <c r="L37" t="n">
        <v>2859.3</v>
      </c>
      <c r="M37" t="n">
        <v>3039</v>
      </c>
      <c r="N37" t="n">
        <v>3081.5</v>
      </c>
      <c r="O37" t="n">
        <v>3249.9</v>
      </c>
      <c r="P37" t="n">
        <v>3383.5</v>
      </c>
      <c r="Q37" t="n">
        <v>3425.5</v>
      </c>
      <c r="R37" t="n">
        <v>3522.6</v>
      </c>
      <c r="S37" t="n">
        <v>3579.3</v>
      </c>
      <c r="T37" t="n">
        <v>3417.4</v>
      </c>
      <c r="U37" t="n">
        <v>3098.2</v>
      </c>
      <c r="V37" t="n">
        <v>3241.7</v>
      </c>
      <c r="W37" t="n">
        <v>2814.3</v>
      </c>
      <c r="X37" t="n">
        <v>2582.9</v>
      </c>
      <c r="Y37" t="n">
        <v>2377.9</v>
      </c>
      <c r="Z37" t="n">
        <v>2392.9</v>
      </c>
      <c r="AA37" t="n">
        <v>2467.6</v>
      </c>
      <c r="AB37" t="n">
        <v>2408.1</v>
      </c>
      <c r="AC37" t="n">
        <v>2390.3</v>
      </c>
      <c r="AD37" t="n">
        <v>2367.7</v>
      </c>
      <c r="AE37" t="n">
        <v>2647.1</v>
      </c>
      <c r="AF37" t="n">
        <v>2496.8</v>
      </c>
    </row>
    <row r="38">
      <c r="A38" t="s">
        <v>70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447.9</v>
      </c>
      <c r="H38" t="n">
        <v>482.4</v>
      </c>
      <c r="I38" t="n">
        <v>518.1</v>
      </c>
      <c r="J38" t="n">
        <v>573.8</v>
      </c>
      <c r="K38" t="n">
        <v>694.6</v>
      </c>
      <c r="L38" t="n">
        <v>713.8</v>
      </c>
      <c r="M38" t="n">
        <v>853.3</v>
      </c>
      <c r="N38" t="n">
        <v>896.9</v>
      </c>
      <c r="O38" t="n">
        <v>961.2</v>
      </c>
      <c r="P38" t="n">
        <v>1019.2</v>
      </c>
      <c r="Q38" t="n">
        <v>1153.9</v>
      </c>
      <c r="R38" t="n">
        <v>1239.2</v>
      </c>
      <c r="S38" t="n">
        <v>1394.6</v>
      </c>
      <c r="T38" t="n">
        <v>1519.7</v>
      </c>
      <c r="U38" t="n">
        <v>1603</v>
      </c>
      <c r="V38" t="n">
        <v>1689.4</v>
      </c>
      <c r="W38" t="n">
        <v>1696.7</v>
      </c>
      <c r="X38" t="n">
        <v>1810.3</v>
      </c>
      <c r="Y38" t="n">
        <v>1875.4</v>
      </c>
      <c r="Z38" t="n">
        <v>1902.1</v>
      </c>
      <c r="AA38" t="n">
        <v>2101.6</v>
      </c>
      <c r="AB38" t="n">
        <v>2510.2</v>
      </c>
      <c r="AC38" t="n">
        <v>2921.4</v>
      </c>
      <c r="AD38" t="n">
        <v>3416.4</v>
      </c>
      <c r="AE38" t="n">
        <v>3944</v>
      </c>
      <c r="AF38" t="n">
        <v>4597.4</v>
      </c>
    </row>
    <row r="39">
      <c r="A39" t="s">
        <v>70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4960.2</v>
      </c>
      <c r="H39" t="n">
        <v>5166.1</v>
      </c>
      <c r="I39" t="n">
        <v>6121.9</v>
      </c>
      <c r="J39" t="n">
        <v>6592.4</v>
      </c>
      <c r="K39" t="n">
        <v>6324.6</v>
      </c>
      <c r="L39" t="n">
        <v>7454.1</v>
      </c>
      <c r="M39" t="n">
        <v>8115.5</v>
      </c>
      <c r="N39" t="n">
        <v>8317.1</v>
      </c>
      <c r="O39" t="n">
        <v>8786.8</v>
      </c>
      <c r="P39" t="n">
        <v>9011.8</v>
      </c>
      <c r="Q39" t="n">
        <v>10063</v>
      </c>
      <c r="R39" t="n">
        <v>11946.3</v>
      </c>
      <c r="S39" t="n">
        <v>12351.8</v>
      </c>
      <c r="T39" t="n">
        <v>12585.5</v>
      </c>
      <c r="U39" t="n">
        <v>10762</v>
      </c>
      <c r="V39" t="n">
        <v>10396.9</v>
      </c>
      <c r="W39" t="n">
        <v>9732.6</v>
      </c>
      <c r="X39" t="n">
        <v>8647.8</v>
      </c>
      <c r="Y39" t="n">
        <v>7327</v>
      </c>
      <c r="Z39" t="n">
        <v>7484.8</v>
      </c>
      <c r="AA39" t="n">
        <v>7787.8</v>
      </c>
      <c r="AB39" t="n">
        <v>7782.7</v>
      </c>
      <c r="AC39" t="n">
        <v>8366.3</v>
      </c>
      <c r="AD39" t="n">
        <v>8653.4</v>
      </c>
      <c r="AE39" t="n">
        <v>9267.1</v>
      </c>
      <c r="AF39" t="n">
        <v>9880.8</v>
      </c>
    </row>
    <row r="40">
      <c r="A40" t="s">
        <v>70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6102.7</v>
      </c>
      <c r="H40" t="n">
        <v>6419.9</v>
      </c>
      <c r="I40" t="n">
        <v>6628.3</v>
      </c>
      <c r="J40" t="n">
        <v>7337.5</v>
      </c>
      <c r="K40" t="n">
        <v>8137.2</v>
      </c>
      <c r="L40" t="n">
        <v>8731.4</v>
      </c>
      <c r="M40" t="n">
        <v>8763.4</v>
      </c>
      <c r="N40" t="n">
        <v>9571.6</v>
      </c>
      <c r="O40" t="n">
        <v>10218.1</v>
      </c>
      <c r="P40" t="n">
        <v>11180</v>
      </c>
      <c r="Q40" t="n">
        <v>11884.3</v>
      </c>
      <c r="R40" t="n">
        <v>12652.5</v>
      </c>
      <c r="S40" t="n">
        <v>14136.6</v>
      </c>
      <c r="T40" t="n">
        <v>14824.3</v>
      </c>
      <c r="U40" t="n">
        <v>16074</v>
      </c>
      <c r="V40" t="n">
        <v>16881.6</v>
      </c>
      <c r="W40" t="n">
        <v>16276.2</v>
      </c>
      <c r="X40" t="n">
        <v>17545.4</v>
      </c>
      <c r="Y40" t="n">
        <v>18529.5</v>
      </c>
      <c r="Z40" t="n">
        <v>19012</v>
      </c>
      <c r="AA40" t="n">
        <v>19417.5</v>
      </c>
      <c r="AB40" t="n">
        <v>20764</v>
      </c>
      <c r="AC40" t="n">
        <v>21305.5</v>
      </c>
      <c r="AD40" t="n">
        <v>22519.9</v>
      </c>
      <c r="AE40" t="n">
        <v>22760.6</v>
      </c>
      <c r="AF40" t="n">
        <v>23644.2</v>
      </c>
    </row>
    <row r="41">
      <c r="A41" t="s">
        <v>70</v>
      </c>
      <c r="B41" t="s">
        <v>450</v>
      </c>
      <c r="C41" t="s">
        <v>360</v>
      </c>
      <c r="D41" t="s">
        <v>451</v>
      </c>
      <c r="E41" t="s">
        <v>361</v>
      </c>
      <c r="F41"/>
      <c r="G41" t="n">
        <v>3507</v>
      </c>
      <c r="H41" t="n">
        <v>3440.5</v>
      </c>
      <c r="I41" t="n">
        <v>3297</v>
      </c>
      <c r="J41" t="n">
        <v>3658.9</v>
      </c>
      <c r="K41" t="n">
        <v>4056.2</v>
      </c>
      <c r="L41" t="n">
        <v>4249.5</v>
      </c>
      <c r="M41" t="n">
        <v>4279.3</v>
      </c>
      <c r="N41" t="n">
        <v>4786.2</v>
      </c>
      <c r="O41" t="n">
        <v>5431</v>
      </c>
      <c r="P41" t="n">
        <v>5950.4</v>
      </c>
      <c r="Q41" t="n">
        <v>6460.1</v>
      </c>
      <c r="R41" t="n">
        <v>7003.4</v>
      </c>
      <c r="S41" t="n">
        <v>8111.7</v>
      </c>
      <c r="T41" t="n">
        <v>8900.5</v>
      </c>
      <c r="U41" t="n">
        <v>10113.2</v>
      </c>
      <c r="V41" t="n">
        <v>10818.9</v>
      </c>
      <c r="W41" t="n">
        <v>10867.5</v>
      </c>
      <c r="X41" t="n">
        <v>11807.7</v>
      </c>
      <c r="Y41" t="n">
        <v>12531</v>
      </c>
      <c r="Z41" t="n">
        <v>12451.9</v>
      </c>
      <c r="AA41" t="n">
        <v>12272.3</v>
      </c>
      <c r="AB41" t="n">
        <v>12668.7</v>
      </c>
      <c r="AC41" t="n">
        <v>12659.4</v>
      </c>
      <c r="AD41" t="n">
        <v>13082.1</v>
      </c>
      <c r="AE41" t="n">
        <v>13404.3</v>
      </c>
      <c r="AF41" t="n">
        <v>13656.9</v>
      </c>
    </row>
    <row r="42">
      <c r="A42" t="s">
        <v>70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2406</v>
      </c>
      <c r="H42" t="n">
        <v>2604.3</v>
      </c>
      <c r="I42" t="n">
        <v>2749.9</v>
      </c>
      <c r="J42" t="n">
        <v>3152.7</v>
      </c>
      <c r="K42" t="n">
        <v>3637</v>
      </c>
      <c r="L42" t="n">
        <v>3951.8</v>
      </c>
      <c r="M42" t="n">
        <v>4048.4</v>
      </c>
      <c r="N42" t="n">
        <v>4066.6</v>
      </c>
      <c r="O42" t="n">
        <v>4343</v>
      </c>
      <c r="P42" t="n">
        <v>4663.7</v>
      </c>
      <c r="Q42" t="n">
        <v>4793.9</v>
      </c>
      <c r="R42" t="n">
        <v>5061.2</v>
      </c>
      <c r="S42" t="n">
        <v>5758.2</v>
      </c>
      <c r="T42" t="n">
        <v>5735.2</v>
      </c>
      <c r="U42" t="n">
        <v>5858.2</v>
      </c>
      <c r="V42" t="n">
        <v>5887.2</v>
      </c>
      <c r="W42" t="n">
        <v>5444.2</v>
      </c>
      <c r="X42" t="n">
        <v>5474.8</v>
      </c>
      <c r="Y42" t="n">
        <v>5893.5</v>
      </c>
      <c r="Z42" t="n">
        <v>5785.9</v>
      </c>
      <c r="AA42" t="n">
        <v>6059.2</v>
      </c>
      <c r="AB42" t="n">
        <v>6351.3</v>
      </c>
      <c r="AC42" t="n">
        <v>6913.3</v>
      </c>
      <c r="AD42" t="n">
        <v>7847.1</v>
      </c>
      <c r="AE42" t="n">
        <v>8026.6</v>
      </c>
      <c r="AF42" t="n">
        <v>8630.8</v>
      </c>
    </row>
    <row r="43">
      <c r="A43" t="s">
        <v>70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4507.3</v>
      </c>
      <c r="H43" t="n">
        <v>4885.6</v>
      </c>
      <c r="I43" t="n">
        <v>5233</v>
      </c>
      <c r="J43" t="n">
        <v>5900.3</v>
      </c>
      <c r="K43" t="n">
        <v>6689.2</v>
      </c>
      <c r="L43" t="n">
        <v>7116.3</v>
      </c>
      <c r="M43" t="n">
        <v>7313.5</v>
      </c>
      <c r="N43" t="n">
        <v>7560.9</v>
      </c>
      <c r="O43" t="n">
        <v>8098.3</v>
      </c>
      <c r="P43" t="n">
        <v>8636.4</v>
      </c>
      <c r="Q43" t="n">
        <v>9067.3</v>
      </c>
      <c r="R43" t="n">
        <v>9792.3</v>
      </c>
      <c r="S43" t="n">
        <v>10731.3</v>
      </c>
      <c r="T43" t="n">
        <v>10962.6</v>
      </c>
      <c r="U43" t="n">
        <v>11447.2</v>
      </c>
      <c r="V43" t="n">
        <v>11077.7</v>
      </c>
      <c r="W43" t="n">
        <v>10423.7</v>
      </c>
      <c r="X43" t="n">
        <v>10325.9</v>
      </c>
      <c r="Y43" t="n">
        <v>11199</v>
      </c>
      <c r="Z43" t="n">
        <v>11158.2</v>
      </c>
      <c r="AA43" t="n">
        <v>11838.7</v>
      </c>
      <c r="AB43" t="n">
        <v>12801.3</v>
      </c>
      <c r="AC43" t="n">
        <v>13908.3</v>
      </c>
      <c r="AD43" t="n">
        <v>15194.7</v>
      </c>
      <c r="AE43" t="n">
        <v>14550</v>
      </c>
      <c r="AF43" t="n">
        <v>15791.5</v>
      </c>
    </row>
    <row r="44">
      <c r="A44" t="s">
        <v>70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59397.1</v>
      </c>
      <c r="H44" t="n">
        <v>63408.7</v>
      </c>
      <c r="I44" t="n">
        <v>68516.3</v>
      </c>
      <c r="J44" t="n">
        <v>73580.4</v>
      </c>
      <c r="K44" t="n">
        <v>78210.3</v>
      </c>
      <c r="L44" t="n">
        <v>82233.4</v>
      </c>
      <c r="M44" t="n">
        <v>85316.1</v>
      </c>
      <c r="N44" t="n">
        <v>86928.5</v>
      </c>
      <c r="O44" t="n">
        <v>91095</v>
      </c>
      <c r="P44" t="n">
        <v>92197.6</v>
      </c>
      <c r="Q44" t="n">
        <v>96434.3</v>
      </c>
      <c r="R44" t="n">
        <v>102505.1</v>
      </c>
      <c r="S44" t="n">
        <v>105822.6</v>
      </c>
      <c r="T44" t="n">
        <v>103347.8</v>
      </c>
      <c r="U44" t="n">
        <v>106645.7</v>
      </c>
      <c r="V44" t="n">
        <v>105519.2</v>
      </c>
      <c r="W44" t="n">
        <v>100108.4</v>
      </c>
      <c r="X44" t="n">
        <v>98960.6</v>
      </c>
      <c r="Y44" t="n">
        <v>100390.3</v>
      </c>
      <c r="Z44" t="n">
        <v>102431.6</v>
      </c>
      <c r="AA44" t="n">
        <v>107464.3</v>
      </c>
      <c r="AB44" t="n">
        <v>113235.8</v>
      </c>
      <c r="AC44" t="n">
        <v>118660.3</v>
      </c>
      <c r="AD44" t="n">
        <v>123927.7</v>
      </c>
      <c r="AE44" t="n">
        <v>113445.5</v>
      </c>
      <c r="AF44" t="n">
        <v>122804.8</v>
      </c>
    </row>
    <row r="45">
      <c r="A45" t="s">
        <v>70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54928.6</v>
      </c>
      <c r="H45" t="n">
        <v>59438.8</v>
      </c>
      <c r="I45" t="n">
        <v>64760.6</v>
      </c>
      <c r="J45" t="n">
        <v>69416.1</v>
      </c>
      <c r="K45" t="n">
        <v>74467.9</v>
      </c>
      <c r="L45" t="n">
        <v>78352.1</v>
      </c>
      <c r="M45" t="n">
        <v>81146.1</v>
      </c>
      <c r="N45" t="n">
        <v>83133.9</v>
      </c>
      <c r="O45" t="n">
        <v>87002.3</v>
      </c>
      <c r="P45" t="n">
        <v>88452</v>
      </c>
      <c r="Q45" t="n">
        <v>92686.4</v>
      </c>
      <c r="R45" t="n">
        <v>98926.8</v>
      </c>
      <c r="S45" t="n">
        <v>102190</v>
      </c>
      <c r="T45" t="n">
        <v>99945.3</v>
      </c>
      <c r="U45" t="n">
        <v>103201.1</v>
      </c>
      <c r="V45" t="n">
        <v>101995.4</v>
      </c>
      <c r="W45" t="n">
        <v>96893</v>
      </c>
      <c r="X45" t="n">
        <v>95704.1</v>
      </c>
      <c r="Y45" t="n">
        <v>96990.5</v>
      </c>
      <c r="Z45" t="n">
        <v>98921.7</v>
      </c>
      <c r="AA45" t="n">
        <v>103927.8</v>
      </c>
      <c r="AB45" t="n">
        <v>109585.4</v>
      </c>
      <c r="AC45" t="n">
        <v>114830.6</v>
      </c>
      <c r="AD45" t="n">
        <v>119833.2</v>
      </c>
      <c r="AE45" t="n">
        <v>109216.5</v>
      </c>
      <c r="AF45" t="n">
        <v>118295.7</v>
      </c>
    </row>
    <row r="46">
      <c r="A46" t="s">
        <v>70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2101.3</v>
      </c>
      <c r="H46" t="n">
        <v>2281.3</v>
      </c>
      <c r="I46" t="n">
        <v>2483.1</v>
      </c>
      <c r="J46" t="n">
        <v>2747.6</v>
      </c>
      <c r="K46" t="n">
        <v>3052.2</v>
      </c>
      <c r="L46" t="n">
        <v>3164.5</v>
      </c>
      <c r="M46" t="n">
        <v>3265.1</v>
      </c>
      <c r="N46" t="n">
        <v>3494.3</v>
      </c>
      <c r="O46" t="n">
        <v>3755.3</v>
      </c>
      <c r="P46" t="n">
        <v>3972.7</v>
      </c>
      <c r="Q46" t="n">
        <v>4273.4</v>
      </c>
      <c r="R46" t="n">
        <v>4731.1</v>
      </c>
      <c r="S46" t="n">
        <v>4973.1</v>
      </c>
      <c r="T46" t="n">
        <v>5227.4</v>
      </c>
      <c r="U46" t="n">
        <v>5589</v>
      </c>
      <c r="V46" t="n">
        <v>5190.5</v>
      </c>
      <c r="W46" t="n">
        <v>4979.5</v>
      </c>
      <c r="X46" t="n">
        <v>4851.1</v>
      </c>
      <c r="Y46" t="n">
        <v>5305.5</v>
      </c>
      <c r="Z46" t="n">
        <v>5372.3</v>
      </c>
      <c r="AA46" t="n">
        <v>5779.5</v>
      </c>
      <c r="AB46" t="n">
        <v>6450</v>
      </c>
      <c r="AC46" t="n">
        <v>6995</v>
      </c>
      <c r="AD46" t="n">
        <v>7347.6</v>
      </c>
      <c r="AE46" t="n">
        <v>6523.4</v>
      </c>
      <c r="AF46" t="n">
        <v>7160.7</v>
      </c>
    </row>
    <row r="47">
      <c r="A47" t="s">
        <v>70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6412.4</v>
      </c>
      <c r="H47" t="n">
        <v>6855.7</v>
      </c>
      <c r="I47" t="n">
        <v>7726.9</v>
      </c>
      <c r="J47" t="n">
        <v>8089.2</v>
      </c>
      <c r="K47" t="n">
        <v>8734.4</v>
      </c>
      <c r="L47" t="n">
        <v>9823.3</v>
      </c>
      <c r="M47" t="n">
        <v>10381.7</v>
      </c>
      <c r="N47" t="n">
        <v>10637.1</v>
      </c>
      <c r="O47" t="n">
        <v>11195.9</v>
      </c>
      <c r="P47" t="n">
        <v>11536.4</v>
      </c>
      <c r="Q47" t="n">
        <v>12172.3</v>
      </c>
      <c r="R47" t="n">
        <v>12217.3</v>
      </c>
      <c r="S47" t="n">
        <v>12704.5</v>
      </c>
      <c r="T47" t="n">
        <v>12793.6</v>
      </c>
      <c r="U47" t="n">
        <v>13194.2</v>
      </c>
      <c r="V47" t="n">
        <v>12706.5</v>
      </c>
      <c r="W47" t="n">
        <v>12377.4</v>
      </c>
      <c r="X47" t="n">
        <v>10838.9</v>
      </c>
      <c r="Y47" t="n">
        <v>11828.3</v>
      </c>
      <c r="Z47" t="n">
        <v>11502.7</v>
      </c>
      <c r="AA47" t="n">
        <v>11588</v>
      </c>
      <c r="AB47" t="n">
        <v>11745.5</v>
      </c>
      <c r="AC47" t="n">
        <v>11889.8</v>
      </c>
      <c r="AD47" t="n">
        <v>12362.6</v>
      </c>
      <c r="AE47" t="n">
        <v>12436.9</v>
      </c>
      <c r="AF47" t="n">
        <v>13094.7</v>
      </c>
    </row>
    <row r="48">
      <c r="A48" t="s">
        <v>70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14883.6</v>
      </c>
      <c r="H48" t="n">
        <v>16022.5</v>
      </c>
      <c r="I48" t="n">
        <v>17904.7</v>
      </c>
      <c r="J48" t="n">
        <v>19006.6</v>
      </c>
      <c r="K48" t="n">
        <v>21014.8</v>
      </c>
      <c r="L48" t="n">
        <v>23313.3</v>
      </c>
      <c r="M48" t="n">
        <v>24986.6</v>
      </c>
      <c r="N48" t="n">
        <v>26293.7</v>
      </c>
      <c r="O48" t="n">
        <v>27630.3</v>
      </c>
      <c r="P48" t="n">
        <v>29437.8</v>
      </c>
      <c r="Q48" t="n">
        <v>30386.9</v>
      </c>
      <c r="R48" t="n">
        <v>31338.9</v>
      </c>
      <c r="S48" t="n">
        <v>31984.8</v>
      </c>
      <c r="T48" t="n">
        <v>32650.5</v>
      </c>
      <c r="U48" t="n">
        <v>33928.2</v>
      </c>
      <c r="V48" t="n">
        <v>32854</v>
      </c>
      <c r="W48" t="n">
        <v>31655.5</v>
      </c>
      <c r="X48" t="n">
        <v>28751.4</v>
      </c>
      <c r="Y48" t="n">
        <v>30249.2</v>
      </c>
      <c r="Z48" t="n">
        <v>30689.8</v>
      </c>
      <c r="AA48" t="n">
        <v>30832.6</v>
      </c>
      <c r="AB48" t="n">
        <v>31804.2</v>
      </c>
      <c r="AC48" t="n">
        <v>32907</v>
      </c>
      <c r="AD48" t="n">
        <v>34388</v>
      </c>
      <c r="AE48" t="n">
        <v>33977.4</v>
      </c>
      <c r="AF48" t="n">
        <v>36963.6</v>
      </c>
    </row>
    <row r="49">
      <c r="A49" t="s">
        <v>70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4864.9</v>
      </c>
      <c r="H49" t="n">
        <v>5300.8</v>
      </c>
      <c r="I49" t="n">
        <v>5947.1</v>
      </c>
      <c r="J49" t="n">
        <v>6244.1</v>
      </c>
      <c r="K49" t="n">
        <v>6937.7</v>
      </c>
      <c r="L49" t="n">
        <v>7603</v>
      </c>
      <c r="M49" t="n">
        <v>8163.8</v>
      </c>
      <c r="N49" t="n">
        <v>8603.3</v>
      </c>
      <c r="O49" t="n">
        <v>9064.9</v>
      </c>
      <c r="P49" t="n">
        <v>9645</v>
      </c>
      <c r="Q49" t="n">
        <v>9917.8</v>
      </c>
      <c r="R49" t="n">
        <v>10149.9</v>
      </c>
      <c r="S49" t="n">
        <v>10225.7</v>
      </c>
      <c r="T49" t="n">
        <v>10559.5</v>
      </c>
      <c r="U49" t="n">
        <v>10895.4</v>
      </c>
      <c r="V49" t="n">
        <v>10702.5</v>
      </c>
      <c r="W49" t="n">
        <v>9868.7</v>
      </c>
      <c r="X49" t="n">
        <v>8783.2</v>
      </c>
      <c r="Y49" t="n">
        <v>9271.2</v>
      </c>
      <c r="Z49" t="n">
        <v>9537.7</v>
      </c>
      <c r="AA49" t="n">
        <v>9336.6</v>
      </c>
      <c r="AB49" t="n">
        <v>9469.3</v>
      </c>
      <c r="AC49" t="n">
        <v>9850.3</v>
      </c>
      <c r="AD49" t="n">
        <v>10099.3</v>
      </c>
      <c r="AE49" t="n">
        <v>9982.4</v>
      </c>
      <c r="AF49" t="n">
        <v>10605.9</v>
      </c>
    </row>
    <row r="50">
      <c r="A50" t="s">
        <v>70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3606.2</v>
      </c>
      <c r="H50" t="n">
        <v>3866</v>
      </c>
      <c r="I50" t="n">
        <v>4230.7</v>
      </c>
      <c r="J50" t="n">
        <v>4673.3</v>
      </c>
      <c r="K50" t="n">
        <v>5342.6</v>
      </c>
      <c r="L50" t="n">
        <v>5887</v>
      </c>
      <c r="M50" t="n">
        <v>6441.1</v>
      </c>
      <c r="N50" t="n">
        <v>7053.3</v>
      </c>
      <c r="O50" t="n">
        <v>7369.4</v>
      </c>
      <c r="P50" t="n">
        <v>8256.3</v>
      </c>
      <c r="Q50" t="n">
        <v>8296.8</v>
      </c>
      <c r="R50" t="n">
        <v>8971.7</v>
      </c>
      <c r="S50" t="n">
        <v>9054.7</v>
      </c>
      <c r="T50" t="n">
        <v>9297.4</v>
      </c>
      <c r="U50" t="n">
        <v>9838.6</v>
      </c>
      <c r="V50" t="n">
        <v>9445</v>
      </c>
      <c r="W50" t="n">
        <v>9409.5</v>
      </c>
      <c r="X50" t="n">
        <v>9129.3</v>
      </c>
      <c r="Y50" t="n">
        <v>9149.8</v>
      </c>
      <c r="Z50" t="n">
        <v>9649.4</v>
      </c>
      <c r="AA50" t="n">
        <v>9908</v>
      </c>
      <c r="AB50" t="n">
        <v>10589.3</v>
      </c>
      <c r="AC50" t="n">
        <v>11166.9</v>
      </c>
      <c r="AD50" t="n">
        <v>11926.1</v>
      </c>
      <c r="AE50" t="n">
        <v>11558.1</v>
      </c>
      <c r="AF50" t="n">
        <v>13263.1</v>
      </c>
    </row>
    <row r="51">
      <c r="A51" t="s">
        <v>70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2736.3</v>
      </c>
      <c r="H51" t="n">
        <v>2933.1</v>
      </c>
      <c r="I51" t="n">
        <v>3237.8</v>
      </c>
      <c r="J51" t="n">
        <v>3643</v>
      </c>
      <c r="K51" t="n">
        <v>4210</v>
      </c>
      <c r="L51" t="n">
        <v>4531.8</v>
      </c>
      <c r="M51" t="n">
        <v>5073.2</v>
      </c>
      <c r="N51" t="n">
        <v>5587.5</v>
      </c>
      <c r="O51" t="n">
        <v>5853.5</v>
      </c>
      <c r="P51" t="n">
        <v>6699.3</v>
      </c>
      <c r="Q51" t="n">
        <v>6659.1</v>
      </c>
      <c r="R51" t="n">
        <v>7160.2</v>
      </c>
      <c r="S51" t="n">
        <v>7121.3</v>
      </c>
      <c r="T51" t="n">
        <v>7312.2</v>
      </c>
      <c r="U51" t="n">
        <v>7761.1</v>
      </c>
      <c r="V51" t="n">
        <v>7221.1</v>
      </c>
      <c r="W51" t="n">
        <v>7054</v>
      </c>
      <c r="X51" t="n">
        <v>6743.1</v>
      </c>
      <c r="Y51" t="n">
        <v>6762.5</v>
      </c>
      <c r="Z51" t="n">
        <v>7043.2</v>
      </c>
      <c r="AA51" t="n">
        <v>7259.1</v>
      </c>
      <c r="AB51" t="n">
        <v>7819.9</v>
      </c>
      <c r="AC51" t="n">
        <v>8191</v>
      </c>
      <c r="AD51" t="n">
        <v>8858.4</v>
      </c>
      <c r="AE51" t="n">
        <v>8518.4</v>
      </c>
      <c r="AF51" t="n">
        <v>10202.3</v>
      </c>
    </row>
    <row r="52">
      <c r="A52" t="s">
        <v>70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869.9</v>
      </c>
      <c r="H52" t="n">
        <v>932.9</v>
      </c>
      <c r="I52" t="n">
        <v>992.9</v>
      </c>
      <c r="J52" t="n">
        <v>1030.3</v>
      </c>
      <c r="K52" t="n">
        <v>1132.6</v>
      </c>
      <c r="L52" t="n">
        <v>1355.2</v>
      </c>
      <c r="M52" t="n">
        <v>1367.9</v>
      </c>
      <c r="N52" t="n">
        <v>1465.8</v>
      </c>
      <c r="O52" t="n">
        <v>1515.9</v>
      </c>
      <c r="P52" t="n">
        <v>1557</v>
      </c>
      <c r="Q52" t="n">
        <v>1637.7</v>
      </c>
      <c r="R52" t="n">
        <v>1811.5</v>
      </c>
      <c r="S52" t="n">
        <v>1933.4</v>
      </c>
      <c r="T52" t="n">
        <v>1985.2</v>
      </c>
      <c r="U52" t="n">
        <v>2077.5</v>
      </c>
      <c r="V52" t="n">
        <v>2223.9</v>
      </c>
      <c r="W52" t="n">
        <v>2355.5</v>
      </c>
      <c r="X52" t="n">
        <v>2386.2</v>
      </c>
      <c r="Y52" t="n">
        <v>2387.3</v>
      </c>
      <c r="Z52" t="n">
        <v>2606.2</v>
      </c>
      <c r="AA52" t="n">
        <v>2648.9</v>
      </c>
      <c r="AB52" t="n">
        <v>2769.4</v>
      </c>
      <c r="AC52" t="n">
        <v>2975.9</v>
      </c>
      <c r="AD52" t="n">
        <v>3067.7</v>
      </c>
      <c r="AE52" t="n">
        <v>3039.7</v>
      </c>
      <c r="AF52" t="n">
        <v>3060.8</v>
      </c>
    </row>
    <row r="53">
      <c r="A53" t="s">
        <v>70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479.6</v>
      </c>
      <c r="H53" t="n">
        <v>583.5</v>
      </c>
      <c r="I53" t="n">
        <v>571.1</v>
      </c>
      <c r="J53" t="n">
        <v>630.8</v>
      </c>
      <c r="K53" t="n">
        <v>787.9</v>
      </c>
      <c r="L53" t="n">
        <v>791.8</v>
      </c>
      <c r="M53" t="n">
        <v>867</v>
      </c>
      <c r="N53" t="n">
        <v>960.7</v>
      </c>
      <c r="O53" t="n">
        <v>1010.4</v>
      </c>
      <c r="P53" t="n">
        <v>1045.8</v>
      </c>
      <c r="Q53" t="n">
        <v>1061.3</v>
      </c>
      <c r="R53" t="n">
        <v>1105.1</v>
      </c>
      <c r="S53" t="n">
        <v>1189.3</v>
      </c>
      <c r="T53" t="n">
        <v>1191.3</v>
      </c>
      <c r="U53" t="n">
        <v>1286.8</v>
      </c>
      <c r="V53" t="n">
        <v>1234.2</v>
      </c>
      <c r="W53" t="n">
        <v>1174.5</v>
      </c>
      <c r="X53" t="n">
        <v>1042.8</v>
      </c>
      <c r="Y53" t="n">
        <v>1113.5</v>
      </c>
      <c r="Z53" t="n">
        <v>1220</v>
      </c>
      <c r="AA53" t="n">
        <v>1263.1</v>
      </c>
      <c r="AB53" t="n">
        <v>1458.9</v>
      </c>
      <c r="AC53" t="n">
        <v>1528.1</v>
      </c>
      <c r="AD53" t="n">
        <v>1669.8</v>
      </c>
      <c r="AE53" t="n">
        <v>1230.8</v>
      </c>
      <c r="AF53" t="n">
        <v>1394.9</v>
      </c>
    </row>
    <row r="54">
      <c r="A54" t="s">
        <v>70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1102.4</v>
      </c>
      <c r="H54" t="n">
        <v>1305.5</v>
      </c>
      <c r="I54" t="n">
        <v>1278.2</v>
      </c>
      <c r="J54" t="n">
        <v>1387.3</v>
      </c>
      <c r="K54" t="n">
        <v>1745.4</v>
      </c>
      <c r="L54" t="n">
        <v>1802.5</v>
      </c>
      <c r="M54" t="n">
        <v>1953.9</v>
      </c>
      <c r="N54" t="n">
        <v>2151.6</v>
      </c>
      <c r="O54" t="n">
        <v>2301.4</v>
      </c>
      <c r="P54" t="n">
        <v>2421.8</v>
      </c>
      <c r="Q54" t="n">
        <v>2532.5</v>
      </c>
      <c r="R54" t="n">
        <v>2714.1</v>
      </c>
      <c r="S54" t="n">
        <v>3010.3</v>
      </c>
      <c r="T54" t="n">
        <v>3062.5</v>
      </c>
      <c r="U54" t="n">
        <v>3254.6</v>
      </c>
      <c r="V54" t="n">
        <v>3255.1</v>
      </c>
      <c r="W54" t="n">
        <v>3278.2</v>
      </c>
      <c r="X54" t="n">
        <v>3165.1</v>
      </c>
      <c r="Y54" t="n">
        <v>3251.2</v>
      </c>
      <c r="Z54" t="n">
        <v>3426.6</v>
      </c>
      <c r="AA54" t="n">
        <v>3458.1</v>
      </c>
      <c r="AB54" t="n">
        <v>3717.6</v>
      </c>
      <c r="AC54" t="n">
        <v>3821.7</v>
      </c>
      <c r="AD54" t="n">
        <v>4088.4</v>
      </c>
      <c r="AE54" t="n">
        <v>3342.4</v>
      </c>
      <c r="AF54" t="n">
        <v>3565.7</v>
      </c>
    </row>
    <row r="55">
      <c r="A55" t="s">
        <v>70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622.8</v>
      </c>
      <c r="H55" t="n">
        <v>722</v>
      </c>
      <c r="I55" t="n">
        <v>707.1</v>
      </c>
      <c r="J55" t="n">
        <v>756.5</v>
      </c>
      <c r="K55" t="n">
        <v>957.5</v>
      </c>
      <c r="L55" t="n">
        <v>1010.7</v>
      </c>
      <c r="M55" t="n">
        <v>1086.9</v>
      </c>
      <c r="N55" t="n">
        <v>1190.9</v>
      </c>
      <c r="O55" t="n">
        <v>1291</v>
      </c>
      <c r="P55" t="n">
        <v>1376</v>
      </c>
      <c r="Q55" t="n">
        <v>1471.2</v>
      </c>
      <c r="R55" t="n">
        <v>1609</v>
      </c>
      <c r="S55" t="n">
        <v>1821</v>
      </c>
      <c r="T55" t="n">
        <v>1871.2</v>
      </c>
      <c r="U55" t="n">
        <v>1967.8</v>
      </c>
      <c r="V55" t="n">
        <v>2020.9</v>
      </c>
      <c r="W55" t="n">
        <v>2103.7</v>
      </c>
      <c r="X55" t="n">
        <v>2122.3</v>
      </c>
      <c r="Y55" t="n">
        <v>2137.7</v>
      </c>
      <c r="Z55" t="n">
        <v>2206.6</v>
      </c>
      <c r="AA55" t="n">
        <v>2195</v>
      </c>
      <c r="AB55" t="n">
        <v>2258.7</v>
      </c>
      <c r="AC55" t="n">
        <v>2293.6</v>
      </c>
      <c r="AD55" t="n">
        <v>2418.6</v>
      </c>
      <c r="AE55" t="n">
        <v>2111.6</v>
      </c>
      <c r="AF55" t="n">
        <v>2170.8</v>
      </c>
    </row>
    <row r="56">
      <c r="A56" t="s">
        <v>70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529.1</v>
      </c>
      <c r="H56" t="n">
        <v>610</v>
      </c>
      <c r="I56" t="n">
        <v>612.9</v>
      </c>
      <c r="J56" t="n">
        <v>643.2</v>
      </c>
      <c r="K56" t="n">
        <v>687.8</v>
      </c>
      <c r="L56" t="n">
        <v>714.2</v>
      </c>
      <c r="M56" t="n">
        <v>786.3</v>
      </c>
      <c r="N56" t="n">
        <v>847.8</v>
      </c>
      <c r="O56" t="n">
        <v>853.7</v>
      </c>
      <c r="P56" t="n">
        <v>904.8</v>
      </c>
      <c r="Q56" t="n">
        <v>934.6</v>
      </c>
      <c r="R56" t="n">
        <v>1032</v>
      </c>
      <c r="S56" t="n">
        <v>1097.7</v>
      </c>
      <c r="T56" t="n">
        <v>1145.5</v>
      </c>
      <c r="U56" t="n">
        <v>1166.7</v>
      </c>
      <c r="V56" t="n">
        <v>1175.8</v>
      </c>
      <c r="W56" t="n">
        <v>1150.6</v>
      </c>
      <c r="X56" t="n">
        <v>1106</v>
      </c>
      <c r="Y56" t="n">
        <v>1098.9</v>
      </c>
      <c r="Z56" t="n">
        <v>1055.1</v>
      </c>
      <c r="AA56" t="n">
        <v>1061.9</v>
      </c>
      <c r="AB56" t="n">
        <v>1056.9</v>
      </c>
      <c r="AC56" t="n">
        <v>1077</v>
      </c>
      <c r="AD56" t="n">
        <v>1130.9</v>
      </c>
      <c r="AE56" t="n">
        <v>1079</v>
      </c>
      <c r="AF56" t="n">
        <v>999.3</v>
      </c>
    </row>
    <row r="57">
      <c r="A57" t="s">
        <v>70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80912.4</v>
      </c>
      <c r="H57" t="n">
        <v>86461.1</v>
      </c>
      <c r="I57" t="n">
        <v>93662.2</v>
      </c>
      <c r="J57" t="n">
        <v>100567.7</v>
      </c>
      <c r="K57" t="n">
        <v>108050</v>
      </c>
      <c r="L57" t="n">
        <v>114992.3</v>
      </c>
      <c r="M57" t="n">
        <v>119852.4</v>
      </c>
      <c r="N57" t="n">
        <v>123641.6</v>
      </c>
      <c r="O57" t="n">
        <v>129797</v>
      </c>
      <c r="P57" t="n">
        <v>133720.1</v>
      </c>
      <c r="Q57" t="n">
        <v>139640.1</v>
      </c>
      <c r="R57" t="n">
        <v>147528.5</v>
      </c>
      <c r="S57" t="n">
        <v>153041.8</v>
      </c>
      <c r="T57" t="n">
        <v>151968.1</v>
      </c>
      <c r="U57" t="n">
        <v>157814.6</v>
      </c>
      <c r="V57" t="n">
        <v>156430.6</v>
      </c>
      <c r="W57" t="n">
        <v>149190.8</v>
      </c>
      <c r="X57" t="n">
        <v>146363.4</v>
      </c>
      <c r="Y57" t="n">
        <v>150268</v>
      </c>
      <c r="Z57" t="n">
        <v>153188.5</v>
      </c>
      <c r="AA57" t="n">
        <v>158776.3</v>
      </c>
      <c r="AB57" t="n">
        <v>166860.8</v>
      </c>
      <c r="AC57" t="n">
        <v>173949.8</v>
      </c>
      <c r="AD57" t="n">
        <v>181966.5</v>
      </c>
      <c r="AE57" t="n">
        <v>171262.5</v>
      </c>
      <c r="AF57" t="n">
        <v>184412</v>
      </c>
    </row>
    <row r="58">
      <c r="A58" t="s">
        <v>70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80383.3</v>
      </c>
      <c r="H58" t="n">
        <v>85851.1</v>
      </c>
      <c r="I58" t="n">
        <v>93049.3</v>
      </c>
      <c r="J58" t="n">
        <v>99924.5</v>
      </c>
      <c r="K58" t="n">
        <v>107362.2</v>
      </c>
      <c r="L58" t="n">
        <v>114278.1</v>
      </c>
      <c r="M58" t="n">
        <v>119066.1</v>
      </c>
      <c r="N58" t="n">
        <v>122793.8</v>
      </c>
      <c r="O58" t="n">
        <v>128943.3</v>
      </c>
      <c r="P58" t="n">
        <v>132815.3</v>
      </c>
      <c r="Q58" t="n">
        <v>138705.5</v>
      </c>
      <c r="R58" t="n">
        <v>146496.5</v>
      </c>
      <c r="S58" t="n">
        <v>151944.1</v>
      </c>
      <c r="T58" t="n">
        <v>150822.6</v>
      </c>
      <c r="U58" t="n">
        <v>156647.9</v>
      </c>
      <c r="V58" t="n">
        <v>155254.8</v>
      </c>
      <c r="W58" t="n">
        <v>148040.2</v>
      </c>
      <c r="X58" t="n">
        <v>145257.4</v>
      </c>
      <c r="Y58" t="n">
        <v>149169.1</v>
      </c>
      <c r="Z58" t="n">
        <v>152133.4</v>
      </c>
      <c r="AA58" t="n">
        <v>157714.4</v>
      </c>
      <c r="AB58" t="n">
        <v>165803.9</v>
      </c>
      <c r="AC58" t="n">
        <v>172872.8</v>
      </c>
      <c r="AD58" t="n">
        <v>180835.6</v>
      </c>
      <c r="AE58" t="n">
        <v>170183.5</v>
      </c>
      <c r="AF58" t="n">
        <v>183412.7</v>
      </c>
    </row>
    <row r="59">
      <c r="A59" t="s">
        <v>70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73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2.95299889872742</v>
      </c>
      <c r="V2" t="n">
        <v>3.06236922830992</v>
      </c>
      <c r="W2" t="n">
        <v>3.6092208762224</v>
      </c>
      <c r="X2" t="n">
        <v>3.94758533336825</v>
      </c>
      <c r="Y2" t="n">
        <v>4.06369078434967</v>
      </c>
      <c r="Z2" t="n">
        <v>3.83147988238683</v>
      </c>
      <c r="AA2" t="n">
        <v>3.49340812805858</v>
      </c>
      <c r="AB2" t="n">
        <v>4.03925314806774</v>
      </c>
      <c r="AC2" t="n">
        <v>5.20851063829787</v>
      </c>
      <c r="AD2" t="n">
        <v>4.8</v>
      </c>
      <c r="AE2" t="n">
        <v>4.9</v>
      </c>
      <c r="AF2" t="n">
        <v>5.5</v>
      </c>
    </row>
    <row r="3">
      <c r="A3" t="s">
        <v>73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1.94454545454545</v>
      </c>
      <c r="V3" t="n">
        <v>2.16060606060606</v>
      </c>
      <c r="W3" t="n">
        <v>2.26863636363636</v>
      </c>
      <c r="X3" t="n">
        <v>2.37666666666667</v>
      </c>
      <c r="Y3" t="n">
        <v>2.16060606060606</v>
      </c>
      <c r="Z3" t="n">
        <v>2.26863636363636</v>
      </c>
      <c r="AA3" t="n">
        <v>2.37666666666667</v>
      </c>
      <c r="AB3" t="n">
        <v>2.48</v>
      </c>
      <c r="AC3" t="n">
        <v>3.1</v>
      </c>
      <c r="AD3" t="n">
        <v>3</v>
      </c>
      <c r="AE3" t="n">
        <v>3.1</v>
      </c>
      <c r="AF3" t="n">
        <v>3.1</v>
      </c>
    </row>
    <row r="4">
      <c r="A4" t="s">
        <v>73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139.043833233917</v>
      </c>
      <c r="V4" t="n">
        <v>148.86518335917</v>
      </c>
      <c r="W4" t="n">
        <v>152.436162270334</v>
      </c>
      <c r="X4" t="n">
        <v>176.413582931397</v>
      </c>
      <c r="Y4" t="n">
        <v>179.506471101469</v>
      </c>
      <c r="Z4" t="n">
        <v>161.309281421464</v>
      </c>
      <c r="AA4" t="n">
        <v>218.087406681002</v>
      </c>
      <c r="AB4" t="n">
        <v>210.747391973737</v>
      </c>
      <c r="AC4" t="n">
        <v>256.329167104986</v>
      </c>
      <c r="AD4" t="n">
        <v>223.999362244898</v>
      </c>
      <c r="AE4" t="n">
        <v>238.5</v>
      </c>
      <c r="AF4" t="n">
        <v>245.9</v>
      </c>
    </row>
    <row r="5">
      <c r="A5" t="s">
        <v>73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22.8058628237715</v>
      </c>
      <c r="V5" t="n">
        <v>22.5876249020129</v>
      </c>
      <c r="W5" t="n">
        <v>22.6978084381203</v>
      </c>
      <c r="X5" t="n">
        <v>26.3294577882196</v>
      </c>
      <c r="Y5" t="n">
        <v>29.1255064028977</v>
      </c>
      <c r="Z5" t="n">
        <v>24.9811655708649</v>
      </c>
      <c r="AA5" t="n">
        <v>28.2444709832751</v>
      </c>
      <c r="AB5" t="n">
        <v>31.2117889464986</v>
      </c>
      <c r="AC5" t="n">
        <v>39.4482332518246</v>
      </c>
      <c r="AD5" t="n">
        <v>33.0822485207101</v>
      </c>
      <c r="AE5" t="n">
        <v>34.3</v>
      </c>
      <c r="AF5" t="n">
        <v>36.2</v>
      </c>
    </row>
    <row r="6">
      <c r="A6" t="s">
        <v>73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11.4921112023259</v>
      </c>
      <c r="V6" t="n">
        <v>12.5061210142958</v>
      </c>
      <c r="W6" t="n">
        <v>12.8471970419585</v>
      </c>
      <c r="X6" t="n">
        <v>14.3936189081201</v>
      </c>
      <c r="Y6" t="n">
        <v>16.5892556907147</v>
      </c>
      <c r="Z6" t="n">
        <v>14.0829652626211</v>
      </c>
      <c r="AA6" t="n">
        <v>21.2398820354286</v>
      </c>
      <c r="AB6" t="n">
        <v>18.6551344861436</v>
      </c>
      <c r="AC6" t="n">
        <v>22.6290092879257</v>
      </c>
      <c r="AD6" t="n">
        <v>20.0911764705882</v>
      </c>
      <c r="AE6" t="n">
        <v>20.7</v>
      </c>
      <c r="AF6" t="n">
        <v>21.5</v>
      </c>
    </row>
    <row r="7">
      <c r="A7" t="s">
        <v>73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16.3316712988246</v>
      </c>
      <c r="V7" t="n">
        <v>18.0621795159186</v>
      </c>
      <c r="W7" t="n">
        <v>16.9675019694993</v>
      </c>
      <c r="X7" t="n">
        <v>20.1347690038058</v>
      </c>
      <c r="Y7" t="n">
        <v>20.2511549518047</v>
      </c>
      <c r="Z7" t="n">
        <v>17.4896338220132</v>
      </c>
      <c r="AA7" t="n">
        <v>20.9875605864158</v>
      </c>
      <c r="AB7" t="n">
        <v>22.3130907287157</v>
      </c>
      <c r="AC7" t="n">
        <v>31.238327020202</v>
      </c>
      <c r="AD7" t="n">
        <v>25.0742424242424</v>
      </c>
      <c r="AE7" t="n">
        <v>26.8</v>
      </c>
      <c r="AF7" t="n">
        <v>27</v>
      </c>
    </row>
    <row r="8">
      <c r="A8" t="s">
        <v>73</v>
      </c>
      <c r="B8" t="s">
        <v>384</v>
      </c>
      <c r="C8" t="s">
        <v>360</v>
      </c>
      <c r="D8" t="s">
        <v>385</v>
      </c>
      <c r="E8" t="s">
        <v>361</v>
      </c>
      <c r="F8" t="e">
        <v>#NUM!</v>
      </c>
      <c r="G8" t="e">
        <v>#NUM!</v>
      </c>
      <c r="H8" t="e">
        <v>#NUM!</v>
      </c>
      <c r="I8" t="e">
        <v>#NUM!</v>
      </c>
      <c r="J8" t="e">
        <v>#NUM!</v>
      </c>
      <c r="K8" t="e">
        <v>#NUM!</v>
      </c>
      <c r="L8" t="e">
        <v>#NUM!</v>
      </c>
      <c r="M8" t="e">
        <v>#NUM!</v>
      </c>
      <c r="N8" t="e">
        <v>#NUM!</v>
      </c>
      <c r="O8" t="e">
        <v>#NUM!</v>
      </c>
      <c r="P8" t="e">
        <v>#NUM!</v>
      </c>
      <c r="Q8" t="e">
        <v>#NUM!</v>
      </c>
      <c r="R8" t="e">
        <v>#NUM!</v>
      </c>
      <c r="S8" t="e">
        <v>#NUM!</v>
      </c>
      <c r="T8" t="e">
        <v>#NUM!</v>
      </c>
      <c r="U8" t="e">
        <v>#NUM!</v>
      </c>
      <c r="V8" t="e">
        <v>#NUM!</v>
      </c>
      <c r="W8" t="e">
        <v>#NUM!</v>
      </c>
      <c r="X8" t="e">
        <v>#NUM!</v>
      </c>
      <c r="Y8" t="e">
        <v>#NUM!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73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9.97477537594509</v>
      </c>
      <c r="V9" t="n">
        <v>9.54575277913025</v>
      </c>
      <c r="W9" t="n">
        <v>10.3050740229247</v>
      </c>
      <c r="X9" t="n">
        <v>12.0972608095203</v>
      </c>
      <c r="Y9" t="n">
        <v>10.8299287247134</v>
      </c>
      <c r="Z9" t="n">
        <v>10.3690806938745</v>
      </c>
      <c r="AA9" t="n">
        <v>11.946984277725</v>
      </c>
      <c r="AB9" t="n">
        <v>11.8373789173789</v>
      </c>
      <c r="AC9" t="n">
        <v>14.7429173789174</v>
      </c>
      <c r="AD9" t="n">
        <v>13.497037037037</v>
      </c>
      <c r="AE9" t="n">
        <v>13.7</v>
      </c>
      <c r="AF9" t="n">
        <v>14.2</v>
      </c>
    </row>
    <row r="10">
      <c r="A10" t="s">
        <v>73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15.9755139800061</v>
      </c>
      <c r="V10" t="n">
        <v>15.6538593361134</v>
      </c>
      <c r="W10" t="n">
        <v>16.3016052396767</v>
      </c>
      <c r="X10" t="n">
        <v>19.7629049823478</v>
      </c>
      <c r="Y10" t="n">
        <v>18.72275208854</v>
      </c>
      <c r="Z10" t="n">
        <v>17.2295264618466</v>
      </c>
      <c r="AA10" t="n">
        <v>20.7204762678417</v>
      </c>
      <c r="AB10" t="n">
        <v>20.830108417407</v>
      </c>
      <c r="AC10" t="n">
        <v>25.0393013100437</v>
      </c>
      <c r="AD10" t="n">
        <v>23.8916666666667</v>
      </c>
      <c r="AE10" t="n">
        <v>24.4</v>
      </c>
      <c r="AF10" t="n">
        <v>29.1</v>
      </c>
    </row>
    <row r="11">
      <c r="A11" t="s">
        <v>73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5.99140831440703</v>
      </c>
      <c r="V11" t="n">
        <v>6.09839774859287</v>
      </c>
      <c r="W11" t="n">
        <v>5.99140831440703</v>
      </c>
      <c r="X11" t="n">
        <v>7.65568840174232</v>
      </c>
      <c r="Y11" t="n">
        <v>7.88767895937087</v>
      </c>
      <c r="Z11" t="n">
        <v>6.85885126901815</v>
      </c>
      <c r="AA11" t="n">
        <v>8.77033440956419</v>
      </c>
      <c r="AB11" t="n">
        <v>8.9895927698033</v>
      </c>
      <c r="AC11" t="n">
        <v>10.2892929292929</v>
      </c>
      <c r="AD11" t="n">
        <v>10.3942857142857</v>
      </c>
      <c r="AE11" t="n">
        <v>10.7</v>
      </c>
      <c r="AF11" t="n">
        <v>14.9</v>
      </c>
    </row>
    <row r="12">
      <c r="A12" t="s">
        <v>73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17.0045921758101</v>
      </c>
      <c r="V12" t="n">
        <v>18.1016626387656</v>
      </c>
      <c r="W12" t="n">
        <v>19.1011409439735</v>
      </c>
      <c r="X12" t="n">
        <v>20.7965084833794</v>
      </c>
      <c r="Y12" t="n">
        <v>20.6803268717404</v>
      </c>
      <c r="Z12" t="n">
        <v>18.947338586399</v>
      </c>
      <c r="AA12" t="n">
        <v>22.7819190145988</v>
      </c>
      <c r="AB12" t="n">
        <v>27.5143949451677</v>
      </c>
      <c r="AC12" t="n">
        <v>28.1617924732893</v>
      </c>
      <c r="AD12" t="n">
        <v>25.0442508710801</v>
      </c>
      <c r="AE12" t="n">
        <v>29.1</v>
      </c>
      <c r="AF12" t="n">
        <v>29.8</v>
      </c>
    </row>
    <row r="13">
      <c r="A13" t="s">
        <v>73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11.9322919504724</v>
      </c>
      <c r="V13" t="n">
        <v>14.1122299029625</v>
      </c>
      <c r="W13" t="n">
        <v>14.3435779341586</v>
      </c>
      <c r="X13" t="n">
        <v>15.072912405387</v>
      </c>
      <c r="Y13" t="n">
        <v>16.8168857415475</v>
      </c>
      <c r="Z13" t="n">
        <v>15.7280226359797</v>
      </c>
      <c r="AA13" t="n">
        <v>26.6793865454767</v>
      </c>
      <c r="AB13" t="n">
        <v>22.7226978628848</v>
      </c>
      <c r="AC13" t="n">
        <v>28.0431344356578</v>
      </c>
      <c r="AD13" t="n">
        <v>22.6461538461538</v>
      </c>
      <c r="AE13" t="n">
        <v>27.6</v>
      </c>
      <c r="AF13" t="n">
        <v>22.5</v>
      </c>
    </row>
    <row r="14">
      <c r="A14" t="s">
        <v>73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8.10622745390465</v>
      </c>
      <c r="V14" t="n">
        <v>7.5353663656015</v>
      </c>
      <c r="W14" t="n">
        <v>8.57872478545402</v>
      </c>
      <c r="X14" t="n">
        <v>7.31714761112255</v>
      </c>
      <c r="Y14" t="n">
        <v>10.9115359113231</v>
      </c>
      <c r="Z14" t="n">
        <v>13.0194462578287</v>
      </c>
      <c r="AA14" t="n">
        <v>16.069046282185</v>
      </c>
      <c r="AB14" t="n">
        <v>13.333889468196</v>
      </c>
      <c r="AC14" t="n">
        <v>15.2228571428571</v>
      </c>
      <c r="AD14" t="n">
        <v>11.1</v>
      </c>
      <c r="AE14" t="n">
        <v>11.1</v>
      </c>
      <c r="AF14" t="n">
        <v>10.2</v>
      </c>
    </row>
    <row r="15">
      <c r="A15" t="s">
        <v>73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11.7274626912459</v>
      </c>
      <c r="V15" t="n">
        <v>11.2764064338903</v>
      </c>
      <c r="W15" t="n">
        <v>12.5293404821003</v>
      </c>
      <c r="X15" t="n">
        <v>14.7404005671769</v>
      </c>
      <c r="Y15" t="n">
        <v>14.9902378649256</v>
      </c>
      <c r="Z15" t="n">
        <v>16.6964438007708</v>
      </c>
      <c r="AA15" t="n">
        <v>21.4835360793135</v>
      </c>
      <c r="AB15" t="n">
        <v>18.9828070118802</v>
      </c>
      <c r="AC15" t="n">
        <v>21.3140289256198</v>
      </c>
      <c r="AD15" t="n">
        <v>17.4965909090909</v>
      </c>
      <c r="AE15" t="n">
        <v>17.8</v>
      </c>
      <c r="AF15" t="n">
        <v>16.4</v>
      </c>
    </row>
    <row r="16">
      <c r="A16" t="s">
        <v>73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3.52861588818868</v>
      </c>
      <c r="V16" t="n">
        <v>3.63554364237622</v>
      </c>
      <c r="W16" t="n">
        <v>3.84939915075129</v>
      </c>
      <c r="X16" t="n">
        <v>7.01949256901705</v>
      </c>
      <c r="Y16" t="n">
        <v>4.02757770353438</v>
      </c>
      <c r="Z16" t="n">
        <v>3.68235675751714</v>
      </c>
      <c r="AA16" t="n">
        <v>5.4084614876033</v>
      </c>
      <c r="AB16" t="n">
        <v>5.63381404958678</v>
      </c>
      <c r="AC16" t="n">
        <v>6.07568181818182</v>
      </c>
      <c r="AD16" t="n">
        <v>6.39545454545455</v>
      </c>
      <c r="AE16" t="n">
        <v>6.7</v>
      </c>
      <c r="AF16" t="n">
        <v>6.2</v>
      </c>
    </row>
    <row r="17">
      <c r="A17" t="s">
        <v>73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3.6127430531066</v>
      </c>
      <c r="V17" t="n">
        <v>4.40303059597367</v>
      </c>
      <c r="W17" t="n">
        <v>4.05542291734417</v>
      </c>
      <c r="X17" t="n">
        <v>4.41325435122748</v>
      </c>
      <c r="Y17" t="n">
        <v>4.6584351485179</v>
      </c>
      <c r="Z17" t="n">
        <v>4.6584351485179</v>
      </c>
      <c r="AA17" t="n">
        <v>16.1880621410997</v>
      </c>
      <c r="AB17" t="n">
        <v>6.96986008852904</v>
      </c>
      <c r="AC17" t="n">
        <v>8.3856129190115</v>
      </c>
      <c r="AD17" t="n">
        <v>6.39402985074627</v>
      </c>
      <c r="AE17" t="n">
        <v>6.8</v>
      </c>
      <c r="AF17" t="n">
        <v>7.6</v>
      </c>
    </row>
    <row r="18">
      <c r="A18" t="s">
        <v>73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15.5062497159698</v>
      </c>
      <c r="V18" t="n">
        <v>16.3737322175625</v>
      </c>
      <c r="W18" t="n">
        <v>16.7034046783188</v>
      </c>
      <c r="X18" t="n">
        <v>17.8474734919022</v>
      </c>
      <c r="Y18" t="n">
        <v>17.9648910806647</v>
      </c>
      <c r="Z18" t="n">
        <v>17.498270533115</v>
      </c>
      <c r="AA18" t="n">
        <v>20.7005684084563</v>
      </c>
      <c r="AB18" t="n">
        <v>24.2619565217391</v>
      </c>
      <c r="AC18" t="n">
        <v>27.445652173913</v>
      </c>
      <c r="AD18" t="n">
        <v>30.4013377926421</v>
      </c>
      <c r="AE18" t="n">
        <v>30.3</v>
      </c>
      <c r="AF18" t="n">
        <v>35.1</v>
      </c>
    </row>
    <row r="19">
      <c r="A19" t="s">
        <v>73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11.2849089224389</v>
      </c>
      <c r="V19" t="n">
        <v>13.8295452480868</v>
      </c>
      <c r="W19" t="n">
        <v>12.5927566486644</v>
      </c>
      <c r="X19" t="n">
        <v>13.9919518318494</v>
      </c>
      <c r="Y19" t="n">
        <v>13.7527731680571</v>
      </c>
      <c r="Z19" t="n">
        <v>13.8713315574369</v>
      </c>
      <c r="AA19" t="n">
        <v>19.3740085388994</v>
      </c>
      <c r="AB19" t="n">
        <v>17.2584558823529</v>
      </c>
      <c r="AC19" t="n">
        <v>24.6235294117647</v>
      </c>
      <c r="AD19" t="n">
        <v>19.8882352941176</v>
      </c>
      <c r="AE19" t="n">
        <v>20.7</v>
      </c>
      <c r="AF19" t="n">
        <v>20.7</v>
      </c>
    </row>
    <row r="20">
      <c r="A20" t="s">
        <v>73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24.017119346663</v>
      </c>
      <c r="V20" t="n">
        <v>35.7564288031037</v>
      </c>
      <c r="W20" t="n">
        <v>37.3817210214266</v>
      </c>
      <c r="X20" t="n">
        <v>43.7586028427288</v>
      </c>
      <c r="Y20" t="n">
        <v>42.4017469406287</v>
      </c>
      <c r="Z20" t="n">
        <v>41.268010391414</v>
      </c>
      <c r="AA20" t="n">
        <v>45.1717411041153</v>
      </c>
      <c r="AB20" t="n">
        <v>50.7363758778107</v>
      </c>
      <c r="AC20" t="n">
        <v>58.815416622685</v>
      </c>
      <c r="AD20" t="n">
        <v>55.2885662431942</v>
      </c>
      <c r="AE20" t="n">
        <v>56</v>
      </c>
      <c r="AF20" t="n">
        <v>60.1</v>
      </c>
    </row>
    <row r="21">
      <c r="A21" t="s">
        <v>73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37.6412155118372</v>
      </c>
      <c r="V21" t="n">
        <v>49.7209179110514</v>
      </c>
      <c r="W21" t="n">
        <v>52.3263808583554</v>
      </c>
      <c r="X21" t="n">
        <v>60.257958588464</v>
      </c>
      <c r="Y21" t="n">
        <v>59.351823872848</v>
      </c>
      <c r="Z21" t="n">
        <v>57.6495727101469</v>
      </c>
      <c r="AA21" t="n">
        <v>62.8904429565238</v>
      </c>
      <c r="AB21" t="n">
        <v>70.6291283116593</v>
      </c>
      <c r="AC21" t="n">
        <v>81.6110964332893</v>
      </c>
      <c r="AD21" t="n">
        <v>78.6</v>
      </c>
      <c r="AE21" t="n">
        <v>78.6</v>
      </c>
      <c r="AF21" t="n">
        <v>84.8</v>
      </c>
    </row>
    <row r="22">
      <c r="A22" t="s">
        <v>73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13.636498958482</v>
      </c>
      <c r="V22" t="n">
        <v>13.9611775051126</v>
      </c>
      <c r="W22" t="n">
        <v>14.9428227984408</v>
      </c>
      <c r="X22" t="n">
        <v>16.4924488664272</v>
      </c>
      <c r="Y22" t="n">
        <v>16.9474129730873</v>
      </c>
      <c r="Z22" t="n">
        <v>16.3787078397622</v>
      </c>
      <c r="AA22" t="n">
        <v>17.7157452144367</v>
      </c>
      <c r="AB22" t="n">
        <v>19.8894562836927</v>
      </c>
      <c r="AC22" t="n">
        <v>22.7922417953668</v>
      </c>
      <c r="AD22" t="n">
        <v>23.3126126126126</v>
      </c>
      <c r="AE22" t="n">
        <v>22.6</v>
      </c>
      <c r="AF22" t="n">
        <v>24.7</v>
      </c>
    </row>
    <row r="23">
      <c r="A23" t="s">
        <v>73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23.0819309372502</v>
      </c>
      <c r="V23" t="n">
        <v>27.1805915709675</v>
      </c>
      <c r="W23" t="n">
        <v>25.8759231755611</v>
      </c>
      <c r="X23" t="n">
        <v>28.9854761751993</v>
      </c>
      <c r="Y23" t="n">
        <v>29.5560564148686</v>
      </c>
      <c r="Z23" t="n">
        <v>28.3007798875962</v>
      </c>
      <c r="AA23" t="n">
        <v>33.6700978109346</v>
      </c>
      <c r="AB23" t="n">
        <v>35.3098753017269</v>
      </c>
      <c r="AC23" t="n">
        <v>39.1972010230179</v>
      </c>
      <c r="AD23" t="n">
        <v>38.9892583120205</v>
      </c>
      <c r="AE23" t="n">
        <v>39.7</v>
      </c>
      <c r="AF23" t="n">
        <v>40.4</v>
      </c>
    </row>
    <row r="24">
      <c r="A24" t="s">
        <v>73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195.409856484984</v>
      </c>
      <c r="V24" t="n">
        <v>180.966987886535</v>
      </c>
      <c r="W24" t="n">
        <v>161.814739018207</v>
      </c>
      <c r="X24" t="n">
        <v>194.423368275154</v>
      </c>
      <c r="Y24" t="n">
        <v>213.520574863128</v>
      </c>
      <c r="Z24" t="n">
        <v>205.034794766526</v>
      </c>
      <c r="AA24" t="n">
        <v>216.731787995116</v>
      </c>
      <c r="AB24" t="n">
        <v>230.565731909698</v>
      </c>
      <c r="AC24" t="n">
        <v>254.48827968061</v>
      </c>
      <c r="AD24" t="n">
        <v>256.155006031363</v>
      </c>
      <c r="AE24" t="n">
        <v>252.3</v>
      </c>
      <c r="AF24" t="n">
        <v>259.4</v>
      </c>
    </row>
    <row r="25">
      <c r="A25" t="s">
        <v>73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16.5963341209387</v>
      </c>
      <c r="V25" t="n">
        <v>19.4873084516829</v>
      </c>
      <c r="W25" t="n">
        <v>17.7551032559777</v>
      </c>
      <c r="X25" t="n">
        <v>18.4293476834199</v>
      </c>
      <c r="Y25" t="n">
        <v>19.3566104599442</v>
      </c>
      <c r="Z25" t="n">
        <v>17.7435595882822</v>
      </c>
      <c r="AA25" t="n">
        <v>20.3429345598139</v>
      </c>
      <c r="AB25" t="n">
        <v>23.7517506211882</v>
      </c>
      <c r="AC25" t="n">
        <v>25.1552631578947</v>
      </c>
      <c r="AD25" t="n">
        <v>23.7</v>
      </c>
      <c r="AE25" t="n">
        <v>23.7</v>
      </c>
      <c r="AF25" t="n">
        <v>25.8</v>
      </c>
    </row>
    <row r="26">
      <c r="A26" t="s">
        <v>73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90.317633552601</v>
      </c>
      <c r="V26" t="n">
        <v>91.9285307027663</v>
      </c>
      <c r="W26" t="n">
        <v>89.5407766585386</v>
      </c>
      <c r="X26" t="n">
        <v>109.228624445571</v>
      </c>
      <c r="Y26" t="n">
        <v>113.584015556727</v>
      </c>
      <c r="Z26" t="n">
        <v>113.240861431178</v>
      </c>
      <c r="AA26" t="n">
        <v>109.989391152461</v>
      </c>
      <c r="AB26" t="n">
        <v>119.510860834316</v>
      </c>
      <c r="AC26" t="n">
        <v>134.949029849047</v>
      </c>
      <c r="AD26" t="n">
        <v>136.716467065868</v>
      </c>
      <c r="AE26" t="n">
        <v>135.6</v>
      </c>
      <c r="AF26" t="n">
        <v>142.9</v>
      </c>
    </row>
    <row r="27">
      <c r="A27" t="s">
        <v>73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88.706475597624</v>
      </c>
      <c r="V27" t="n">
        <v>69.5971246732888</v>
      </c>
      <c r="W27" t="n">
        <v>54.4958617724809</v>
      </c>
      <c r="X27" t="n">
        <v>66.7181846803007</v>
      </c>
      <c r="Y27" t="n">
        <v>80.569710911505</v>
      </c>
      <c r="Z27" t="n">
        <v>74.0183934764753</v>
      </c>
      <c r="AA27" t="n">
        <v>86.4300143338111</v>
      </c>
      <c r="AB27" t="n">
        <v>87.3119532555847</v>
      </c>
      <c r="AC27" t="n">
        <v>94.3795459848662</v>
      </c>
      <c r="AD27" t="n">
        <v>95.7382769901854</v>
      </c>
      <c r="AE27" t="n">
        <v>93</v>
      </c>
      <c r="AF27" t="n">
        <v>90.7</v>
      </c>
    </row>
    <row r="28">
      <c r="A28" t="s">
        <v>73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32.5524526808077</v>
      </c>
      <c r="V28" t="n">
        <v>37.4459586393604</v>
      </c>
      <c r="W28" t="n">
        <v>56.9782886500931</v>
      </c>
      <c r="X28" t="n">
        <v>42.1847370330304</v>
      </c>
      <c r="Y28" t="n">
        <v>46.4747102906267</v>
      </c>
      <c r="Z28" t="n">
        <v>48.0081398179824</v>
      </c>
      <c r="AA28" t="n">
        <v>48.695607213944</v>
      </c>
      <c r="AB28" t="n">
        <v>52.1658688774664</v>
      </c>
      <c r="AC28" t="n">
        <v>74.4438932183717</v>
      </c>
      <c r="AD28" t="n">
        <v>82.3973006134969</v>
      </c>
      <c r="AE28" t="n">
        <v>82.6</v>
      </c>
      <c r="AF28" t="n">
        <v>74.7</v>
      </c>
    </row>
    <row r="29">
      <c r="A29" t="s">
        <v>73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7.54411319645837</v>
      </c>
      <c r="V29" t="n">
        <v>8.18164388911683</v>
      </c>
      <c r="W29" t="n">
        <v>8.71990993445346</v>
      </c>
      <c r="X29" t="n">
        <v>9.72605338842886</v>
      </c>
      <c r="Y29" t="n">
        <v>9.37869433884211</v>
      </c>
      <c r="Z29" t="n">
        <v>8.57807409040437</v>
      </c>
      <c r="AA29" t="n">
        <v>10.0453762374472</v>
      </c>
      <c r="AB29" t="n">
        <v>11.2596524859299</v>
      </c>
      <c r="AC29" t="n">
        <v>16.8348202216815</v>
      </c>
      <c r="AD29" t="n">
        <v>14.2043795620438</v>
      </c>
      <c r="AE29" t="n">
        <v>13.9</v>
      </c>
      <c r="AF29" t="n">
        <v>13.6</v>
      </c>
    </row>
    <row r="30">
      <c r="A30" t="s">
        <v>73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1.08333333333333</v>
      </c>
      <c r="V30" t="n">
        <v>0.65</v>
      </c>
      <c r="W30" t="n">
        <v>1.51666666666667</v>
      </c>
      <c r="X30" t="n">
        <v>0.866666666666667</v>
      </c>
      <c r="Y30" t="n">
        <v>1.08333333333333</v>
      </c>
      <c r="Z30" t="n">
        <v>0.866666666666667</v>
      </c>
      <c r="AA30" t="n">
        <v>1.3</v>
      </c>
      <c r="AB30" t="n">
        <v>1.08333333333333</v>
      </c>
      <c r="AC30" t="n">
        <v>1.19166666666667</v>
      </c>
      <c r="AD30" t="n">
        <v>1.3</v>
      </c>
      <c r="AE30" t="n">
        <v>1.3</v>
      </c>
      <c r="AF30" t="n">
        <v>1.2</v>
      </c>
    </row>
    <row r="31">
      <c r="A31" t="s">
        <v>73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6.64486777012991</v>
      </c>
      <c r="V31" t="n">
        <v>6.97166454571007</v>
      </c>
      <c r="W31" t="n">
        <v>7.08232588770547</v>
      </c>
      <c r="X31" t="n">
        <v>8.20650460003967</v>
      </c>
      <c r="Y31" t="n">
        <v>8.55821194004137</v>
      </c>
      <c r="Z31" t="n">
        <v>8.08926882003911</v>
      </c>
      <c r="AA31" t="n">
        <v>11.2094153649113</v>
      </c>
      <c r="AB31" t="n">
        <v>10.3036040222922</v>
      </c>
      <c r="AC31" t="n">
        <v>21.6151693076348</v>
      </c>
      <c r="AD31" t="n">
        <v>34.0895953757225</v>
      </c>
      <c r="AE31" t="n">
        <v>35</v>
      </c>
      <c r="AF31" t="n">
        <v>20.2</v>
      </c>
    </row>
    <row r="32">
      <c r="A32" t="s">
        <v>73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12.3677391401219</v>
      </c>
      <c r="V32" t="n">
        <v>13.9399093697984</v>
      </c>
      <c r="W32" t="n">
        <v>29.3582939757876</v>
      </c>
      <c r="X32" t="n">
        <v>17.2219913480014</v>
      </c>
      <c r="Y32" t="n">
        <v>20.3100725552292</v>
      </c>
      <c r="Z32" t="n">
        <v>19.136079921979</v>
      </c>
      <c r="AA32" t="n">
        <v>19.0221746843482</v>
      </c>
      <c r="AB32" t="n">
        <v>22.6931206760645</v>
      </c>
      <c r="AC32" t="n">
        <v>27.8208931365213</v>
      </c>
      <c r="AD32" t="n">
        <v>25.2061475409836</v>
      </c>
      <c r="AE32" t="n">
        <v>24.7</v>
      </c>
      <c r="AF32" t="n">
        <v>28.7</v>
      </c>
    </row>
    <row r="33">
      <c r="A33" t="s">
        <v>73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4.96688130227866</v>
      </c>
      <c r="V33" t="n">
        <v>7.77424899487095</v>
      </c>
      <c r="W33" t="n">
        <v>10.1065236933322</v>
      </c>
      <c r="X33" t="n">
        <v>5.77515639618985</v>
      </c>
      <c r="Y33" t="n">
        <v>6.75816174022217</v>
      </c>
      <c r="Z33" t="n">
        <v>11.1026942875078</v>
      </c>
      <c r="AA33" t="n">
        <v>6.86764595103578</v>
      </c>
      <c r="AB33" t="n">
        <v>6.53534050179211</v>
      </c>
      <c r="AC33" t="n">
        <v>6.75318518518519</v>
      </c>
      <c r="AD33" t="n">
        <v>7.59733333333333</v>
      </c>
      <c r="AE33" t="n">
        <v>7.7</v>
      </c>
      <c r="AF33" t="n">
        <v>11</v>
      </c>
    </row>
    <row r="34">
      <c r="A34" t="s">
        <v>73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28.0328630671952</v>
      </c>
      <c r="V34" t="n">
        <v>29.6377979756224</v>
      </c>
      <c r="W34" t="n">
        <v>29.6377979756224</v>
      </c>
      <c r="X34" t="n">
        <v>32.943128604874</v>
      </c>
      <c r="Y34" t="n">
        <v>42.5988731959578</v>
      </c>
      <c r="Z34" t="n">
        <v>42.1444852152009</v>
      </c>
      <c r="AA34" t="n">
        <v>43.2594186865025</v>
      </c>
      <c r="AB34" t="n">
        <v>55.0277240218735</v>
      </c>
      <c r="AC34" t="n">
        <v>82.4877428586205</v>
      </c>
      <c r="AD34" t="n">
        <v>84.7704225352113</v>
      </c>
      <c r="AE34" t="n">
        <v>86.6</v>
      </c>
      <c r="AF34" t="n">
        <v>89</v>
      </c>
    </row>
    <row r="35">
      <c r="A35" t="s">
        <v>73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529.084736811642</v>
      </c>
      <c r="V35" t="n">
        <v>501.827877024767</v>
      </c>
      <c r="W35" t="n">
        <v>542.840040397483</v>
      </c>
      <c r="X35" t="n">
        <v>616.960087040281</v>
      </c>
      <c r="Y35" t="n">
        <v>611.443305337983</v>
      </c>
      <c r="Z35" t="n">
        <v>615.219059281874</v>
      </c>
      <c r="AA35" t="n">
        <v>582.621714823463</v>
      </c>
      <c r="AB35" t="n">
        <v>711.329041369624</v>
      </c>
      <c r="AC35" t="n">
        <v>739.760663916419</v>
      </c>
      <c r="AD35" t="n">
        <v>947.990360835192</v>
      </c>
      <c r="AE35" t="n">
        <v>1001.7</v>
      </c>
      <c r="AF35" t="n">
        <v>942.9</v>
      </c>
    </row>
    <row r="36">
      <c r="A36" t="s">
        <v>73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52.3177170989808</v>
      </c>
      <c r="V36" t="n">
        <v>48.6034775483432</v>
      </c>
      <c r="W36" t="n">
        <v>48.0646363338383</v>
      </c>
      <c r="X36" t="n">
        <v>46.4738445875647</v>
      </c>
      <c r="Y36" t="n">
        <v>47.7582975786783</v>
      </c>
      <c r="Z36" t="n">
        <v>48.1043721988137</v>
      </c>
      <c r="AA36" t="n">
        <v>45.8669595384037</v>
      </c>
      <c r="AB36" t="n">
        <v>48.924756840964</v>
      </c>
      <c r="AC36" t="n">
        <v>51.9421427254287</v>
      </c>
      <c r="AD36" t="n">
        <v>51.1127272727273</v>
      </c>
      <c r="AE36" t="n">
        <v>50.2</v>
      </c>
      <c r="AF36" t="n">
        <v>53.8</v>
      </c>
    </row>
    <row r="37">
      <c r="A37" t="s">
        <v>73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57.1716830090764</v>
      </c>
      <c r="V37" t="n">
        <v>57.3945745607687</v>
      </c>
      <c r="W37" t="n">
        <v>48.8248541941314</v>
      </c>
      <c r="X37" t="n">
        <v>66.3926755630478</v>
      </c>
      <c r="Y37" t="n">
        <v>67.213786391566</v>
      </c>
      <c r="Z37" t="n">
        <v>64.6730590709226</v>
      </c>
      <c r="AA37" t="n">
        <v>62.9946924860371</v>
      </c>
      <c r="AB37" t="n">
        <v>59.5010526947837</v>
      </c>
      <c r="AC37" t="n">
        <v>69.9568536212222</v>
      </c>
      <c r="AD37" t="n">
        <v>73.3820408163265</v>
      </c>
      <c r="AE37" t="n">
        <v>74.6</v>
      </c>
      <c r="AF37" t="n">
        <v>72.6</v>
      </c>
    </row>
    <row r="38">
      <c r="A38" t="s">
        <v>73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419.778718566638</v>
      </c>
      <c r="V38" t="n">
        <v>396.129213295278</v>
      </c>
      <c r="W38" t="n">
        <v>445.794469164218</v>
      </c>
      <c r="X38" t="n">
        <v>504.018871417969</v>
      </c>
      <c r="Y38" t="n">
        <v>496.465455088817</v>
      </c>
      <c r="Z38" t="n">
        <v>502.402944432105</v>
      </c>
      <c r="AA38" t="n">
        <v>473.72926983316</v>
      </c>
      <c r="AB38" t="n">
        <v>602.85869983607</v>
      </c>
      <c r="AC38" t="n">
        <v>617.825186579634</v>
      </c>
      <c r="AD38" t="n">
        <v>823.489925891617</v>
      </c>
      <c r="AE38" t="n">
        <v>876.9</v>
      </c>
      <c r="AF38" t="n">
        <v>816.5</v>
      </c>
    </row>
    <row r="39">
      <c r="A39" t="s">
        <v>73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269.95215997764</v>
      </c>
      <c r="V39" t="n">
        <v>298.922106406108</v>
      </c>
      <c r="W39" t="n">
        <v>210.855644863231</v>
      </c>
      <c r="X39" t="n">
        <v>206.137511094315</v>
      </c>
      <c r="Y39" t="n">
        <v>244.426801875582</v>
      </c>
      <c r="Z39" t="n">
        <v>213.902248389706</v>
      </c>
      <c r="AA39" t="n">
        <v>185.112040404551</v>
      </c>
      <c r="AB39" t="n">
        <v>188.842810632029</v>
      </c>
      <c r="AC39" t="n">
        <v>192.085675153472</v>
      </c>
      <c r="AD39" t="n">
        <v>257.848484848485</v>
      </c>
      <c r="AE39" t="n">
        <v>308.2</v>
      </c>
      <c r="AF39" t="n">
        <v>319.7</v>
      </c>
    </row>
    <row r="40">
      <c r="A40" t="s">
        <v>73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11.7045870270243</v>
      </c>
      <c r="V40" t="n">
        <v>12.1421416822402</v>
      </c>
      <c r="W40" t="n">
        <v>12.1421416822402</v>
      </c>
      <c r="X40" t="n">
        <v>15.0652498650017</v>
      </c>
      <c r="Y40" t="n">
        <v>16.3400017766557</v>
      </c>
      <c r="Z40" t="n">
        <v>14.4988748159057</v>
      </c>
      <c r="AA40" t="n">
        <v>15.8581443298969</v>
      </c>
      <c r="AB40" t="n">
        <v>17.840412371134</v>
      </c>
      <c r="AC40" t="n">
        <v>21.6478174503394</v>
      </c>
      <c r="AD40" t="n">
        <v>20.2882926829268</v>
      </c>
      <c r="AE40" t="n">
        <v>20.9</v>
      </c>
      <c r="AF40" t="n">
        <v>21.2</v>
      </c>
    </row>
    <row r="41">
      <c r="A41" t="s">
        <v>73</v>
      </c>
      <c r="B41" t="s">
        <v>450</v>
      </c>
      <c r="C41" t="s">
        <v>360</v>
      </c>
      <c r="D41" t="s">
        <v>451</v>
      </c>
      <c r="E41" t="s">
        <v>361</v>
      </c>
      <c r="F41" t="e">
        <v>#NUM!</v>
      </c>
      <c r="G41" t="e">
        <v>#NUM!</v>
      </c>
      <c r="H41" t="e">
        <v>#NUM!</v>
      </c>
      <c r="I41" t="e">
        <v>#NUM!</v>
      </c>
      <c r="J41" t="e">
        <v>#NUM!</v>
      </c>
      <c r="K41" t="e">
        <v>#NUM!</v>
      </c>
      <c r="L41" t="e">
        <v>#NUM!</v>
      </c>
      <c r="M41" t="e">
        <v>#NUM!</v>
      </c>
      <c r="N41" t="e">
        <v>#NUM!</v>
      </c>
      <c r="O41" t="e">
        <v>#NUM!</v>
      </c>
      <c r="P41" t="e">
        <v>#NUM!</v>
      </c>
      <c r="Q41" t="e">
        <v>#NUM!</v>
      </c>
      <c r="R41" t="e">
        <v>#NUM!</v>
      </c>
      <c r="S41" t="e">
        <v>#NUM!</v>
      </c>
      <c r="T41" t="e">
        <v>#NUM!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73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162.312550568736</v>
      </c>
      <c r="V42" t="n">
        <v>183.069725789788</v>
      </c>
      <c r="W42" t="n">
        <v>181.663992514379</v>
      </c>
      <c r="X42" t="n">
        <v>196.793388094266</v>
      </c>
      <c r="Y42" t="n">
        <v>194.615709367539</v>
      </c>
      <c r="Z42" t="n">
        <v>189.120677573632</v>
      </c>
      <c r="AA42" t="n">
        <v>215.159845049645</v>
      </c>
      <c r="AB42" t="n">
        <v>243.219407114194</v>
      </c>
      <c r="AC42" t="n">
        <v>279.848184995896</v>
      </c>
      <c r="AD42" t="n">
        <v>276.312384813859</v>
      </c>
      <c r="AE42" t="n">
        <v>275.5</v>
      </c>
      <c r="AF42" t="n">
        <v>273.8</v>
      </c>
    </row>
    <row r="43">
      <c r="A43" t="s">
        <v>73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205.097333732062</v>
      </c>
      <c r="V43" t="n">
        <v>230.707598909518</v>
      </c>
      <c r="W43" t="n">
        <v>225.268947355781</v>
      </c>
      <c r="X43" t="n">
        <v>244.842962145881</v>
      </c>
      <c r="Y43" t="n">
        <v>247.608247365411</v>
      </c>
      <c r="Z43" t="n">
        <v>247.837939617141</v>
      </c>
      <c r="AA43" t="n">
        <v>274.850249112197</v>
      </c>
      <c r="AB43" t="n">
        <v>313.643586951704</v>
      </c>
      <c r="AC43" t="n">
        <v>350.778467974981</v>
      </c>
      <c r="AD43" t="n">
        <v>354.528995105096</v>
      </c>
      <c r="AE43" t="n">
        <v>352.6</v>
      </c>
      <c r="AF43" t="n">
        <v>338.4</v>
      </c>
    </row>
    <row r="44">
      <c r="A44" t="s">
        <v>73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1504.25883926917</v>
      </c>
      <c r="V44" t="n">
        <v>1551.30056767626</v>
      </c>
      <c r="W44" t="n">
        <v>1504.66697903264</v>
      </c>
      <c r="X44" t="n">
        <v>1656.1172655123</v>
      </c>
      <c r="Y44" t="n">
        <v>1743.10570800013</v>
      </c>
      <c r="Z44" t="n">
        <v>1691.72971884834</v>
      </c>
      <c r="AA44" t="n">
        <v>1724.30618753798</v>
      </c>
      <c r="AB44" t="n">
        <v>1945.89143461647</v>
      </c>
      <c r="AC44" t="n">
        <v>2154.37594064262</v>
      </c>
      <c r="AD44" t="n">
        <v>2409.2774535809</v>
      </c>
      <c r="AE44" t="n">
        <v>2525.6</v>
      </c>
      <c r="AF44" t="n">
        <v>2479</v>
      </c>
    </row>
    <row r="45">
      <c r="A45" t="s">
        <v>73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1501.30028661956</v>
      </c>
      <c r="V45" t="n">
        <v>1548.23273983288</v>
      </c>
      <c r="W45" t="n">
        <v>1501.05637185651</v>
      </c>
      <c r="X45" t="n">
        <v>1652.16792917222</v>
      </c>
      <c r="Y45" t="n">
        <v>1739.03935382052</v>
      </c>
      <c r="Z45" t="n">
        <v>1687.89451789097</v>
      </c>
      <c r="AA45" t="n">
        <v>1720.80767466869</v>
      </c>
      <c r="AB45" t="n">
        <v>1941.8459525075</v>
      </c>
      <c r="AC45" t="n">
        <v>2149.14776745191</v>
      </c>
      <c r="AD45" t="n">
        <v>2404.47556074578</v>
      </c>
      <c r="AE45" t="n">
        <v>2520.7</v>
      </c>
      <c r="AF45" t="n">
        <v>2473.5</v>
      </c>
    </row>
    <row r="46">
      <c r="A46" t="s">
        <v>73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42.7429342474218</v>
      </c>
      <c r="V46" t="n">
        <v>47.5776106147394</v>
      </c>
      <c r="W46" t="n">
        <v>43.4645928746802</v>
      </c>
      <c r="X46" t="n">
        <v>47.9137244287813</v>
      </c>
      <c r="Y46" t="n">
        <v>52.9634551896577</v>
      </c>
      <c r="Z46" t="n">
        <v>58.7708515920325</v>
      </c>
      <c r="AA46" t="n">
        <v>59.6802651563193</v>
      </c>
      <c r="AB46" t="n">
        <v>70.4404616621984</v>
      </c>
      <c r="AC46" t="n">
        <v>70.8766255114999</v>
      </c>
      <c r="AD46" t="n">
        <v>78.2159210526316</v>
      </c>
      <c r="AE46" t="n">
        <v>77.1</v>
      </c>
      <c r="AF46" t="n">
        <v>64.6</v>
      </c>
    </row>
    <row r="47">
      <c r="A47" t="s">
        <v>73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150.513092641373</v>
      </c>
      <c r="V47" t="n">
        <v>177.405921874126</v>
      </c>
      <c r="W47" t="n">
        <v>145.378851566597</v>
      </c>
      <c r="X47" t="n">
        <v>184.450809376609</v>
      </c>
      <c r="Y47" t="n">
        <v>187.316732455798</v>
      </c>
      <c r="Z47" t="n">
        <v>191.56349661074</v>
      </c>
      <c r="AA47" t="n">
        <v>178.146159296627</v>
      </c>
      <c r="AB47" t="n">
        <v>185.311691694078</v>
      </c>
      <c r="AC47" t="n">
        <v>202.395623341741</v>
      </c>
      <c r="AD47" t="n">
        <v>173.047733887734</v>
      </c>
      <c r="AE47" t="n">
        <v>245.1</v>
      </c>
      <c r="AF47" t="n">
        <v>402.2</v>
      </c>
    </row>
    <row r="48">
      <c r="A48" t="s">
        <v>73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377.43595286202</v>
      </c>
      <c r="V48" t="n">
        <v>401.270576182892</v>
      </c>
      <c r="W48" t="n">
        <v>548.991665583918</v>
      </c>
      <c r="X48" t="n">
        <v>431.993441770952</v>
      </c>
      <c r="Y48" t="n">
        <v>442.527074594415</v>
      </c>
      <c r="Z48" t="n">
        <v>433.126064307408</v>
      </c>
      <c r="AA48" t="n">
        <v>441.144854903997</v>
      </c>
      <c r="AB48" t="n">
        <v>477.952300215661</v>
      </c>
      <c r="AC48" t="n">
        <v>506.231592669366</v>
      </c>
      <c r="AD48" t="n">
        <v>537.534201388889</v>
      </c>
      <c r="AE48" t="n">
        <v>643.7</v>
      </c>
      <c r="AF48" t="n">
        <v>817.8</v>
      </c>
    </row>
    <row r="49">
      <c r="A49" t="s">
        <v>73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53.4757823820736</v>
      </c>
      <c r="V49" t="n">
        <v>61.62951553736</v>
      </c>
      <c r="W49" t="n">
        <v>89.3521349832314</v>
      </c>
      <c r="X49" t="n">
        <v>70.0822167157634</v>
      </c>
      <c r="Y49" t="n">
        <v>68.7494328796474</v>
      </c>
      <c r="Z49" t="n">
        <v>65.9637994566471</v>
      </c>
      <c r="AA49" t="n">
        <v>72.8784739421193</v>
      </c>
      <c r="AB49" t="n">
        <v>81.3577072873732</v>
      </c>
      <c r="AC49" t="n">
        <v>83.4763975813152</v>
      </c>
      <c r="AD49" t="n">
        <v>114.397361477573</v>
      </c>
      <c r="AE49" t="n">
        <v>114.7</v>
      </c>
      <c r="AF49" t="n">
        <v>118.7</v>
      </c>
    </row>
    <row r="50">
      <c r="A50" t="s">
        <v>73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174.371242783036</v>
      </c>
      <c r="V50" t="n">
        <v>162.635781363987</v>
      </c>
      <c r="W50" t="n">
        <v>316.45933589138</v>
      </c>
      <c r="X50" t="n">
        <v>178.078863639518</v>
      </c>
      <c r="Y50" t="n">
        <v>187.378021009728</v>
      </c>
      <c r="Z50" t="n">
        <v>176.64164465513</v>
      </c>
      <c r="AA50" t="n">
        <v>190.8708016821</v>
      </c>
      <c r="AB50" t="n">
        <v>212.066591162744</v>
      </c>
      <c r="AC50" t="n">
        <v>221.086132255235</v>
      </c>
      <c r="AD50" t="n">
        <v>249.860450966357</v>
      </c>
      <c r="AE50" t="n">
        <v>283.9</v>
      </c>
      <c r="AF50" t="n">
        <v>296.9</v>
      </c>
    </row>
    <row r="51">
      <c r="A51" t="s">
        <v>73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158.890576912042</v>
      </c>
      <c r="V51" t="n">
        <v>145.686681204966</v>
      </c>
      <c r="W51" t="n">
        <v>171.290863857258</v>
      </c>
      <c r="X51" t="n">
        <v>160.415253453623</v>
      </c>
      <c r="Y51" t="n">
        <v>167.070034710433</v>
      </c>
      <c r="Z51" t="n">
        <v>156.324162471102</v>
      </c>
      <c r="AA51" t="n">
        <v>165.336445147372</v>
      </c>
      <c r="AB51" t="n">
        <v>184.589439088875</v>
      </c>
      <c r="AC51" t="n">
        <v>192.110545454545</v>
      </c>
      <c r="AD51" t="n">
        <v>209.716363636364</v>
      </c>
      <c r="AE51" t="n">
        <v>240.3</v>
      </c>
      <c r="AF51" t="n">
        <v>250.8</v>
      </c>
    </row>
    <row r="52">
      <c r="A52" t="s">
        <v>73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15.356377611795</v>
      </c>
      <c r="V52" t="n">
        <v>16.75241194014</v>
      </c>
      <c r="W52" t="n">
        <v>141.044500528276</v>
      </c>
      <c r="X52" t="n">
        <v>17.7668111175494</v>
      </c>
      <c r="Y52" t="n">
        <v>20.3531190650408</v>
      </c>
      <c r="Z52" t="n">
        <v>20.3531190650408</v>
      </c>
      <c r="AA52" t="n">
        <v>25.5520136088284</v>
      </c>
      <c r="AB52" t="n">
        <v>27.500896002722</v>
      </c>
      <c r="AC52" t="n">
        <v>28.998999286917</v>
      </c>
      <c r="AD52" t="n">
        <v>40.1445221445221</v>
      </c>
      <c r="AE52" t="n">
        <v>43.6</v>
      </c>
      <c r="AF52" t="n">
        <v>46.1</v>
      </c>
    </row>
    <row r="53">
      <c r="A53" t="s">
        <v>73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20.9230478999699</v>
      </c>
      <c r="V53" t="n">
        <v>21.541463108836</v>
      </c>
      <c r="W53" t="n">
        <v>21.6455281480091</v>
      </c>
      <c r="X53" t="n">
        <v>26.8193373150942</v>
      </c>
      <c r="Y53" t="n">
        <v>25.074990172649</v>
      </c>
      <c r="Z53" t="n">
        <v>26.8269545515241</v>
      </c>
      <c r="AA53" t="n">
        <v>27.2740704607162</v>
      </c>
      <c r="AB53" t="n">
        <v>35.3471953170882</v>
      </c>
      <c r="AC53" t="n">
        <v>36.9636829078086</v>
      </c>
      <c r="AD53" t="n">
        <v>35.1985632183908</v>
      </c>
      <c r="AE53" t="n">
        <v>35.3</v>
      </c>
      <c r="AF53" t="n">
        <v>37.4</v>
      </c>
    </row>
    <row r="54">
      <c r="A54" t="s">
        <v>73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41.584902792336</v>
      </c>
      <c r="V54" t="n">
        <v>43.1690895653774</v>
      </c>
      <c r="W54" t="n">
        <v>42.4712059003482</v>
      </c>
      <c r="X54" t="n">
        <v>47.8306675972969</v>
      </c>
      <c r="Y54" t="n">
        <v>62.4195422457099</v>
      </c>
      <c r="Z54" t="n">
        <v>65.8429175059865</v>
      </c>
      <c r="AA54" t="n">
        <v>53.3014094096081</v>
      </c>
      <c r="AB54" t="n">
        <v>71.1415115323311</v>
      </c>
      <c r="AC54" t="n">
        <v>75.5676146777417</v>
      </c>
      <c r="AD54" t="n">
        <v>76.1912813738441</v>
      </c>
      <c r="AE54" t="n">
        <v>76.8</v>
      </c>
      <c r="AF54" t="n">
        <v>75.2</v>
      </c>
    </row>
    <row r="55">
      <c r="A55" t="s">
        <v>73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20.9936554432303</v>
      </c>
      <c r="V55" t="n">
        <v>21.9611050028262</v>
      </c>
      <c r="W55" t="n">
        <v>21.1837207549385</v>
      </c>
      <c r="X55" t="n">
        <v>21.5778364899141</v>
      </c>
      <c r="Y55" t="n">
        <v>37.3813223698513</v>
      </c>
      <c r="Z55" t="n">
        <v>39.0270409647504</v>
      </c>
      <c r="AA55" t="n">
        <v>26.0180273098336</v>
      </c>
      <c r="AB55" t="n">
        <v>35.7885101392648</v>
      </c>
      <c r="AC55" t="n">
        <v>38.5996922045847</v>
      </c>
      <c r="AD55" t="n">
        <v>40.9926650366748</v>
      </c>
      <c r="AE55" t="n">
        <v>41.5</v>
      </c>
      <c r="AF55" t="n">
        <v>37.8</v>
      </c>
    </row>
    <row r="56">
      <c r="A56" t="s">
        <v>73</v>
      </c>
      <c r="B56" t="s">
        <v>480</v>
      </c>
      <c r="C56" t="s">
        <v>360</v>
      </c>
      <c r="D56" t="s">
        <v>481</v>
      </c>
      <c r="E56" t="s">
        <v>361</v>
      </c>
      <c r="F56" t="e">
        <v>#NUM!</v>
      </c>
      <c r="G56" t="e">
        <v>#NUM!</v>
      </c>
      <c r="H56" t="e">
        <v>#NUM!</v>
      </c>
      <c r="I56" t="e">
        <v>#NUM!</v>
      </c>
      <c r="J56" t="e">
        <v>#NUM!</v>
      </c>
      <c r="K56" t="e">
        <v>#NUM!</v>
      </c>
      <c r="L56" t="e">
        <v>#NUM!</v>
      </c>
      <c r="M56" t="e">
        <v>#NUM!</v>
      </c>
      <c r="N56" t="e">
        <v>#NUM!</v>
      </c>
      <c r="O56" t="e">
        <v>#NUM!</v>
      </c>
      <c r="P56" t="e">
        <v>#NUM!</v>
      </c>
      <c r="Q56" t="e">
        <v>#NUM!</v>
      </c>
      <c r="R56" t="e">
        <v>#NUM!</v>
      </c>
      <c r="S56" t="e">
        <v>#NUM!</v>
      </c>
      <c r="T56" t="e">
        <v>#NUM!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73</v>
      </c>
      <c r="B57" t="s">
        <v>482</v>
      </c>
      <c r="C57" t="s">
        <v>360</v>
      </c>
      <c r="D57" t="s">
        <v>483</v>
      </c>
      <c r="E57" t="s">
        <v>361</v>
      </c>
      <c r="F57" t="n">
        <v>865.580435844436</v>
      </c>
      <c r="G57" t="n">
        <v>922.705718105149</v>
      </c>
      <c r="H57" t="n">
        <v>982.064260936537</v>
      </c>
      <c r="I57" t="n">
        <v>1135.57056316822</v>
      </c>
      <c r="J57" t="n">
        <v>1242.12029479262</v>
      </c>
      <c r="K57" t="n">
        <v>1270.2391597338</v>
      </c>
      <c r="L57" t="n">
        <v>1307.76341949817</v>
      </c>
      <c r="M57" t="n">
        <v>1539.56746183676</v>
      </c>
      <c r="N57" t="n">
        <v>1574.09759052452</v>
      </c>
      <c r="O57" t="n">
        <v>1560.59871376814</v>
      </c>
      <c r="P57" t="n">
        <v>1581.58429917754</v>
      </c>
      <c r="Q57" t="n">
        <v>1626.25222105761</v>
      </c>
      <c r="R57" t="n">
        <v>1727.98129135834</v>
      </c>
      <c r="S57" t="n">
        <v>1820.6494173395</v>
      </c>
      <c r="T57" t="n">
        <v>1847.80351923507</v>
      </c>
      <c r="U57" t="n">
        <v>1895.83660806399</v>
      </c>
      <c r="V57" t="n">
        <v>1967.13709021809</v>
      </c>
      <c r="W57" t="n">
        <v>2067.12959086831</v>
      </c>
      <c r="X57" t="n">
        <v>2103.53215388814</v>
      </c>
      <c r="Y57" t="n">
        <v>2202.41368722204</v>
      </c>
      <c r="Z57" t="n">
        <v>2139.83144037202</v>
      </c>
      <c r="AA57" t="n">
        <v>2181.78232146963</v>
      </c>
      <c r="AB57" t="n">
        <v>2442.20697639246</v>
      </c>
      <c r="AC57" t="n">
        <v>2682.48427413619</v>
      </c>
      <c r="AD57" t="n">
        <v>2967.15097858257</v>
      </c>
      <c r="AE57" t="n">
        <v>3190.2</v>
      </c>
      <c r="AF57" t="n">
        <v>3318</v>
      </c>
    </row>
    <row r="58">
      <c r="A58" t="s">
        <v>73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1895.83660806399</v>
      </c>
      <c r="V58" t="n">
        <v>1967.13709021809</v>
      </c>
      <c r="W58" t="n">
        <v>2067.12959086831</v>
      </c>
      <c r="X58" t="n">
        <v>2103.53215388814</v>
      </c>
      <c r="Y58" t="n">
        <v>2202.41368722204</v>
      </c>
      <c r="Z58" t="n">
        <v>2139.83144037202</v>
      </c>
      <c r="AA58" t="n">
        <v>2181.78232146963</v>
      </c>
      <c r="AB58" t="n">
        <v>2442.20697639246</v>
      </c>
      <c r="AC58" t="n">
        <v>2682.48427413619</v>
      </c>
      <c r="AD58" t="n">
        <v>2967.15097858257</v>
      </c>
      <c r="AE58" t="n">
        <v>3190.2</v>
      </c>
      <c r="AF58" t="n">
        <v>3318</v>
      </c>
    </row>
    <row r="59">
      <c r="A59" t="s">
        <v>73</v>
      </c>
      <c r="B59" t="s">
        <v>486</v>
      </c>
      <c r="C59" t="s">
        <v>360</v>
      </c>
      <c r="D59" t="s">
        <v>487</v>
      </c>
      <c r="E59" t="s">
        <v>361</v>
      </c>
      <c r="F59" t="e">
        <v>#NUM!</v>
      </c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75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75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75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75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75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75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75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75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75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75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75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75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75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75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75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75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75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75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75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75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75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75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75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75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75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75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75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75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75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75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75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75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75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75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318.254</v>
      </c>
      <c r="V35" t="n">
        <v>306.611</v>
      </c>
      <c r="W35" t="n">
        <v>279.986</v>
      </c>
      <c r="X35" t="n">
        <v>269.789</v>
      </c>
      <c r="Y35" t="n">
        <v>297.429</v>
      </c>
      <c r="Z35" t="n">
        <v>295.071</v>
      </c>
      <c r="AA35" t="n">
        <v>298.694</v>
      </c>
      <c r="AB35" t="n">
        <v>328.855</v>
      </c>
      <c r="AC35" t="n">
        <v>316.375</v>
      </c>
      <c r="AD35" t="n">
        <v>321.782</v>
      </c>
      <c r="AE35" t="n">
        <v>271.4</v>
      </c>
      <c r="AF35" t="n">
        <v>293.5</v>
      </c>
    </row>
    <row r="36">
      <c r="A36" t="s">
        <v>75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316.887</v>
      </c>
      <c r="V36" t="n">
        <v>305.762</v>
      </c>
      <c r="W36" t="n">
        <v>279.111</v>
      </c>
      <c r="X36" t="n">
        <v>268.7</v>
      </c>
      <c r="Y36" t="n">
        <v>296.251</v>
      </c>
      <c r="Z36" t="n">
        <v>293.688</v>
      </c>
      <c r="AA36" t="n">
        <v>297.103</v>
      </c>
      <c r="AB36" t="n">
        <v>327.145</v>
      </c>
      <c r="AC36" t="n">
        <v>314.771</v>
      </c>
      <c r="AD36" t="n">
        <v>320.275</v>
      </c>
      <c r="AE36" t="n">
        <v>269.9</v>
      </c>
      <c r="AF36" t="n">
        <v>292</v>
      </c>
    </row>
    <row r="37">
      <c r="A37" t="s">
        <v>75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75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75</v>
      </c>
      <c r="B39" t="s">
        <v>446</v>
      </c>
      <c r="C39" t="s">
        <v>360</v>
      </c>
      <c r="D39" t="s">
        <v>447</v>
      </c>
      <c r="E39" t="s">
        <v>361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75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75</v>
      </c>
      <c r="B41" t="s">
        <v>450</v>
      </c>
      <c r="C41" t="s">
        <v>360</v>
      </c>
      <c r="D41" t="s">
        <v>451</v>
      </c>
      <c r="E41" t="s">
        <v>361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75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75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75</v>
      </c>
      <c r="B44" t="s">
        <v>456</v>
      </c>
      <c r="C44" t="s">
        <v>360</v>
      </c>
      <c r="D44" t="s">
        <v>457</v>
      </c>
      <c r="E44" t="s">
        <v>361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397.2</v>
      </c>
      <c r="V44" t="n">
        <v>397.735</v>
      </c>
      <c r="W44" t="n">
        <v>390.666</v>
      </c>
      <c r="X44" t="n">
        <v>353.535</v>
      </c>
      <c r="Y44" t="n">
        <v>376.732</v>
      </c>
      <c r="Z44" t="n">
        <v>407.788</v>
      </c>
      <c r="AA44" t="n">
        <v>375.421</v>
      </c>
      <c r="AB44" t="n">
        <v>408.079</v>
      </c>
      <c r="AC44" t="n">
        <v>388.329</v>
      </c>
      <c r="AD44" t="n">
        <v>387.147</v>
      </c>
      <c r="AE44" t="n">
        <v>324.1</v>
      </c>
      <c r="AF44" t="n">
        <v>351.9</v>
      </c>
    </row>
    <row r="45">
      <c r="A45" t="s">
        <v>75</v>
      </c>
      <c r="B45" t="s">
        <v>458</v>
      </c>
      <c r="C45" t="s">
        <v>360</v>
      </c>
      <c r="D45" t="s">
        <v>459</v>
      </c>
      <c r="E45" t="s">
        <v>361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396.887</v>
      </c>
      <c r="V45" t="n">
        <v>397.314</v>
      </c>
      <c r="W45" t="n">
        <v>390.142</v>
      </c>
      <c r="X45" t="n">
        <v>353.021</v>
      </c>
      <c r="Y45" t="n">
        <v>376.217</v>
      </c>
      <c r="Z45" t="n">
        <v>407.162</v>
      </c>
      <c r="AA45" t="n">
        <v>374.706</v>
      </c>
      <c r="AB45" t="n">
        <v>407.347</v>
      </c>
      <c r="AC45" t="n">
        <v>387.608</v>
      </c>
      <c r="AD45" t="n">
        <v>386.525</v>
      </c>
      <c r="AE45" t="n">
        <v>323.5</v>
      </c>
      <c r="AF45" t="n">
        <v>351.5</v>
      </c>
    </row>
    <row r="46">
      <c r="A46" t="s">
        <v>75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75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75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75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75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75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75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75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75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75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75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75</v>
      </c>
      <c r="B57" t="s">
        <v>482</v>
      </c>
      <c r="C57" t="s">
        <v>360</v>
      </c>
      <c r="D57" t="s">
        <v>483</v>
      </c>
      <c r="E57" t="s">
        <v>361</v>
      </c>
      <c r="F57" t="n">
        <v>279.751</v>
      </c>
      <c r="G57" t="n">
        <v>291.043</v>
      </c>
      <c r="H57" t="n">
        <v>310.969</v>
      </c>
      <c r="I57" t="n">
        <v>356.728</v>
      </c>
      <c r="J57" t="n">
        <v>385.272</v>
      </c>
      <c r="K57" t="n">
        <v>465.274</v>
      </c>
      <c r="L57" t="n">
        <v>458.946</v>
      </c>
      <c r="M57" t="n">
        <v>461.156</v>
      </c>
      <c r="N57" t="n">
        <v>434.811</v>
      </c>
      <c r="O57" t="n">
        <v>430.065</v>
      </c>
      <c r="P57" t="n">
        <v>427.144</v>
      </c>
      <c r="Q57" t="n">
        <v>446.822</v>
      </c>
      <c r="R57" t="n">
        <v>490.95</v>
      </c>
      <c r="S57" t="n">
        <v>474.399</v>
      </c>
      <c r="T57" t="n">
        <v>385.751</v>
      </c>
      <c r="U57" t="n">
        <v>398.376</v>
      </c>
      <c r="V57" t="n">
        <v>398.804</v>
      </c>
      <c r="W57" t="n">
        <v>391.737</v>
      </c>
      <c r="X57" t="n">
        <v>354.922</v>
      </c>
      <c r="Y57" t="n">
        <v>378.011</v>
      </c>
      <c r="Z57" t="n">
        <v>408.958</v>
      </c>
      <c r="AA57" t="n">
        <v>376.71</v>
      </c>
      <c r="AB57" t="n">
        <v>409.367</v>
      </c>
      <c r="AC57" t="n">
        <v>389.621</v>
      </c>
      <c r="AD57" t="n">
        <v>388.538</v>
      </c>
      <c r="AE57" t="n">
        <v>325.6</v>
      </c>
      <c r="AF57" t="n">
        <v>353.3</v>
      </c>
    </row>
    <row r="58">
      <c r="A58" t="s">
        <v>75</v>
      </c>
      <c r="B58" t="s">
        <v>484</v>
      </c>
      <c r="C58" t="s">
        <v>360</v>
      </c>
      <c r="D58" t="s">
        <v>485</v>
      </c>
      <c r="E58" t="s">
        <v>361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398.376</v>
      </c>
      <c r="V58" t="n">
        <v>398.804</v>
      </c>
      <c r="W58" t="n">
        <v>391.737</v>
      </c>
      <c r="X58" t="n">
        <v>354.922</v>
      </c>
      <c r="Y58" t="n">
        <v>378.011</v>
      </c>
      <c r="Z58" t="n">
        <v>408.958</v>
      </c>
      <c r="AA58" t="n">
        <v>376.71</v>
      </c>
      <c r="AB58" t="n">
        <v>409.367</v>
      </c>
      <c r="AC58" t="n">
        <v>389.621</v>
      </c>
      <c r="AD58" t="n">
        <v>388.538</v>
      </c>
      <c r="AE58" t="n">
        <v>325.6</v>
      </c>
      <c r="AF58" t="n">
        <v>353.3</v>
      </c>
    </row>
    <row r="59">
      <c r="A59" t="s">
        <v>75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77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1.6145727409797</v>
      </c>
      <c r="V2" t="n">
        <v>1.81639433360216</v>
      </c>
      <c r="W2" t="n">
        <v>5.44918300080648</v>
      </c>
      <c r="X2" t="n">
        <v>6.96284494547495</v>
      </c>
      <c r="Y2" t="n">
        <v>4.94462901925032</v>
      </c>
      <c r="Z2" t="n">
        <v>5.44918300080648</v>
      </c>
      <c r="AA2" t="n">
        <v>8.88015007538834</v>
      </c>
      <c r="AB2" t="n">
        <v>13.11840352046</v>
      </c>
      <c r="AC2" t="n">
        <v>11.5038307794803</v>
      </c>
      <c r="AD2" t="n">
        <v>15.2050632911392</v>
      </c>
      <c r="AE2" t="n">
        <v>23.4</v>
      </c>
      <c r="AF2" t="n">
        <v>27.3</v>
      </c>
    </row>
    <row r="3">
      <c r="A3" t="s">
        <v>77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3.38499285953006</v>
      </c>
      <c r="V3" t="n">
        <v>4.97793067577951</v>
      </c>
      <c r="W3" t="n">
        <v>2.88719979195211</v>
      </c>
      <c r="X3" t="n">
        <v>4.77881344874833</v>
      </c>
      <c r="Y3" t="n">
        <v>3.78322731359243</v>
      </c>
      <c r="Z3" t="n">
        <v>8.2822003351618</v>
      </c>
      <c r="AA3" t="n">
        <v>5.93046443752326</v>
      </c>
      <c r="AB3" t="n">
        <v>9.04647117588294</v>
      </c>
      <c r="AC3" t="n">
        <v>10.5542163718634</v>
      </c>
      <c r="AD3" t="n">
        <v>10.1559440559441</v>
      </c>
      <c r="AE3" t="n">
        <v>14.1</v>
      </c>
      <c r="AF3" t="n">
        <v>15</v>
      </c>
    </row>
    <row r="4">
      <c r="A4" t="s">
        <v>77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435.222295312187</v>
      </c>
      <c r="V4" t="n">
        <v>464.316826042764</v>
      </c>
      <c r="W4" t="n">
        <v>517.346908180167</v>
      </c>
      <c r="X4" t="n">
        <v>456.846202169676</v>
      </c>
      <c r="Y4" t="n">
        <v>461.592393925196</v>
      </c>
      <c r="Z4" t="n">
        <v>444.840645174647</v>
      </c>
      <c r="AA4" t="n">
        <v>517.38011648241</v>
      </c>
      <c r="AB4" t="n">
        <v>562.550638717974</v>
      </c>
      <c r="AC4" t="n">
        <v>631.005962520864</v>
      </c>
      <c r="AD4" t="n">
        <v>676.680113482842</v>
      </c>
      <c r="AE4" t="n">
        <v>732.6</v>
      </c>
      <c r="AF4" t="n">
        <v>785.7</v>
      </c>
    </row>
    <row r="5">
      <c r="A5" t="s">
        <v>77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51.4497244272775</v>
      </c>
      <c r="V5" t="n">
        <v>44.19908758714</v>
      </c>
      <c r="W5" t="n">
        <v>75.5824579971868</v>
      </c>
      <c r="X5" t="n">
        <v>63.1371536683328</v>
      </c>
      <c r="Y5" t="n">
        <v>58.2959661666076</v>
      </c>
      <c r="Z5" t="n">
        <v>49.2095546275041</v>
      </c>
      <c r="AA5" t="n">
        <v>52.987051559491</v>
      </c>
      <c r="AB5" t="n">
        <v>55.2202223148718</v>
      </c>
      <c r="AC5" t="n">
        <v>73.3901116427432</v>
      </c>
      <c r="AD5" t="n">
        <v>79.5143206854345</v>
      </c>
      <c r="AE5" t="n">
        <v>80.8</v>
      </c>
      <c r="AF5" t="n">
        <v>72.4</v>
      </c>
    </row>
    <row r="6">
      <c r="A6" t="s">
        <v>77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23.0122700012543</v>
      </c>
      <c r="V6" t="n">
        <v>22.3088381671549</v>
      </c>
      <c r="W6" t="n">
        <v>25.5685770774241</v>
      </c>
      <c r="X6" t="n">
        <v>27.0965796916128</v>
      </c>
      <c r="Y6" t="n">
        <v>30.0396538903273</v>
      </c>
      <c r="Z6" t="n">
        <v>30.449751554359</v>
      </c>
      <c r="AA6" t="n">
        <v>34.4482037786688</v>
      </c>
      <c r="AB6" t="n">
        <v>33.3271083894222</v>
      </c>
      <c r="AC6" t="n">
        <v>34.749606918239</v>
      </c>
      <c r="AD6" t="n">
        <v>42.5833333333333</v>
      </c>
      <c r="AE6" t="n">
        <v>51.1</v>
      </c>
      <c r="AF6" t="n">
        <v>57.5</v>
      </c>
    </row>
    <row r="7">
      <c r="A7" t="s">
        <v>77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19.2164470137527</v>
      </c>
      <c r="V7" t="n">
        <v>31.6623323853542</v>
      </c>
      <c r="W7" t="n">
        <v>34.3935878946339</v>
      </c>
      <c r="X7" t="n">
        <v>32.9773813342666</v>
      </c>
      <c r="Y7" t="n">
        <v>27.9349682862136</v>
      </c>
      <c r="Z7" t="n">
        <v>30.07596950523</v>
      </c>
      <c r="AA7" t="n">
        <v>30.5857317002339</v>
      </c>
      <c r="AB7" t="n">
        <v>36.8649216519375</v>
      </c>
      <c r="AC7" t="n">
        <v>47.7015881814906</v>
      </c>
      <c r="AD7" t="n">
        <v>54.6163141993958</v>
      </c>
      <c r="AE7" t="n">
        <v>65.5</v>
      </c>
      <c r="AF7" t="n">
        <v>55.8</v>
      </c>
    </row>
    <row r="8">
      <c r="A8" t="s">
        <v>77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7.7956541218638</v>
      </c>
      <c r="V8" t="n">
        <v>5.46708211143695</v>
      </c>
      <c r="W8" t="n">
        <v>3.91979472140762</v>
      </c>
      <c r="X8" t="n">
        <v>3.61033724340176</v>
      </c>
      <c r="Y8" t="n">
        <v>1.85674486803519</v>
      </c>
      <c r="Z8" t="n">
        <v>3.09457478005865</v>
      </c>
      <c r="AA8" t="n">
        <v>3.19772727272727</v>
      </c>
      <c r="AB8" t="n">
        <v>3.09779829545455</v>
      </c>
      <c r="AC8" t="n">
        <v>3.29765625</v>
      </c>
      <c r="AD8" t="n">
        <v>6.5953125</v>
      </c>
      <c r="AE8" t="n">
        <v>6.3</v>
      </c>
      <c r="AF8" t="n">
        <v>14</v>
      </c>
    </row>
    <row r="9">
      <c r="A9" t="s">
        <v>77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30.8865694973613</v>
      </c>
      <c r="V9" t="n">
        <v>20.0912636536233</v>
      </c>
      <c r="W9" t="n">
        <v>25.469228166967</v>
      </c>
      <c r="X9" t="n">
        <v>25.9765833097352</v>
      </c>
      <c r="Y9" t="n">
        <v>25.8755071100865</v>
      </c>
      <c r="Z9" t="n">
        <v>27.1028038900115</v>
      </c>
      <c r="AA9" t="n">
        <v>32.1142657413721</v>
      </c>
      <c r="AB9" t="n">
        <v>30.2849721231927</v>
      </c>
      <c r="AC9" t="n">
        <v>34.4377609427609</v>
      </c>
      <c r="AD9" t="n">
        <v>37.9518181818182</v>
      </c>
      <c r="AE9" t="n">
        <v>43.6</v>
      </c>
      <c r="AF9" t="n">
        <v>46.3</v>
      </c>
    </row>
    <row r="10">
      <c r="A10" t="s">
        <v>77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113.027032496952</v>
      </c>
      <c r="V10" t="n">
        <v>115.221732157087</v>
      </c>
      <c r="W10" t="n">
        <v>125.245415358801</v>
      </c>
      <c r="X10" t="n">
        <v>119.976190764418</v>
      </c>
      <c r="Y10" t="n">
        <v>107.756393556931</v>
      </c>
      <c r="Z10" t="n">
        <v>107.960671080262</v>
      </c>
      <c r="AA10" t="n">
        <v>130.533337408301</v>
      </c>
      <c r="AB10" t="n">
        <v>140.68367468733</v>
      </c>
      <c r="AC10" t="n">
        <v>161.172573235881</v>
      </c>
      <c r="AD10" t="n">
        <v>134.260268172195</v>
      </c>
      <c r="AE10" t="n">
        <v>140.3</v>
      </c>
      <c r="AF10" t="n">
        <v>178.4</v>
      </c>
    </row>
    <row r="11">
      <c r="A11" t="s">
        <v>77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82.1559430802685</v>
      </c>
      <c r="V11" t="n">
        <v>95.1174389545827</v>
      </c>
      <c r="W11" t="n">
        <v>99.7721221374665</v>
      </c>
      <c r="X11" t="n">
        <v>93.9985069477857</v>
      </c>
      <c r="Y11" t="n">
        <v>81.8826950962989</v>
      </c>
      <c r="Z11" t="n">
        <v>80.8617138606842</v>
      </c>
      <c r="AA11" t="n">
        <v>98.422591113257</v>
      </c>
      <c r="AB11" t="n">
        <v>110.39564858889</v>
      </c>
      <c r="AC11" t="n">
        <v>126.731769381915</v>
      </c>
      <c r="AD11" t="n">
        <v>96.3040941658137</v>
      </c>
      <c r="AE11" t="n">
        <v>96.7</v>
      </c>
      <c r="AF11" t="n">
        <v>132.1</v>
      </c>
    </row>
    <row r="12">
      <c r="A12" t="s">
        <v>77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40.7994211134756</v>
      </c>
      <c r="V12" t="n">
        <v>48.5612622033563</v>
      </c>
      <c r="W12" t="n">
        <v>65.1185324764342</v>
      </c>
      <c r="X12" t="n">
        <v>44.8953857446223</v>
      </c>
      <c r="Y12" t="n">
        <v>49.4251892390349</v>
      </c>
      <c r="Z12" t="n">
        <v>45.9603306119685</v>
      </c>
      <c r="AA12" t="n">
        <v>46.5731350201281</v>
      </c>
      <c r="AB12" t="n">
        <v>55.1977896534851</v>
      </c>
      <c r="AC12" t="n">
        <v>69.3016366421514</v>
      </c>
      <c r="AD12" t="n">
        <v>83.4632754342432</v>
      </c>
      <c r="AE12" t="n">
        <v>79.8</v>
      </c>
      <c r="AF12" t="n">
        <v>89.4</v>
      </c>
    </row>
    <row r="13">
      <c r="A13" t="s">
        <v>77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40.6228878638248</v>
      </c>
      <c r="V13" t="n">
        <v>40.8220196670788</v>
      </c>
      <c r="W13" t="n">
        <v>37.2766829714268</v>
      </c>
      <c r="X13" t="n">
        <v>38.0870456447187</v>
      </c>
      <c r="Y13" t="n">
        <v>50.6143497825041</v>
      </c>
      <c r="Z13" t="n">
        <v>32.2462389743373</v>
      </c>
      <c r="AA13" t="n">
        <v>39.2873481174679</v>
      </c>
      <c r="AB13" t="n">
        <v>47.5102814443798</v>
      </c>
      <c r="AC13" t="n">
        <v>47.00269296741</v>
      </c>
      <c r="AD13" t="n">
        <v>58.5525</v>
      </c>
      <c r="AE13" t="n">
        <v>63.3</v>
      </c>
      <c r="AF13" t="n">
        <v>64.7</v>
      </c>
    </row>
    <row r="14">
      <c r="A14" t="s">
        <v>77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20.5086506786731</v>
      </c>
      <c r="V14" t="n">
        <v>29.3263797144311</v>
      </c>
      <c r="W14" t="n">
        <v>28.6233500637427</v>
      </c>
      <c r="X14" t="n">
        <v>23.9871736449675</v>
      </c>
      <c r="Y14" t="n">
        <v>30.135146722039</v>
      </c>
      <c r="Z14" t="n">
        <v>32.1713052843389</v>
      </c>
      <c r="AA14" t="n">
        <v>35.3273510559038</v>
      </c>
      <c r="AB14" t="n">
        <v>35.9346980654609</v>
      </c>
      <c r="AC14" t="n">
        <v>36.4408205734251</v>
      </c>
      <c r="AD14" t="n">
        <v>37.143536121673</v>
      </c>
      <c r="AE14" t="n">
        <v>52.1</v>
      </c>
      <c r="AF14" t="n">
        <v>47.9</v>
      </c>
    </row>
    <row r="15">
      <c r="A15" t="s">
        <v>77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47.5963687015225</v>
      </c>
      <c r="V15" t="n">
        <v>56.124051427212</v>
      </c>
      <c r="W15" t="n">
        <v>54.2095864772712</v>
      </c>
      <c r="X15" t="n">
        <v>49.7678326504557</v>
      </c>
      <c r="Y15" t="n">
        <v>61.0512279072391</v>
      </c>
      <c r="Z15" t="n">
        <v>61.0512279072391</v>
      </c>
      <c r="AA15" t="n">
        <v>68.1857620533272</v>
      </c>
      <c r="AB15" t="n">
        <v>73.0489367614396</v>
      </c>
      <c r="AC15" t="n">
        <v>76.392369373267</v>
      </c>
      <c r="AD15" t="n">
        <v>84.6130705394191</v>
      </c>
      <c r="AE15" t="n">
        <v>95.4</v>
      </c>
      <c r="AF15" t="n">
        <v>99.5</v>
      </c>
    </row>
    <row r="16">
      <c r="A16" t="s">
        <v>77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27.0826581963112</v>
      </c>
      <c r="V16" t="n">
        <v>26.7850465677803</v>
      </c>
      <c r="W16" t="n">
        <v>25.5721387986733</v>
      </c>
      <c r="X16" t="n">
        <v>25.7742900935245</v>
      </c>
      <c r="Y16" t="n">
        <v>30.9090119480938</v>
      </c>
      <c r="Z16" t="n">
        <v>28.8688131396387</v>
      </c>
      <c r="AA16" t="n">
        <v>32.8472008161261</v>
      </c>
      <c r="AB16" t="n">
        <v>37.1051712922906</v>
      </c>
      <c r="AC16" t="n">
        <v>39.9438182764002</v>
      </c>
      <c r="AD16" t="n">
        <v>47.4520547945205</v>
      </c>
      <c r="AE16" t="n">
        <v>43.3</v>
      </c>
      <c r="AF16" t="n">
        <v>51.6</v>
      </c>
    </row>
    <row r="17">
      <c r="A17" t="s">
        <v>77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12.7273865491169</v>
      </c>
      <c r="V17" t="n">
        <v>13.0256846713618</v>
      </c>
      <c r="W17" t="n">
        <v>17.6705024611497</v>
      </c>
      <c r="X17" t="n">
        <v>14.6238641057791</v>
      </c>
      <c r="Y17" t="n">
        <v>15.8341149283263</v>
      </c>
      <c r="Z17" t="n">
        <v>17.570759791433</v>
      </c>
      <c r="AA17" t="n">
        <v>21.2483606780121</v>
      </c>
      <c r="AB17" t="n">
        <v>24.400031400588</v>
      </c>
      <c r="AC17" t="n">
        <v>27.8423594819988</v>
      </c>
      <c r="AD17" t="n">
        <v>34.4762790697674</v>
      </c>
      <c r="AE17" t="n">
        <v>42.6</v>
      </c>
      <c r="AF17" t="n">
        <v>45.4</v>
      </c>
    </row>
    <row r="18">
      <c r="A18" t="s">
        <v>77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52.2338247583283</v>
      </c>
      <c r="V18" t="n">
        <v>51.2350900593163</v>
      </c>
      <c r="W18" t="n">
        <v>47.2783207280028</v>
      </c>
      <c r="X18" t="n">
        <v>38.9410684705915</v>
      </c>
      <c r="Y18" t="n">
        <v>41.8742918099348</v>
      </c>
      <c r="Z18" t="n">
        <v>51.293447913881</v>
      </c>
      <c r="AA18" t="n">
        <v>69.2103209376917</v>
      </c>
      <c r="AB18" t="n">
        <v>73.4787988809855</v>
      </c>
      <c r="AC18" t="n">
        <v>66.2730050680711</v>
      </c>
      <c r="AD18" t="n">
        <v>69.8878962536023</v>
      </c>
      <c r="AE18" t="n">
        <v>68.7</v>
      </c>
      <c r="AF18" t="n">
        <v>75.3</v>
      </c>
    </row>
    <row r="19">
      <c r="A19" t="s">
        <v>77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26.965441209212</v>
      </c>
      <c r="V19" t="n">
        <v>35.8870927617022</v>
      </c>
      <c r="W19" t="n">
        <v>31.0953502622703</v>
      </c>
      <c r="X19" t="n">
        <v>23.7548085610131</v>
      </c>
      <c r="Y19" t="n">
        <v>16.851701799693</v>
      </c>
      <c r="Z19" t="n">
        <v>15.9269132862953</v>
      </c>
      <c r="AA19" t="n">
        <v>21.1673815288827</v>
      </c>
      <c r="AB19" t="n">
        <v>19.7426539259772</v>
      </c>
      <c r="AC19" t="n">
        <v>23.8936734693877</v>
      </c>
      <c r="AD19" t="n">
        <v>28.1102040816326</v>
      </c>
      <c r="AE19" t="n">
        <v>38.8</v>
      </c>
      <c r="AF19" t="n">
        <v>33.3</v>
      </c>
    </row>
    <row r="20">
      <c r="A20" t="s">
        <v>77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37.0412802294707</v>
      </c>
      <c r="V20" t="n">
        <v>9.52767837923393</v>
      </c>
      <c r="W20" t="n">
        <v>7.75965558721114</v>
      </c>
      <c r="X20" t="n">
        <v>3.33959860715416</v>
      </c>
      <c r="Y20" t="n">
        <v>2.65203418803419</v>
      </c>
      <c r="Z20" t="n">
        <v>4.38605654174885</v>
      </c>
      <c r="AA20" t="n">
        <v>5.10006574621959</v>
      </c>
      <c r="AB20" t="n">
        <v>4.59005917159763</v>
      </c>
      <c r="AC20" t="n">
        <v>8.26210650887574</v>
      </c>
      <c r="AD20" t="n">
        <v>13.0984615384615</v>
      </c>
      <c r="AE20" t="n">
        <v>12.9</v>
      </c>
      <c r="AF20" t="n">
        <v>24.9</v>
      </c>
    </row>
    <row r="21">
      <c r="A21" t="s">
        <v>77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42.2454754901961</v>
      </c>
      <c r="V21" t="n">
        <v>14.7711452762923</v>
      </c>
      <c r="W21" t="n">
        <v>17.2662711675579</v>
      </c>
      <c r="X21" t="n">
        <v>9.1820632798574</v>
      </c>
      <c r="Y21" t="n">
        <v>6.98635249554367</v>
      </c>
      <c r="Z21" t="n">
        <v>9.92264557338087</v>
      </c>
      <c r="AA21" t="n">
        <v>9.51763963161022</v>
      </c>
      <c r="AB21" t="n">
        <v>10.1251485442662</v>
      </c>
      <c r="AC21" t="n">
        <v>15.4914772727273</v>
      </c>
      <c r="AD21" t="n">
        <v>24.34375</v>
      </c>
      <c r="AE21" t="n">
        <v>28.5</v>
      </c>
      <c r="AF21" t="n">
        <v>37.7</v>
      </c>
    </row>
    <row r="22">
      <c r="A22" t="s">
        <v>77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4.73110307414105</v>
      </c>
      <c r="V22" t="n">
        <v>5.1253616636528</v>
      </c>
      <c r="W22" t="n">
        <v>9.44674502712477</v>
      </c>
      <c r="X22" t="n">
        <v>5.82884267631103</v>
      </c>
      <c r="Y22" t="n">
        <v>4.32138336347197</v>
      </c>
      <c r="Z22" t="n">
        <v>5.52735081374322</v>
      </c>
      <c r="AA22" t="n">
        <v>4.42188065099458</v>
      </c>
      <c r="AB22" t="n">
        <v>5.52735081374322</v>
      </c>
      <c r="AC22" t="n">
        <v>7.23580470162749</v>
      </c>
      <c r="AD22" t="n">
        <v>11.2556962025316</v>
      </c>
      <c r="AE22" t="n">
        <v>15.6</v>
      </c>
      <c r="AF22" t="n">
        <v>12.8</v>
      </c>
    </row>
    <row r="23">
      <c r="A23" t="s">
        <v>77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16.5753221253946</v>
      </c>
      <c r="V23" t="n">
        <v>11.4520407411817</v>
      </c>
      <c r="W23" t="n">
        <v>6.13502182563306</v>
      </c>
      <c r="X23" t="n">
        <v>8.99803201092849</v>
      </c>
      <c r="Y23" t="n">
        <v>9.30478310221014</v>
      </c>
      <c r="Z23" t="n">
        <v>11.6826721172194</v>
      </c>
      <c r="AA23" t="n">
        <v>10.1318749335177</v>
      </c>
      <c r="AB23" t="n">
        <v>11.7693496702478</v>
      </c>
      <c r="AC23" t="n">
        <v>13.9185352622061</v>
      </c>
      <c r="AD23" t="n">
        <v>15.9357142857143</v>
      </c>
      <c r="AE23" t="n">
        <v>19.4</v>
      </c>
      <c r="AF23" t="n">
        <v>35.6</v>
      </c>
    </row>
    <row r="24">
      <c r="A24" t="s">
        <v>77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92.4954216449786</v>
      </c>
      <c r="V24" t="n">
        <v>95.0896837407385</v>
      </c>
      <c r="W24" t="n">
        <v>90.4264369901266</v>
      </c>
      <c r="X24" t="n">
        <v>67.9974329779852</v>
      </c>
      <c r="Y24" t="n">
        <v>66.5829247139558</v>
      </c>
      <c r="Z24" t="n">
        <v>60.966266954343</v>
      </c>
      <c r="AA24" t="n">
        <v>65.671717088403</v>
      </c>
      <c r="AB24" t="n">
        <v>75.1260045330183</v>
      </c>
      <c r="AC24" t="n">
        <v>73.4001368613138</v>
      </c>
      <c r="AD24" t="n">
        <v>91.3736313868613</v>
      </c>
      <c r="AE24" t="n">
        <v>108.5</v>
      </c>
      <c r="AF24" t="n">
        <v>137.5</v>
      </c>
    </row>
    <row r="25">
      <c r="A25" t="s">
        <v>77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0.5</v>
      </c>
      <c r="V25" t="n">
        <v>0.7</v>
      </c>
      <c r="W25" t="n">
        <v>0.8</v>
      </c>
      <c r="X25" t="n">
        <v>0.9</v>
      </c>
      <c r="Y25" t="n">
        <v>0.8</v>
      </c>
      <c r="Z25" t="n">
        <v>0.6</v>
      </c>
      <c r="AA25" t="n">
        <v>1.2</v>
      </c>
      <c r="AB25" t="n">
        <v>0.7</v>
      </c>
      <c r="AC25" t="n">
        <v>1.1</v>
      </c>
      <c r="AD25" t="n">
        <v>2.7</v>
      </c>
      <c r="AE25" t="n">
        <v>3.4</v>
      </c>
      <c r="AF25" t="n">
        <v>3.1</v>
      </c>
    </row>
    <row r="26">
      <c r="A26" t="s">
        <v>77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88.4800863954751</v>
      </c>
      <c r="V26" t="n">
        <v>91.0765674860872</v>
      </c>
      <c r="W26" t="n">
        <v>85.4983812814828</v>
      </c>
      <c r="X26" t="n">
        <v>64.2760989918986</v>
      </c>
      <c r="Y26" t="n">
        <v>60.1325139939932</v>
      </c>
      <c r="Z26" t="n">
        <v>56.2463991440412</v>
      </c>
      <c r="AA26" t="n">
        <v>55.7341368567549</v>
      </c>
      <c r="AB26" t="n">
        <v>67.3284645970287</v>
      </c>
      <c r="AC26" t="n">
        <v>63.774171594169</v>
      </c>
      <c r="AD26" t="n">
        <v>76.3281423804227</v>
      </c>
      <c r="AE26" t="n">
        <v>89</v>
      </c>
      <c r="AF26" t="n">
        <v>96.9</v>
      </c>
    </row>
    <row r="27">
      <c r="A27" t="s">
        <v>77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3.54911716295077</v>
      </c>
      <c r="V27" t="n">
        <v>3.35194398723128</v>
      </c>
      <c r="W27" t="n">
        <v>4.16453646898432</v>
      </c>
      <c r="X27" t="n">
        <v>2.84407368613563</v>
      </c>
      <c r="Y27" t="n">
        <v>5.68814737227127</v>
      </c>
      <c r="Z27" t="n">
        <v>4.16453646898432</v>
      </c>
      <c r="AA27" t="n">
        <v>8.73536917884516</v>
      </c>
      <c r="AB27" t="n">
        <v>7.11018421533909</v>
      </c>
      <c r="AC27" t="n">
        <v>8.5322210584069</v>
      </c>
      <c r="AD27" t="n">
        <v>12.3466257668712</v>
      </c>
      <c r="AE27" t="n">
        <v>16.1</v>
      </c>
      <c r="AF27" t="n">
        <v>37.5</v>
      </c>
    </row>
    <row r="28">
      <c r="A28" t="s">
        <v>77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40.057526537184</v>
      </c>
      <c r="V28" t="n">
        <v>25.2323145099419</v>
      </c>
      <c r="W28" t="n">
        <v>12.2670936155053</v>
      </c>
      <c r="X28" t="n">
        <v>16.5555897575113</v>
      </c>
      <c r="Y28" t="n">
        <v>12.9094182037737</v>
      </c>
      <c r="Z28" t="n">
        <v>11.9008699066038</v>
      </c>
      <c r="AA28" t="n">
        <v>10.993176439151</v>
      </c>
      <c r="AB28" t="n">
        <v>24.0850501985036</v>
      </c>
      <c r="AC28" t="n">
        <v>15.5903229500687</v>
      </c>
      <c r="AD28" t="n">
        <v>29.2939189189189</v>
      </c>
      <c r="AE28" t="n">
        <v>14.5</v>
      </c>
      <c r="AF28" t="n">
        <v>16.8</v>
      </c>
    </row>
    <row r="29">
      <c r="A29" t="s">
        <v>77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1.6575</v>
      </c>
      <c r="V29" t="n">
        <v>2.2425</v>
      </c>
      <c r="W29" t="n">
        <v>5.7525</v>
      </c>
      <c r="X29" t="n">
        <v>3.12</v>
      </c>
      <c r="Y29" t="n">
        <v>3.9</v>
      </c>
      <c r="Z29" t="n">
        <v>1.6</v>
      </c>
      <c r="AA29" t="n">
        <v>1.5</v>
      </c>
      <c r="AB29" t="n">
        <v>1.9</v>
      </c>
      <c r="AC29" t="n">
        <v>2.3</v>
      </c>
      <c r="AD29" t="n">
        <v>3.2</v>
      </c>
      <c r="AE29" t="n">
        <v>3.2</v>
      </c>
      <c r="AF29" t="n">
        <v>3</v>
      </c>
    </row>
    <row r="30">
      <c r="A30" t="s">
        <v>77</v>
      </c>
      <c r="B30" t="s">
        <v>428</v>
      </c>
      <c r="C30" t="s">
        <v>360</v>
      </c>
      <c r="D30" t="s">
        <v>429</v>
      </c>
      <c r="E30" t="s">
        <v>361</v>
      </c>
      <c r="F30" t="e">
        <v>#NUM!</v>
      </c>
      <c r="G30" t="e">
        <v>#NUM!</v>
      </c>
      <c r="H30" t="e">
        <v>#NUM!</v>
      </c>
      <c r="I30" t="e">
        <v>#NUM!</v>
      </c>
      <c r="J30" t="e">
        <v>#NUM!</v>
      </c>
      <c r="K30" t="e">
        <v>#NUM!</v>
      </c>
      <c r="L30" t="e">
        <v>#NUM!</v>
      </c>
      <c r="M30" t="e">
        <v>#NUM!</v>
      </c>
      <c r="N30" t="e">
        <v>#NUM!</v>
      </c>
      <c r="O30" t="e">
        <v>#NUM!</v>
      </c>
      <c r="P30" t="e">
        <v>#NUM!</v>
      </c>
      <c r="Q30" t="e">
        <v>#NUM!</v>
      </c>
      <c r="R30" t="e">
        <v>#NUM!</v>
      </c>
      <c r="S30" t="e">
        <v>#NUM!</v>
      </c>
      <c r="T30" t="e">
        <v>#NUM!</v>
      </c>
      <c r="U30" t="n">
        <v>0</v>
      </c>
      <c r="V30" t="n">
        <v>0</v>
      </c>
      <c r="W30" t="e">
        <v>#NUM!</v>
      </c>
      <c r="X30" t="e">
        <v>#NUM!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0.3</v>
      </c>
      <c r="AF30" t="n">
        <v>0.4</v>
      </c>
    </row>
    <row r="31">
      <c r="A31" t="s">
        <v>77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1.4443</v>
      </c>
      <c r="V31" t="n">
        <v>1.8887</v>
      </c>
      <c r="W31" t="n">
        <v>1.111</v>
      </c>
      <c r="X31" t="n">
        <v>1.111</v>
      </c>
      <c r="Y31" t="n">
        <v>1.01</v>
      </c>
      <c r="Z31" t="n">
        <v>1.111</v>
      </c>
      <c r="AA31" t="n">
        <v>0.101</v>
      </c>
      <c r="AB31" t="n">
        <v>12.423</v>
      </c>
      <c r="AC31" t="n">
        <v>2.828</v>
      </c>
      <c r="AD31" t="n">
        <v>10.1</v>
      </c>
      <c r="AE31" t="n">
        <v>1.2</v>
      </c>
      <c r="AF31" t="n">
        <v>0.7</v>
      </c>
    </row>
    <row r="32">
      <c r="A32" t="s">
        <v>77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22.8983968436548</v>
      </c>
      <c r="V32" t="n">
        <v>9.29934893650609</v>
      </c>
      <c r="W32" t="n">
        <v>3.57667266788696</v>
      </c>
      <c r="X32" t="n">
        <v>7.15334533577392</v>
      </c>
      <c r="Y32" t="n">
        <v>5.54132385165585</v>
      </c>
      <c r="Z32" t="n">
        <v>6.15702650183983</v>
      </c>
      <c r="AA32" t="n">
        <v>6.87534626038781</v>
      </c>
      <c r="AB32" t="n">
        <v>8.49307479224377</v>
      </c>
      <c r="AC32" t="n">
        <v>9.60526315789474</v>
      </c>
      <c r="AD32" t="n">
        <v>14.4078947368421</v>
      </c>
      <c r="AE32" t="n">
        <v>7.5</v>
      </c>
      <c r="AF32" t="n">
        <v>7.6</v>
      </c>
    </row>
    <row r="33">
      <c r="A33" t="s">
        <v>77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14.8377301815332</v>
      </c>
      <c r="V33" t="n">
        <v>12.3481781376518</v>
      </c>
      <c r="W33" t="n">
        <v>1.61943319838057</v>
      </c>
      <c r="X33" t="n">
        <v>2.53036437246964</v>
      </c>
      <c r="Y33" t="n">
        <v>2.63157894736842</v>
      </c>
      <c r="Z33" t="n">
        <v>3.26315789473684</v>
      </c>
      <c r="AA33" t="n">
        <v>2.73684210526316</v>
      </c>
      <c r="AB33" t="n">
        <v>1.57894736842105</v>
      </c>
      <c r="AC33" t="n">
        <v>1.05263157894737</v>
      </c>
      <c r="AD33" t="n">
        <v>2</v>
      </c>
      <c r="AE33" t="n">
        <v>2.5</v>
      </c>
      <c r="AF33" t="n">
        <v>5.1</v>
      </c>
    </row>
    <row r="34">
      <c r="A34" t="s">
        <v>77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0</v>
      </c>
      <c r="V34" t="n">
        <v>0.206896551724138</v>
      </c>
      <c r="W34" t="n">
        <v>0.206896551724138</v>
      </c>
      <c r="X34" t="n">
        <v>0.103448275862069</v>
      </c>
      <c r="Y34" t="n">
        <v>0.103448275862069</v>
      </c>
      <c r="Z34" t="n">
        <v>0.103448275862069</v>
      </c>
      <c r="AA34" t="n">
        <v>0.413793103448276</v>
      </c>
      <c r="AB34" t="n">
        <v>0.724137931034483</v>
      </c>
      <c r="AC34" t="n">
        <v>1.44827586206897</v>
      </c>
      <c r="AD34" t="n">
        <v>3</v>
      </c>
      <c r="AE34" t="n">
        <v>2.2</v>
      </c>
      <c r="AF34" t="n">
        <v>4.1</v>
      </c>
    </row>
    <row r="35">
      <c r="A35" t="s">
        <v>77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162.244067340217</v>
      </c>
      <c r="V35" t="n">
        <v>220.152719067802</v>
      </c>
      <c r="W35" t="n">
        <v>159.207631937563</v>
      </c>
      <c r="X35" t="n">
        <v>128.239310674198</v>
      </c>
      <c r="Y35" t="n">
        <v>73.7274901273582</v>
      </c>
      <c r="Z35" t="n">
        <v>75.0568346095436</v>
      </c>
      <c r="AA35" t="n">
        <v>98.2692344138575</v>
      </c>
      <c r="AB35" t="n">
        <v>113.715897941165</v>
      </c>
      <c r="AC35" t="n">
        <v>129.656430063275</v>
      </c>
      <c r="AD35" t="n">
        <v>157.877543035994</v>
      </c>
      <c r="AE35" t="n">
        <v>126.5</v>
      </c>
      <c r="AF35" t="n">
        <v>82</v>
      </c>
    </row>
    <row r="36">
      <c r="A36" t="s">
        <v>77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2.56836910134782</v>
      </c>
      <c r="V36" t="n">
        <v>4.34647078689632</v>
      </c>
      <c r="W36" t="n">
        <v>3.53782505910165</v>
      </c>
      <c r="X36" t="n">
        <v>4.75079365079365</v>
      </c>
      <c r="Y36" t="n">
        <v>2.32485646740966</v>
      </c>
      <c r="Z36" t="n">
        <v>2.83026004728132</v>
      </c>
      <c r="AA36" t="n">
        <v>3.33566362715299</v>
      </c>
      <c r="AB36" t="n">
        <v>3.73998649105032</v>
      </c>
      <c r="AC36" t="n">
        <v>7.27781155015197</v>
      </c>
      <c r="AD36" t="n">
        <v>4.68571428571429</v>
      </c>
      <c r="AE36" t="n">
        <v>4.1</v>
      </c>
      <c r="AF36" t="n">
        <v>5.7</v>
      </c>
    </row>
    <row r="37">
      <c r="A37" t="s">
        <v>77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134.23291136878</v>
      </c>
      <c r="V37" t="n">
        <v>182.344707470406</v>
      </c>
      <c r="W37" t="n">
        <v>132.060233822578</v>
      </c>
      <c r="X37" t="n">
        <v>102.758733559942</v>
      </c>
      <c r="Y37" t="n">
        <v>49.048547379696</v>
      </c>
      <c r="Z37" t="n">
        <v>45.2519024988409</v>
      </c>
      <c r="AA37" t="n">
        <v>64.0299028555027</v>
      </c>
      <c r="AB37" t="n">
        <v>67.70040684085</v>
      </c>
      <c r="AC37" t="n">
        <v>70.4491451637116</v>
      </c>
      <c r="AD37" t="n">
        <v>72.3640718562874</v>
      </c>
      <c r="AE37" t="n">
        <v>16.6</v>
      </c>
      <c r="AF37" t="n">
        <v>23.8</v>
      </c>
    </row>
    <row r="38">
      <c r="A38" t="s">
        <v>77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25.7898997023386</v>
      </c>
      <c r="V38" t="n">
        <v>33.9182338497683</v>
      </c>
      <c r="W38" t="n">
        <v>23.9362911552419</v>
      </c>
      <c r="X38" t="n">
        <v>20.982450970127</v>
      </c>
      <c r="Y38" t="n">
        <v>22.5029184317304</v>
      </c>
      <c r="Z38" t="n">
        <v>27.1057881109479</v>
      </c>
      <c r="AA38" t="n">
        <v>31.0949418329365</v>
      </c>
      <c r="AB38" t="n">
        <v>42.4760970136191</v>
      </c>
      <c r="AC38" t="n">
        <v>52.1297554258053</v>
      </c>
      <c r="AD38" t="n">
        <v>81.0572497661366</v>
      </c>
      <c r="AE38" t="n">
        <v>105.8</v>
      </c>
      <c r="AF38" t="n">
        <v>52.5</v>
      </c>
    </row>
    <row r="39">
      <c r="A39" t="s">
        <v>77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119.00420750723</v>
      </c>
      <c r="V39" t="n">
        <v>125.787347583082</v>
      </c>
      <c r="W39" t="n">
        <v>116.672322395902</v>
      </c>
      <c r="X39" t="n">
        <v>116.77377658929</v>
      </c>
      <c r="Y39" t="n">
        <v>101.722485316103</v>
      </c>
      <c r="Z39" t="n">
        <v>123.272128289695</v>
      </c>
      <c r="AA39" t="n">
        <v>164.839449096576</v>
      </c>
      <c r="AB39" t="n">
        <v>130.836237614216</v>
      </c>
      <c r="AC39" t="n">
        <v>122.513063460325</v>
      </c>
      <c r="AD39" t="n">
        <v>124.221613155834</v>
      </c>
      <c r="AE39" t="n">
        <v>126.5</v>
      </c>
      <c r="AF39" t="n">
        <v>107.3</v>
      </c>
    </row>
    <row r="40">
      <c r="A40" t="s">
        <v>77</v>
      </c>
      <c r="B40" t="s">
        <v>448</v>
      </c>
      <c r="C40" t="s">
        <v>360</v>
      </c>
      <c r="D40" t="s">
        <v>449</v>
      </c>
      <c r="E40" t="s">
        <v>361</v>
      </c>
      <c r="F40" t="e">
        <v>#NUM!</v>
      </c>
      <c r="G40" t="e">
        <v>#NUM!</v>
      </c>
      <c r="H40" t="e">
        <v>#NUM!</v>
      </c>
      <c r="I40" t="e">
        <v>#NUM!</v>
      </c>
      <c r="J40" t="e">
        <v>#NUM!</v>
      </c>
      <c r="K40" t="e">
        <v>#NUM!</v>
      </c>
      <c r="L40" t="e">
        <v>#NUM!</v>
      </c>
      <c r="M40" t="e">
        <v>#NUM!</v>
      </c>
      <c r="N40" t="e">
        <v>#NUM!</v>
      </c>
      <c r="O40" t="e">
        <v>#NUM!</v>
      </c>
      <c r="P40" t="e">
        <v>#NUM!</v>
      </c>
      <c r="Q40" t="e">
        <v>#NUM!</v>
      </c>
      <c r="R40" t="e">
        <v>#NUM!</v>
      </c>
      <c r="S40" t="e">
        <v>#NUM!</v>
      </c>
      <c r="T40" t="e">
        <v>#NUM!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0.20625</v>
      </c>
      <c r="AB40" t="n">
        <v>0.103125</v>
      </c>
      <c r="AC40" t="n">
        <v>4.95</v>
      </c>
      <c r="AD40" t="n">
        <v>3.3</v>
      </c>
      <c r="AE40" t="n">
        <v>1.2</v>
      </c>
      <c r="AF40" t="n">
        <v>3.5</v>
      </c>
    </row>
    <row r="41">
      <c r="A41" t="s">
        <v>77</v>
      </c>
      <c r="B41" t="s">
        <v>450</v>
      </c>
      <c r="C41" t="s">
        <v>360</v>
      </c>
      <c r="D41" t="s">
        <v>451</v>
      </c>
      <c r="E41" t="s">
        <v>361</v>
      </c>
      <c r="F41" t="e">
        <v>#NUM!</v>
      </c>
      <c r="G41" t="e">
        <v>#NUM!</v>
      </c>
      <c r="H41" t="e">
        <v>#NUM!</v>
      </c>
      <c r="I41" t="e">
        <v>#NUM!</v>
      </c>
      <c r="J41" t="e">
        <v>#NUM!</v>
      </c>
      <c r="K41" t="e">
        <v>#NUM!</v>
      </c>
      <c r="L41" t="e">
        <v>#NUM!</v>
      </c>
      <c r="M41" t="e">
        <v>#NUM!</v>
      </c>
      <c r="N41" t="e">
        <v>#NUM!</v>
      </c>
      <c r="O41" t="e">
        <v>#NUM!</v>
      </c>
      <c r="P41" t="e">
        <v>#NUM!</v>
      </c>
      <c r="Q41" t="e">
        <v>#NUM!</v>
      </c>
      <c r="R41" t="e">
        <v>#NUM!</v>
      </c>
      <c r="S41" t="e">
        <v>#NUM!</v>
      </c>
      <c r="T41" t="e">
        <v>#NUM!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77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586.273782122522</v>
      </c>
      <c r="V42" t="n">
        <v>511.968610280286</v>
      </c>
      <c r="W42" t="n">
        <v>465.122470643968</v>
      </c>
      <c r="X42" t="n">
        <v>540.734011960246</v>
      </c>
      <c r="Y42" t="n">
        <v>631.007813396746</v>
      </c>
      <c r="Z42" t="n">
        <v>597.818375080846</v>
      </c>
      <c r="AA42" t="n">
        <v>512.094632696155</v>
      </c>
      <c r="AB42" t="n">
        <v>542.247706825964</v>
      </c>
      <c r="AC42" t="n">
        <v>561.834794121006</v>
      </c>
      <c r="AD42" t="n">
        <v>600.710185739964</v>
      </c>
      <c r="AE42" t="n">
        <v>660.9</v>
      </c>
      <c r="AF42" t="n">
        <v>794.1</v>
      </c>
    </row>
    <row r="43">
      <c r="A43" t="s">
        <v>77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596.101784103644</v>
      </c>
      <c r="V43" t="n">
        <v>521.701110298226</v>
      </c>
      <c r="W43" t="n">
        <v>476.3709905516</v>
      </c>
      <c r="X43" t="n">
        <v>550.274896087271</v>
      </c>
      <c r="Y43" t="n">
        <v>640.455751694893</v>
      </c>
      <c r="Z43" t="n">
        <v>608.38700571623</v>
      </c>
      <c r="AA43" t="n">
        <v>524.394039861554</v>
      </c>
      <c r="AB43" t="n">
        <v>554.243381143121</v>
      </c>
      <c r="AC43" t="n">
        <v>574.947583624937</v>
      </c>
      <c r="AD43" t="n">
        <v>618.440299157711</v>
      </c>
      <c r="AE43" t="n">
        <v>681.7</v>
      </c>
      <c r="AF43" t="n">
        <v>817.4</v>
      </c>
    </row>
    <row r="44">
      <c r="A44" t="s">
        <v>77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1565.00349501539</v>
      </c>
      <c r="V44" t="n">
        <v>1550.3250343654</v>
      </c>
      <c r="W44" t="n">
        <v>1512.79917654026</v>
      </c>
      <c r="X44" t="n">
        <v>1478.16112381749</v>
      </c>
      <c r="Y44" t="n">
        <v>1445.78081442389</v>
      </c>
      <c r="Z44" t="n">
        <v>1422.95700572953</v>
      </c>
      <c r="AA44" t="n">
        <v>1469.14562810582</v>
      </c>
      <c r="AB44" t="n">
        <v>1584.48841004101</v>
      </c>
      <c r="AC44" t="n">
        <v>1673.77968536003</v>
      </c>
      <c r="AD44" t="n">
        <v>1850.77152904146</v>
      </c>
      <c r="AE44" t="n">
        <v>2012.5</v>
      </c>
      <c r="AF44" t="n">
        <v>2176.6</v>
      </c>
    </row>
    <row r="45">
      <c r="A45" t="s">
        <v>77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1563.50332634989</v>
      </c>
      <c r="V45" t="n">
        <v>1548.62423101706</v>
      </c>
      <c r="W45" t="n">
        <v>1507.44389058</v>
      </c>
      <c r="X45" t="n">
        <v>1471.27905298674</v>
      </c>
      <c r="Y45" t="n">
        <v>1440.9204508892</v>
      </c>
      <c r="Z45" t="n">
        <v>1417.58239144453</v>
      </c>
      <c r="AA45" t="n">
        <v>1460.30097263001</v>
      </c>
      <c r="AB45" t="n">
        <v>1571.37987079885</v>
      </c>
      <c r="AC45" t="n">
        <v>1662.30209632025</v>
      </c>
      <c r="AD45" t="n">
        <v>1835.58218053344</v>
      </c>
      <c r="AE45" t="n">
        <v>1989.1</v>
      </c>
      <c r="AF45" t="n">
        <v>2149.3</v>
      </c>
    </row>
    <row r="46">
      <c r="A46" t="s">
        <v>77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9.85619657538802</v>
      </c>
      <c r="V46" t="n">
        <v>9.75663903422248</v>
      </c>
      <c r="W46" t="n">
        <v>11.2811138833197</v>
      </c>
      <c r="X46" t="n">
        <v>9.53766901044306</v>
      </c>
      <c r="Y46" t="n">
        <v>9.43620444650218</v>
      </c>
      <c r="Z46" t="n">
        <v>10.564446282497</v>
      </c>
      <c r="AA46" t="n">
        <v>12.3080927563072</v>
      </c>
      <c r="AB46" t="n">
        <v>12.0029334317706</v>
      </c>
      <c r="AC46" t="n">
        <v>13.1218509550713</v>
      </c>
      <c r="AD46" t="n">
        <v>17.7295238095238</v>
      </c>
      <c r="AE46" t="n">
        <v>20.8</v>
      </c>
      <c r="AF46" t="n">
        <v>23.3</v>
      </c>
    </row>
    <row r="47">
      <c r="A47" t="s">
        <v>77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22.973996084756</v>
      </c>
      <c r="V47" t="n">
        <v>14.9181792758156</v>
      </c>
      <c r="W47" t="n">
        <v>18.0641898713957</v>
      </c>
      <c r="X47" t="n">
        <v>17.9627056586351</v>
      </c>
      <c r="Y47" t="n">
        <v>14.7334552031501</v>
      </c>
      <c r="Z47" t="n">
        <v>15.449664831081</v>
      </c>
      <c r="AA47" t="n">
        <v>14.8357708642831</v>
      </c>
      <c r="AB47" t="n">
        <v>18.9003656216209</v>
      </c>
      <c r="AC47" t="n">
        <v>19.2052102284213</v>
      </c>
      <c r="AD47" t="n">
        <v>19.506862745098</v>
      </c>
      <c r="AE47" t="n">
        <v>20.2</v>
      </c>
      <c r="AF47" t="n">
        <v>16.7</v>
      </c>
    </row>
    <row r="48">
      <c r="A48" t="s">
        <v>77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1046.29279266358</v>
      </c>
      <c r="V48" t="n">
        <v>1065.54180184108</v>
      </c>
      <c r="W48" t="n">
        <v>848.139828082926</v>
      </c>
      <c r="X48" t="n">
        <v>828.756082458367</v>
      </c>
      <c r="Y48" t="n">
        <v>840.52361421172</v>
      </c>
      <c r="Z48" t="n">
        <v>879.076010409982</v>
      </c>
      <c r="AA48" t="n">
        <v>945.62937301882</v>
      </c>
      <c r="AB48" t="n">
        <v>978.704654329885</v>
      </c>
      <c r="AC48" t="n">
        <v>1019.49666753652</v>
      </c>
      <c r="AD48" t="n">
        <v>951.383311874814</v>
      </c>
      <c r="AE48" t="n">
        <v>999.7</v>
      </c>
      <c r="AF48" t="n">
        <v>955.5</v>
      </c>
    </row>
    <row r="49">
      <c r="A49" t="s">
        <v>77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971.145916564869</v>
      </c>
      <c r="V49" t="n">
        <v>977.982181433567</v>
      </c>
      <c r="W49" t="n">
        <v>781.238492948012</v>
      </c>
      <c r="X49" t="n">
        <v>758.758985344475</v>
      </c>
      <c r="Y49" t="n">
        <v>770.809154513525</v>
      </c>
      <c r="Z49" t="n">
        <v>799.244801847357</v>
      </c>
      <c r="AA49" t="n">
        <v>867.821164024422</v>
      </c>
      <c r="AB49" t="n">
        <v>890.041910775513</v>
      </c>
      <c r="AC49" t="n">
        <v>925.016868314221</v>
      </c>
      <c r="AD49" t="n">
        <v>850.919392393835</v>
      </c>
      <c r="AE49" t="n">
        <v>893</v>
      </c>
      <c r="AF49" t="n">
        <v>830.9</v>
      </c>
    </row>
    <row r="50">
      <c r="A50" t="s">
        <v>77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51.8524202802123</v>
      </c>
      <c r="V50" t="n">
        <v>72.7149175023289</v>
      </c>
      <c r="W50" t="n">
        <v>48.750878212311</v>
      </c>
      <c r="X50" t="n">
        <v>51.9459674820397</v>
      </c>
      <c r="Y50" t="n">
        <v>54.9231079108522</v>
      </c>
      <c r="Z50" t="n">
        <v>64.4749527649135</v>
      </c>
      <c r="AA50" t="n">
        <v>62.6297100090153</v>
      </c>
      <c r="AB50" t="n">
        <v>69.6113826001842</v>
      </c>
      <c r="AC50" t="n">
        <v>75.1474866655891</v>
      </c>
      <c r="AD50" t="n">
        <v>80.8586956521739</v>
      </c>
      <c r="AE50" t="n">
        <v>86.5</v>
      </c>
      <c r="AF50" t="n">
        <v>107.9</v>
      </c>
    </row>
    <row r="51">
      <c r="A51" t="s">
        <v>77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49.7007137974497</v>
      </c>
      <c r="V51" t="n">
        <v>68.7244339082971</v>
      </c>
      <c r="W51" t="n">
        <v>45.9847315121694</v>
      </c>
      <c r="X51" t="n">
        <v>49.7323858424563</v>
      </c>
      <c r="Y51" t="n">
        <v>52.4560662029965</v>
      </c>
      <c r="Z51" t="n">
        <v>58.3752332064475</v>
      </c>
      <c r="AA51" t="n">
        <v>55.5177043082298</v>
      </c>
      <c r="AB51" t="n">
        <v>64.9567289895193</v>
      </c>
      <c r="AC51" t="n">
        <v>69.5168737703748</v>
      </c>
      <c r="AD51" t="n">
        <v>74.8334600760456</v>
      </c>
      <c r="AE51" t="n">
        <v>78.1</v>
      </c>
      <c r="AF51" t="n">
        <v>104.8</v>
      </c>
    </row>
    <row r="52">
      <c r="A52" t="s">
        <v>77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1.28777400321831</v>
      </c>
      <c r="V52" t="n">
        <v>2.77366708385482</v>
      </c>
      <c r="W52" t="n">
        <v>1.95183979974969</v>
      </c>
      <c r="X52" t="n">
        <v>1.33546933667084</v>
      </c>
      <c r="Y52" t="n">
        <v>1.54092615769712</v>
      </c>
      <c r="Z52" t="n">
        <v>5.03369211514393</v>
      </c>
      <c r="AA52" t="n">
        <v>7.5505381727159</v>
      </c>
      <c r="AB52" t="n">
        <v>4.5542928660826</v>
      </c>
      <c r="AC52" t="n">
        <v>5.63294117647059</v>
      </c>
      <c r="AD52" t="n">
        <v>6.02823529411765</v>
      </c>
      <c r="AE52" t="n">
        <v>8.4</v>
      </c>
      <c r="AF52" t="n">
        <v>3.1</v>
      </c>
    </row>
    <row r="53">
      <c r="A53" t="s">
        <v>77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4.76200567927445</v>
      </c>
      <c r="V53" t="n">
        <v>6.91258888926937</v>
      </c>
      <c r="W53" t="n">
        <v>3.92760732344851</v>
      </c>
      <c r="X53" t="n">
        <v>4.39892020226233</v>
      </c>
      <c r="Y53" t="n">
        <v>4.08471161638645</v>
      </c>
      <c r="Z53" t="n">
        <v>6.2087616569074</v>
      </c>
      <c r="AA53" t="n">
        <v>3.82077640425071</v>
      </c>
      <c r="AB53" t="n">
        <v>5.388274416251</v>
      </c>
      <c r="AC53" t="n">
        <v>5.19233716475096</v>
      </c>
      <c r="AD53" t="n">
        <v>8.68717948717949</v>
      </c>
      <c r="AE53" t="n">
        <v>7.7</v>
      </c>
      <c r="AF53" t="n">
        <v>6.8</v>
      </c>
    </row>
    <row r="54">
      <c r="A54" t="s">
        <v>77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54.0525620266165</v>
      </c>
      <c r="V54" t="n">
        <v>63.8709050333632</v>
      </c>
      <c r="W54" t="n">
        <v>109.357914703505</v>
      </c>
      <c r="X54" t="n">
        <v>112.410253034979</v>
      </c>
      <c r="Y54" t="n">
        <v>62.916186400175</v>
      </c>
      <c r="Z54" t="n">
        <v>62.3856957897182</v>
      </c>
      <c r="AA54" t="n">
        <v>52.038799902643</v>
      </c>
      <c r="AB54" t="n">
        <v>79.1710458803957</v>
      </c>
      <c r="AC54" t="n">
        <v>73.6353395061728</v>
      </c>
      <c r="AD54" t="n">
        <v>84.125</v>
      </c>
      <c r="AE54" t="n">
        <v>134.6</v>
      </c>
      <c r="AF54" t="n">
        <v>110.2</v>
      </c>
    </row>
    <row r="55">
      <c r="A55" t="s">
        <v>77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48.9972836498145</v>
      </c>
      <c r="V55" t="n">
        <v>57.0639096165523</v>
      </c>
      <c r="W55" t="n">
        <v>102.795979025562</v>
      </c>
      <c r="X55" t="n">
        <v>105.431773359551</v>
      </c>
      <c r="Y55" t="n">
        <v>57.9672776900213</v>
      </c>
      <c r="Z55" t="n">
        <v>56.1302864956192</v>
      </c>
      <c r="AA55" t="n">
        <v>48.2720463862325</v>
      </c>
      <c r="AB55" t="n">
        <v>73.9032214585684</v>
      </c>
      <c r="AC55" t="n">
        <v>68.5418213243053</v>
      </c>
      <c r="AD55" t="n">
        <v>75.4273010920437</v>
      </c>
      <c r="AE55" t="n">
        <v>126.9</v>
      </c>
      <c r="AF55" t="n">
        <v>103.4</v>
      </c>
    </row>
    <row r="56">
      <c r="A56" t="s">
        <v>77</v>
      </c>
      <c r="B56" t="s">
        <v>480</v>
      </c>
      <c r="C56" t="s">
        <v>360</v>
      </c>
      <c r="D56" t="s">
        <v>481</v>
      </c>
      <c r="E56" t="s">
        <v>361</v>
      </c>
      <c r="F56" t="e">
        <v>#NUM!</v>
      </c>
      <c r="G56" t="e">
        <v>#NUM!</v>
      </c>
      <c r="H56" t="e">
        <v>#NUM!</v>
      </c>
      <c r="I56" t="e">
        <v>#NUM!</v>
      </c>
      <c r="J56" t="e">
        <v>#NUM!</v>
      </c>
      <c r="K56" t="e">
        <v>#NUM!</v>
      </c>
      <c r="L56" t="e">
        <v>#NUM!</v>
      </c>
      <c r="M56" t="e">
        <v>#NUM!</v>
      </c>
      <c r="N56" t="e">
        <v>#NUM!</v>
      </c>
      <c r="O56" t="e">
        <v>#NUM!</v>
      </c>
      <c r="P56" t="e">
        <v>#NUM!</v>
      </c>
      <c r="Q56" t="e">
        <v>#NUM!</v>
      </c>
      <c r="R56" t="e">
        <v>#NUM!</v>
      </c>
      <c r="S56" t="e">
        <v>#NUM!</v>
      </c>
      <c r="T56" t="e">
        <v>#NUM!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77</v>
      </c>
      <c r="B57" t="s">
        <v>482</v>
      </c>
      <c r="C57" t="s">
        <v>360</v>
      </c>
      <c r="D57" t="s">
        <v>483</v>
      </c>
      <c r="E57" t="s">
        <v>361</v>
      </c>
      <c r="F57" t="n">
        <v>624.061929945879</v>
      </c>
      <c r="G57" t="n">
        <v>671.757981480204</v>
      </c>
      <c r="H57" t="n">
        <v>730.681548697101</v>
      </c>
      <c r="I57" t="n">
        <v>842.765018110825</v>
      </c>
      <c r="J57" t="n">
        <v>966.681134384553</v>
      </c>
      <c r="K57" t="n">
        <v>1103.15989348936</v>
      </c>
      <c r="L57" t="n">
        <v>1190.59070767891</v>
      </c>
      <c r="M57" t="n">
        <v>1171.39761774753</v>
      </c>
      <c r="N57" t="n">
        <v>1104.55522410577</v>
      </c>
      <c r="O57" t="n">
        <v>1187.77913563355</v>
      </c>
      <c r="P57" t="n">
        <v>1262.05114951858</v>
      </c>
      <c r="Q57" t="n">
        <v>1646.2751140365</v>
      </c>
      <c r="R57" t="n">
        <v>1938.36674183844</v>
      </c>
      <c r="S57" t="n">
        <v>2516.66921397356</v>
      </c>
      <c r="T57" t="n">
        <v>2651.43331031006</v>
      </c>
      <c r="U57" t="n">
        <v>2612.0840583971</v>
      </c>
      <c r="V57" t="n">
        <v>2616.76664100235</v>
      </c>
      <c r="W57" t="n">
        <v>2361.04039373602</v>
      </c>
      <c r="X57" t="n">
        <v>2306.9150580163</v>
      </c>
      <c r="Y57" t="n">
        <v>2286.41857006211</v>
      </c>
      <c r="Z57" t="n">
        <v>2302.3496655523</v>
      </c>
      <c r="AA57" t="n">
        <v>2415.33714081967</v>
      </c>
      <c r="AB57" t="n">
        <v>2563.64375436668</v>
      </c>
      <c r="AC57" t="n">
        <v>2698.47625860323</v>
      </c>
      <c r="AD57" t="n">
        <v>2805.32671966362</v>
      </c>
      <c r="AE57" t="n">
        <v>3013.4</v>
      </c>
      <c r="AF57" t="n">
        <v>3135.6</v>
      </c>
    </row>
    <row r="58">
      <c r="A58" t="s">
        <v>77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2612.0840583971</v>
      </c>
      <c r="V58" t="n">
        <v>2616.76664100235</v>
      </c>
      <c r="W58" t="n">
        <v>2361.04039373602</v>
      </c>
      <c r="X58" t="n">
        <v>2306.9150580163</v>
      </c>
      <c r="Y58" t="n">
        <v>2286.41857006211</v>
      </c>
      <c r="Z58" t="n">
        <v>2302.3496655523</v>
      </c>
      <c r="AA58" t="n">
        <v>2415.33714081967</v>
      </c>
      <c r="AB58" t="n">
        <v>2563.64375436668</v>
      </c>
      <c r="AC58" t="n">
        <v>2698.47625860323</v>
      </c>
      <c r="AD58" t="n">
        <v>2805.32671966362</v>
      </c>
      <c r="AE58" t="n">
        <v>3013.4</v>
      </c>
      <c r="AF58" t="n">
        <v>3135.6</v>
      </c>
    </row>
    <row r="59">
      <c r="A59" t="s">
        <v>77</v>
      </c>
      <c r="B59" t="s">
        <v>486</v>
      </c>
      <c r="C59" t="s">
        <v>360</v>
      </c>
      <c r="D59" t="s">
        <v>487</v>
      </c>
      <c r="E59" t="s">
        <v>361</v>
      </c>
      <c r="F59" t="e">
        <v>#NUM!</v>
      </c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79</v>
      </c>
      <c r="B2" t="s">
        <v>295</v>
      </c>
      <c r="C2" t="s">
        <v>360</v>
      </c>
      <c r="D2" t="s">
        <v>297</v>
      </c>
      <c r="E2" t="s">
        <v>361</v>
      </c>
      <c r="F2" t="n">
        <v>16.2885444970395</v>
      </c>
      <c r="G2" t="n">
        <v>17.2698659873376</v>
      </c>
      <c r="H2" t="n">
        <v>16.8214197995084</v>
      </c>
      <c r="I2" t="n">
        <v>16.4405879129751</v>
      </c>
      <c r="J2" t="n">
        <v>17.1210972588061</v>
      </c>
      <c r="K2" t="n">
        <v>16.889450013225</v>
      </c>
      <c r="L2" t="n">
        <v>16.3598898455482</v>
      </c>
      <c r="M2" t="n">
        <v>16.4206165227128</v>
      </c>
      <c r="N2" t="n">
        <v>16.429637625123</v>
      </c>
      <c r="O2" t="n">
        <v>16.0497341070999</v>
      </c>
      <c r="P2" t="n">
        <v>16.2719740035806</v>
      </c>
      <c r="Q2" t="n">
        <v>15.7850354361977</v>
      </c>
      <c r="R2" t="n">
        <v>18.1413187728249</v>
      </c>
      <c r="S2" t="n">
        <v>18.3091901392268</v>
      </c>
      <c r="T2" t="n">
        <v>16.9625615711782</v>
      </c>
      <c r="U2" t="n">
        <v>17.1477018467246</v>
      </c>
      <c r="V2" t="n">
        <v>17.3506804502838</v>
      </c>
      <c r="W2" t="n">
        <v>14.8062112273199</v>
      </c>
      <c r="X2" t="n">
        <v>14.4266879657829</v>
      </c>
      <c r="Y2" t="n">
        <v>16.9063856906516</v>
      </c>
      <c r="Z2" t="n">
        <v>18.8816820477103</v>
      </c>
      <c r="AA2" t="n">
        <v>20.6682985365345</v>
      </c>
      <c r="AB2" t="n">
        <v>21.6768260079136</v>
      </c>
      <c r="AC2" t="n">
        <v>22.9285343061825</v>
      </c>
      <c r="AD2" t="n">
        <v>26.7534235442318</v>
      </c>
      <c r="AE2" t="n">
        <v>25.73</v>
      </c>
      <c r="AF2" t="n">
        <v>25.0998983947018</v>
      </c>
    </row>
    <row r="3">
      <c r="A3" t="s">
        <v>79</v>
      </c>
      <c r="B3" t="s">
        <v>374</v>
      </c>
      <c r="C3" t="s">
        <v>360</v>
      </c>
      <c r="D3" t="s">
        <v>375</v>
      </c>
      <c r="E3" t="s">
        <v>361</v>
      </c>
      <c r="F3" t="n">
        <v>15.0487397021857</v>
      </c>
      <c r="G3" t="n">
        <v>15.0292526968153</v>
      </c>
      <c r="H3" t="n">
        <v>16.6093832757757</v>
      </c>
      <c r="I3" t="n">
        <v>16.2252689036275</v>
      </c>
      <c r="J3" t="n">
        <v>16.3929050101151</v>
      </c>
      <c r="K3" t="n">
        <v>17.0393967225394</v>
      </c>
      <c r="L3" t="n">
        <v>17.9631255887404</v>
      </c>
      <c r="M3" t="n">
        <v>18.4816546869322</v>
      </c>
      <c r="N3" t="n">
        <v>17.0510602367598</v>
      </c>
      <c r="O3" t="n">
        <v>16.3502784609735</v>
      </c>
      <c r="P3" t="n">
        <v>16.9492042634259</v>
      </c>
      <c r="Q3" t="n">
        <v>16.924276842034</v>
      </c>
      <c r="R3" t="n">
        <v>17.107941188633</v>
      </c>
      <c r="S3" t="n">
        <v>17.2395117783158</v>
      </c>
      <c r="T3" t="n">
        <v>14.8407636737625</v>
      </c>
      <c r="U3" t="n">
        <v>14.904214466474</v>
      </c>
      <c r="V3" t="n">
        <v>13.9586573516188</v>
      </c>
      <c r="W3" t="n">
        <v>12.1160863845816</v>
      </c>
      <c r="X3" t="n">
        <v>10.5479071041509</v>
      </c>
      <c r="Y3" t="n">
        <v>9.72030531289457</v>
      </c>
      <c r="Z3" t="n">
        <v>11.9776824995316</v>
      </c>
      <c r="AA3" t="n">
        <v>13.6843272071817</v>
      </c>
      <c r="AB3" t="n">
        <v>16.75800663105</v>
      </c>
      <c r="AC3" t="n">
        <v>20.3482046902844</v>
      </c>
      <c r="AD3" t="n">
        <v>22.7115614990481</v>
      </c>
      <c r="AE3" t="n">
        <v>25.5901741584347</v>
      </c>
      <c r="AF3" t="n">
        <v>23.824553082213</v>
      </c>
    </row>
    <row r="4">
      <c r="A4" t="s">
        <v>79</v>
      </c>
      <c r="B4" t="s">
        <v>376</v>
      </c>
      <c r="C4" t="s">
        <v>360</v>
      </c>
      <c r="D4" t="s">
        <v>377</v>
      </c>
      <c r="E4" t="s">
        <v>361</v>
      </c>
      <c r="F4" t="n">
        <v>375.404196475332</v>
      </c>
      <c r="G4" t="n">
        <v>382.659259685575</v>
      </c>
      <c r="H4" t="n">
        <v>390.722799099453</v>
      </c>
      <c r="I4" t="n">
        <v>386.065703378738</v>
      </c>
      <c r="J4" t="n">
        <v>384.87943017257</v>
      </c>
      <c r="K4" t="n">
        <v>394.880365925708</v>
      </c>
      <c r="L4" t="n">
        <v>398.940693516279</v>
      </c>
      <c r="M4" t="n">
        <v>405.664088314338</v>
      </c>
      <c r="N4" t="n">
        <v>393.406647053512</v>
      </c>
      <c r="O4" t="n">
        <v>379.314681126715</v>
      </c>
      <c r="P4" t="n">
        <v>375.312541471873</v>
      </c>
      <c r="Q4" t="n">
        <v>377.969723290945</v>
      </c>
      <c r="R4" t="n">
        <v>382.517977406477</v>
      </c>
      <c r="S4" t="n">
        <v>377.364958509669</v>
      </c>
      <c r="T4" t="n">
        <v>334.465809937601</v>
      </c>
      <c r="U4" t="n">
        <v>343.442106379854</v>
      </c>
      <c r="V4" t="n">
        <v>349.640252385729</v>
      </c>
      <c r="W4" t="n">
        <v>344.774920449028</v>
      </c>
      <c r="X4" t="n">
        <v>356.968576957725</v>
      </c>
      <c r="Y4" t="n">
        <v>369.856487011459</v>
      </c>
      <c r="Z4" t="n">
        <v>380.294401613438</v>
      </c>
      <c r="AA4" t="n">
        <v>389.934173160753</v>
      </c>
      <c r="AB4" t="n">
        <v>408.411007732425</v>
      </c>
      <c r="AC4" t="n">
        <v>437.257548845262</v>
      </c>
      <c r="AD4" t="n">
        <v>467.566174523373</v>
      </c>
      <c r="AE4" t="n">
        <v>517.476878631878</v>
      </c>
      <c r="AF4" t="n">
        <v>535.373242949884</v>
      </c>
    </row>
    <row r="5">
      <c r="A5" t="s">
        <v>79</v>
      </c>
      <c r="B5" t="s">
        <v>378</v>
      </c>
      <c r="C5" t="s">
        <v>360</v>
      </c>
      <c r="D5" t="s">
        <v>379</v>
      </c>
      <c r="E5" t="s">
        <v>361</v>
      </c>
      <c r="F5" t="n">
        <v>55.8374255116009</v>
      </c>
      <c r="G5" t="n">
        <v>57.0649570651346</v>
      </c>
      <c r="H5" t="n">
        <v>55.3285435398019</v>
      </c>
      <c r="I5" t="n">
        <v>54.3232907150328</v>
      </c>
      <c r="J5" t="n">
        <v>54.190986200462</v>
      </c>
      <c r="K5" t="n">
        <v>54.7380049870297</v>
      </c>
      <c r="L5" t="n">
        <v>56.6143941843885</v>
      </c>
      <c r="M5" t="n">
        <v>57.7969516389857</v>
      </c>
      <c r="N5" t="n">
        <v>56.4801523507514</v>
      </c>
      <c r="O5" t="n">
        <v>54.2516871335163</v>
      </c>
      <c r="P5" t="n">
        <v>54.3109515970202</v>
      </c>
      <c r="Q5" t="n">
        <v>54.4418848003437</v>
      </c>
      <c r="R5" t="n">
        <v>56.9072588627604</v>
      </c>
      <c r="S5" t="n">
        <v>59.1595161853626</v>
      </c>
      <c r="T5" t="n">
        <v>56.1390334493938</v>
      </c>
      <c r="U5" t="n">
        <v>55.4601864278099</v>
      </c>
      <c r="V5" t="n">
        <v>55.0469323090709</v>
      </c>
      <c r="W5" t="n">
        <v>53.2078811173279</v>
      </c>
      <c r="X5" t="n">
        <v>57.3254151811017</v>
      </c>
      <c r="Y5" t="n">
        <v>59.6773612544356</v>
      </c>
      <c r="Z5" t="n">
        <v>60.6920370133577</v>
      </c>
      <c r="AA5" t="n">
        <v>62.9289570219738</v>
      </c>
      <c r="AB5" t="n">
        <v>65.7135489859985</v>
      </c>
      <c r="AC5" t="n">
        <v>70.4940646657548</v>
      </c>
      <c r="AD5" t="n">
        <v>76.5475972144883</v>
      </c>
      <c r="AE5" t="n">
        <v>83.5001406469099</v>
      </c>
      <c r="AF5" t="n">
        <v>82.8657152222456</v>
      </c>
    </row>
    <row r="6">
      <c r="A6" t="s">
        <v>79</v>
      </c>
      <c r="B6" t="s">
        <v>380</v>
      </c>
      <c r="C6" t="s">
        <v>360</v>
      </c>
      <c r="D6" t="s">
        <v>381</v>
      </c>
      <c r="E6" t="s">
        <v>361</v>
      </c>
      <c r="F6" t="n">
        <v>75.4476357472209</v>
      </c>
      <c r="G6" t="n">
        <v>75.7742860891652</v>
      </c>
      <c r="H6" t="n">
        <v>76.5391091089474</v>
      </c>
      <c r="I6" t="n">
        <v>75.600756232358</v>
      </c>
      <c r="J6" t="n">
        <v>72.8099933887823</v>
      </c>
      <c r="K6" t="n">
        <v>71.6110171060757</v>
      </c>
      <c r="L6" t="n">
        <v>71.7756306532934</v>
      </c>
      <c r="M6" t="n">
        <v>71.9398559605753</v>
      </c>
      <c r="N6" t="n">
        <v>65.9106232019103</v>
      </c>
      <c r="O6" t="n">
        <v>61.6104104661711</v>
      </c>
      <c r="P6" t="n">
        <v>56.3400497219602</v>
      </c>
      <c r="Q6" t="n">
        <v>54.2267337120184</v>
      </c>
      <c r="R6" t="n">
        <v>52.2213672517329</v>
      </c>
      <c r="S6" t="n">
        <v>48.0636610686342</v>
      </c>
      <c r="T6" t="n">
        <v>42.3998431500581</v>
      </c>
      <c r="U6" t="n">
        <v>42.7817684447159</v>
      </c>
      <c r="V6" t="n">
        <v>44.2456028654237</v>
      </c>
      <c r="W6" t="n">
        <v>46.4135549445373</v>
      </c>
      <c r="X6" t="n">
        <v>49.7031491118463</v>
      </c>
      <c r="Y6" t="n">
        <v>54.6939041193606</v>
      </c>
      <c r="Z6" t="n">
        <v>57.5199786433209</v>
      </c>
      <c r="AA6" t="n">
        <v>59.379170059311</v>
      </c>
      <c r="AB6" t="n">
        <v>61.8312034856263</v>
      </c>
      <c r="AC6" t="n">
        <v>63.2025873421728</v>
      </c>
      <c r="AD6" t="n">
        <v>65.5403096707372</v>
      </c>
      <c r="AE6" t="n">
        <v>73.6784721809449</v>
      </c>
      <c r="AF6" t="n">
        <v>76.7116521311569</v>
      </c>
    </row>
    <row r="7">
      <c r="A7" t="s">
        <v>79</v>
      </c>
      <c r="B7" t="s">
        <v>382</v>
      </c>
      <c r="C7" t="s">
        <v>360</v>
      </c>
      <c r="D7" t="s">
        <v>383</v>
      </c>
      <c r="E7" t="s">
        <v>361</v>
      </c>
      <c r="F7" t="n">
        <v>38.0497639071798</v>
      </c>
      <c r="G7" t="n">
        <v>37.606006455289</v>
      </c>
      <c r="H7" t="n">
        <v>38.6211690905417</v>
      </c>
      <c r="I7" t="n">
        <v>39.7293445955178</v>
      </c>
      <c r="J7" t="n">
        <v>39.7629281265544</v>
      </c>
      <c r="K7" t="n">
        <v>41.5421773286716</v>
      </c>
      <c r="L7" t="n">
        <v>41.043033728089</v>
      </c>
      <c r="M7" t="n">
        <v>41.0488282050393</v>
      </c>
      <c r="N7" t="n">
        <v>40.6556416931007</v>
      </c>
      <c r="O7" t="n">
        <v>39.4083676869676</v>
      </c>
      <c r="P7" t="n">
        <v>38.8402892701903</v>
      </c>
      <c r="Q7" t="n">
        <v>38.5955308458676</v>
      </c>
      <c r="R7" t="n">
        <v>38.4041577576921</v>
      </c>
      <c r="S7" t="n">
        <v>36.7257027067774</v>
      </c>
      <c r="T7" t="n">
        <v>32.1397075412182</v>
      </c>
      <c r="U7" t="n">
        <v>33.3711697213692</v>
      </c>
      <c r="V7" t="n">
        <v>33.0442312018238</v>
      </c>
      <c r="W7" t="n">
        <v>32.3890421256128</v>
      </c>
      <c r="X7" t="n">
        <v>32.8444565650044</v>
      </c>
      <c r="Y7" t="n">
        <v>33.8056164367803</v>
      </c>
      <c r="Z7" t="n">
        <v>34.8534108594611</v>
      </c>
      <c r="AA7" t="n">
        <v>35.0741316483972</v>
      </c>
      <c r="AB7" t="n">
        <v>35.2282105853163</v>
      </c>
      <c r="AC7" t="n">
        <v>36.9195764876695</v>
      </c>
      <c r="AD7" t="n">
        <v>39.5894470587451</v>
      </c>
      <c r="AE7" t="n">
        <v>44.1259888589301</v>
      </c>
      <c r="AF7" t="n">
        <v>45.4382627293636</v>
      </c>
    </row>
    <row r="8">
      <c r="A8" t="s">
        <v>79</v>
      </c>
      <c r="B8" t="s">
        <v>384</v>
      </c>
      <c r="C8" t="s">
        <v>360</v>
      </c>
      <c r="D8" t="s">
        <v>385</v>
      </c>
      <c r="E8" t="s">
        <v>361</v>
      </c>
      <c r="F8" t="n">
        <v>4.90709565962733</v>
      </c>
      <c r="G8" t="n">
        <v>4.84409068260339</v>
      </c>
      <c r="H8" t="n">
        <v>4.72388326823787</v>
      </c>
      <c r="I8" t="n">
        <v>3.31563420127812</v>
      </c>
      <c r="J8" t="n">
        <v>4.00430490455015</v>
      </c>
      <c r="K8" t="n">
        <v>5.64055952243118</v>
      </c>
      <c r="L8" t="n">
        <v>5.434698012839</v>
      </c>
      <c r="M8" t="n">
        <v>5.25327836423659</v>
      </c>
      <c r="N8" t="n">
        <v>5.64961462578825</v>
      </c>
      <c r="O8" t="n">
        <v>6.40585498490745</v>
      </c>
      <c r="P8" t="n">
        <v>8.88462445488476</v>
      </c>
      <c r="Q8" t="n">
        <v>10.4626677577024</v>
      </c>
      <c r="R8" t="n">
        <v>9.80988485396601</v>
      </c>
      <c r="S8" t="n">
        <v>11.8358703652164</v>
      </c>
      <c r="T8" t="n">
        <v>7.66129461525653</v>
      </c>
      <c r="U8" t="n">
        <v>10.1299749184471</v>
      </c>
      <c r="V8" t="n">
        <v>12.4659645322536</v>
      </c>
      <c r="W8" t="n">
        <v>9.49488858299381</v>
      </c>
      <c r="X8" t="n">
        <v>10.5542975345646</v>
      </c>
      <c r="Y8" t="n">
        <v>10.0367749357022</v>
      </c>
      <c r="Z8" t="n">
        <v>8.06230181688319</v>
      </c>
      <c r="AA8" t="n">
        <v>7.8996235065571</v>
      </c>
      <c r="AB8" t="n">
        <v>7.15111594329133</v>
      </c>
      <c r="AC8" t="n">
        <v>6.95658980962782</v>
      </c>
      <c r="AD8" t="n">
        <v>7.17797070616728</v>
      </c>
      <c r="AE8" t="n">
        <v>6.87097587515113</v>
      </c>
      <c r="AF8" t="n">
        <v>7.17374041646539</v>
      </c>
    </row>
    <row r="9">
      <c r="A9" t="s">
        <v>79</v>
      </c>
      <c r="B9" t="s">
        <v>386</v>
      </c>
      <c r="C9" t="s">
        <v>360</v>
      </c>
      <c r="D9" t="s">
        <v>387</v>
      </c>
      <c r="E9" t="s">
        <v>361</v>
      </c>
      <c r="F9" t="n">
        <v>16.2002182066325</v>
      </c>
      <c r="G9" t="n">
        <v>15.7010788027321</v>
      </c>
      <c r="H9" t="n">
        <v>16.4455726311185</v>
      </c>
      <c r="I9" t="n">
        <v>15.176033890077</v>
      </c>
      <c r="J9" t="n">
        <v>14.4902933322689</v>
      </c>
      <c r="K9" t="n">
        <v>15.0492855486457</v>
      </c>
      <c r="L9" t="n">
        <v>14.9221441958102</v>
      </c>
      <c r="M9" t="n">
        <v>15.9075264347977</v>
      </c>
      <c r="N9" t="n">
        <v>16.1499580884837</v>
      </c>
      <c r="O9" t="n">
        <v>16.2653571945268</v>
      </c>
      <c r="P9" t="n">
        <v>16.3545264928221</v>
      </c>
      <c r="Q9" t="n">
        <v>16.4905724963217</v>
      </c>
      <c r="R9" t="n">
        <v>17.2528949454196</v>
      </c>
      <c r="S9" t="n">
        <v>16.5484643536825</v>
      </c>
      <c r="T9" t="n">
        <v>13.7352737971859</v>
      </c>
      <c r="U9" t="n">
        <v>16.4249279255341</v>
      </c>
      <c r="V9" t="n">
        <v>16.098239113053</v>
      </c>
      <c r="W9" t="n">
        <v>15.607460790945</v>
      </c>
      <c r="X9" t="n">
        <v>15.6572176067324</v>
      </c>
      <c r="Y9" t="n">
        <v>15.2861344038059</v>
      </c>
      <c r="Z9" t="n">
        <v>15.3734821067546</v>
      </c>
      <c r="AA9" t="n">
        <v>15.4649397595629</v>
      </c>
      <c r="AB9" t="n">
        <v>16.8914241274295</v>
      </c>
      <c r="AC9" t="n">
        <v>17.7126391639494</v>
      </c>
      <c r="AD9" t="n">
        <v>20.0379699944794</v>
      </c>
      <c r="AE9" t="n">
        <v>20.1914177531407</v>
      </c>
      <c r="AF9" t="n">
        <v>20.3962228081942</v>
      </c>
    </row>
    <row r="10">
      <c r="A10" t="s">
        <v>79</v>
      </c>
      <c r="B10" t="s">
        <v>388</v>
      </c>
      <c r="C10" t="s">
        <v>360</v>
      </c>
      <c r="D10" t="s">
        <v>389</v>
      </c>
      <c r="E10" t="s">
        <v>361</v>
      </c>
      <c r="F10" t="n">
        <v>31.5608616227875</v>
      </c>
      <c r="G10" t="n">
        <v>30.7510602491402</v>
      </c>
      <c r="H10" t="n">
        <v>32.4437111363003</v>
      </c>
      <c r="I10" t="n">
        <v>29.7847502787045</v>
      </c>
      <c r="J10" t="n">
        <v>28.4034560718344</v>
      </c>
      <c r="K10" t="n">
        <v>29.7074282426282</v>
      </c>
      <c r="L10" t="n">
        <v>29.4577428957593</v>
      </c>
      <c r="M10" t="n">
        <v>30.9336424102565</v>
      </c>
      <c r="N10" t="n">
        <v>30.0199511810282</v>
      </c>
      <c r="O10" t="n">
        <v>29.8666808226549</v>
      </c>
      <c r="P10" t="n">
        <v>30.0161980773855</v>
      </c>
      <c r="Q10" t="n">
        <v>30.7386360865863</v>
      </c>
      <c r="R10" t="n">
        <v>32.6814457990327</v>
      </c>
      <c r="S10" t="n">
        <v>30.8575204282207</v>
      </c>
      <c r="T10" t="n">
        <v>28.5922010173084</v>
      </c>
      <c r="U10" t="n">
        <v>31.4212630650184</v>
      </c>
      <c r="V10" t="n">
        <v>30.9943975787939</v>
      </c>
      <c r="W10" t="n">
        <v>28.4848275755133</v>
      </c>
      <c r="X10" t="n">
        <v>27.3468093865024</v>
      </c>
      <c r="Y10" t="n">
        <v>25.4204455635256</v>
      </c>
      <c r="Z10" t="n">
        <v>26.5124473484733</v>
      </c>
      <c r="AA10" t="n">
        <v>26.3372657850696</v>
      </c>
      <c r="AB10" t="n">
        <v>27.6497531428232</v>
      </c>
      <c r="AC10" t="n">
        <v>29.3413130283786</v>
      </c>
      <c r="AD10" t="n">
        <v>33.1152772951036</v>
      </c>
      <c r="AE10" t="n">
        <v>36.9770568532532</v>
      </c>
      <c r="AF10" t="n">
        <v>37.6131472243085</v>
      </c>
    </row>
    <row r="11">
      <c r="A11" t="s">
        <v>79</v>
      </c>
      <c r="B11" t="s">
        <v>390</v>
      </c>
      <c r="C11" t="s">
        <v>360</v>
      </c>
      <c r="D11" t="s">
        <v>391</v>
      </c>
      <c r="E11" t="s">
        <v>361</v>
      </c>
      <c r="F11" t="n">
        <v>15.360643416155</v>
      </c>
      <c r="G11" t="n">
        <v>15.049981446408</v>
      </c>
      <c r="H11" t="n">
        <v>15.9981385051818</v>
      </c>
      <c r="I11" t="n">
        <v>14.6087163886274</v>
      </c>
      <c r="J11" t="n">
        <v>13.9131627395656</v>
      </c>
      <c r="K11" t="n">
        <v>14.6581426939824</v>
      </c>
      <c r="L11" t="n">
        <v>14.5355986999491</v>
      </c>
      <c r="M11" t="n">
        <v>15.0261159754588</v>
      </c>
      <c r="N11" t="n">
        <v>13.8699930925445</v>
      </c>
      <c r="O11" t="n">
        <v>13.6013236281281</v>
      </c>
      <c r="P11" t="n">
        <v>13.6616715845633</v>
      </c>
      <c r="Q11" t="n">
        <v>14.2480635902646</v>
      </c>
      <c r="R11" t="n">
        <v>15.4285508536131</v>
      </c>
      <c r="S11" t="n">
        <v>14.3090560745382</v>
      </c>
      <c r="T11" t="n">
        <v>14.8569272201225</v>
      </c>
      <c r="U11" t="n">
        <v>14.9963351394843</v>
      </c>
      <c r="V11" t="n">
        <v>14.8961584657409</v>
      </c>
      <c r="W11" t="n">
        <v>12.8773667845683</v>
      </c>
      <c r="X11" t="n">
        <v>11.68959177977</v>
      </c>
      <c r="Y11" t="n">
        <v>10.1343111597198</v>
      </c>
      <c r="Z11" t="n">
        <v>11.1389652417187</v>
      </c>
      <c r="AA11" t="n">
        <v>10.8723260255066</v>
      </c>
      <c r="AB11" t="n">
        <v>10.7583290153937</v>
      </c>
      <c r="AC11" t="n">
        <v>11.6286738644291</v>
      </c>
      <c r="AD11" t="n">
        <v>13.0773073006242</v>
      </c>
      <c r="AE11" t="n">
        <v>16.7856391001125</v>
      </c>
      <c r="AF11" t="n">
        <v>17.2169244161143</v>
      </c>
    </row>
    <row r="12">
      <c r="A12" t="s">
        <v>79</v>
      </c>
      <c r="B12" t="s">
        <v>392</v>
      </c>
      <c r="C12" t="s">
        <v>360</v>
      </c>
      <c r="D12" t="s">
        <v>393</v>
      </c>
      <c r="E12" t="s">
        <v>361</v>
      </c>
      <c r="F12" t="n">
        <v>40.1376353414186</v>
      </c>
      <c r="G12" t="n">
        <v>41.0955413842267</v>
      </c>
      <c r="H12" t="n">
        <v>42.1063498531655</v>
      </c>
      <c r="I12" t="n">
        <v>42.1808662942262</v>
      </c>
      <c r="J12" t="n">
        <v>43.2381938088826</v>
      </c>
      <c r="K12" t="n">
        <v>45.6337102836338</v>
      </c>
      <c r="L12" t="n">
        <v>46.5836197387389</v>
      </c>
      <c r="M12" t="n">
        <v>48.2999825173174</v>
      </c>
      <c r="N12" t="n">
        <v>47.5989307688227</v>
      </c>
      <c r="O12" t="n">
        <v>46.4110818993524</v>
      </c>
      <c r="P12" t="n">
        <v>47.437991628099</v>
      </c>
      <c r="Q12" t="n">
        <v>47.1009755353902</v>
      </c>
      <c r="R12" t="n">
        <v>47.8579424517729</v>
      </c>
      <c r="S12" t="n">
        <v>46.9549390676243</v>
      </c>
      <c r="T12" t="n">
        <v>40.9571966257801</v>
      </c>
      <c r="U12" t="n">
        <v>41.2647428208954</v>
      </c>
      <c r="V12" t="n">
        <v>41.6705275400254</v>
      </c>
      <c r="W12" t="n">
        <v>38.7667881227924</v>
      </c>
      <c r="X12" t="n">
        <v>38.7143293943036</v>
      </c>
      <c r="Y12" t="n">
        <v>39.7709786805446</v>
      </c>
      <c r="Z12" t="n">
        <v>41.1668458102929</v>
      </c>
      <c r="AA12" t="n">
        <v>41.9717236700799</v>
      </c>
      <c r="AB12" t="n">
        <v>45.0036608294034</v>
      </c>
      <c r="AC12" t="n">
        <v>48.0819404818581</v>
      </c>
      <c r="AD12" t="n">
        <v>51.4170638070878</v>
      </c>
      <c r="AE12" t="n">
        <v>57.9530107152215</v>
      </c>
      <c r="AF12" t="n">
        <v>60.7443416843167</v>
      </c>
    </row>
    <row r="13">
      <c r="A13" t="s">
        <v>79</v>
      </c>
      <c r="B13" t="s">
        <v>394</v>
      </c>
      <c r="C13" t="s">
        <v>360</v>
      </c>
      <c r="D13" t="s">
        <v>395</v>
      </c>
      <c r="E13" t="s">
        <v>361</v>
      </c>
      <c r="F13" t="n">
        <v>33.3553098043218</v>
      </c>
      <c r="G13" t="n">
        <v>33.3170965430673</v>
      </c>
      <c r="H13" t="n">
        <v>35.2229850386506</v>
      </c>
      <c r="I13" t="n">
        <v>35.6132256459801</v>
      </c>
      <c r="J13" t="n">
        <v>35.9598113665701</v>
      </c>
      <c r="K13" t="n">
        <v>37.5659521515601</v>
      </c>
      <c r="L13" t="n">
        <v>38.3571271779851</v>
      </c>
      <c r="M13" t="n">
        <v>38.9625520857612</v>
      </c>
      <c r="N13" t="n">
        <v>38.7034963188544</v>
      </c>
      <c r="O13" t="n">
        <v>39.290773545587</v>
      </c>
      <c r="P13" t="n">
        <v>39.2680754220787</v>
      </c>
      <c r="Q13" t="n">
        <v>40.6125912903328</v>
      </c>
      <c r="R13" t="n">
        <v>43.0753409059</v>
      </c>
      <c r="S13" t="n">
        <v>43.4783122287424</v>
      </c>
      <c r="T13" t="n">
        <v>37.3063187419968</v>
      </c>
      <c r="U13" t="n">
        <v>37.6927169262087</v>
      </c>
      <c r="V13" t="n">
        <v>40.6986519276725</v>
      </c>
      <c r="W13" t="n">
        <v>44.8730789415068</v>
      </c>
      <c r="X13" t="n">
        <v>45.8931402637466</v>
      </c>
      <c r="Y13" t="n">
        <v>46.4147754373336</v>
      </c>
      <c r="Z13" t="n">
        <v>46.6184564925131</v>
      </c>
      <c r="AA13" t="n">
        <v>46.3752869463793</v>
      </c>
      <c r="AB13" t="n">
        <v>49.8322343158038</v>
      </c>
      <c r="AC13" t="n">
        <v>53.3317351278464</v>
      </c>
      <c r="AD13" t="n">
        <v>56.924993933028</v>
      </c>
      <c r="AE13" t="n">
        <v>64.4741706045858</v>
      </c>
      <c r="AF13" t="n">
        <v>68.8103091641214</v>
      </c>
    </row>
    <row r="14">
      <c r="A14" t="s">
        <v>79</v>
      </c>
      <c r="B14" t="s">
        <v>396</v>
      </c>
      <c r="C14" t="s">
        <v>360</v>
      </c>
      <c r="D14" t="s">
        <v>397</v>
      </c>
      <c r="E14" t="s">
        <v>361</v>
      </c>
      <c r="F14" t="n">
        <v>10.1022988899173</v>
      </c>
      <c r="G14" t="n">
        <v>10.2561932755306</v>
      </c>
      <c r="H14" t="n">
        <v>10.6735194947621</v>
      </c>
      <c r="I14" t="n">
        <v>10.3458680717149</v>
      </c>
      <c r="J14" t="n">
        <v>11.0179710565011</v>
      </c>
      <c r="K14" t="n">
        <v>10.5708385524705</v>
      </c>
      <c r="L14" t="n">
        <v>11.0751478705795</v>
      </c>
      <c r="M14" t="n">
        <v>11.3303876506007</v>
      </c>
      <c r="N14" t="n">
        <v>11.418934480533</v>
      </c>
      <c r="O14" t="n">
        <v>10.8492379844</v>
      </c>
      <c r="P14" t="n">
        <v>11.297205419747</v>
      </c>
      <c r="Q14" t="n">
        <v>11.709693338631</v>
      </c>
      <c r="R14" t="n">
        <v>10.7228141241399</v>
      </c>
      <c r="S14" t="n">
        <v>9.39781549188711</v>
      </c>
      <c r="T14" t="n">
        <v>6.88590474489621</v>
      </c>
      <c r="U14" t="n">
        <v>6.51625666408973</v>
      </c>
      <c r="V14" t="n">
        <v>7.43699009193572</v>
      </c>
      <c r="W14" t="n">
        <v>7.33267555094295</v>
      </c>
      <c r="X14" t="n">
        <v>7.18618269405727</v>
      </c>
      <c r="Y14" t="n">
        <v>7.44253726135872</v>
      </c>
      <c r="Z14" t="n">
        <v>7.78719517119449</v>
      </c>
      <c r="AA14" t="n">
        <v>8.43645537970262</v>
      </c>
      <c r="AB14" t="n">
        <v>9.21755977760508</v>
      </c>
      <c r="AC14" t="n">
        <v>9.93242152097458</v>
      </c>
      <c r="AD14" t="n">
        <v>9.26734742360256</v>
      </c>
      <c r="AE14" t="n">
        <v>10.6073783311292</v>
      </c>
      <c r="AF14" t="n">
        <v>11.1396254217269</v>
      </c>
    </row>
    <row r="15">
      <c r="A15" t="s">
        <v>79</v>
      </c>
      <c r="B15" t="s">
        <v>398</v>
      </c>
      <c r="C15" t="s">
        <v>360</v>
      </c>
      <c r="D15" t="s">
        <v>399</v>
      </c>
      <c r="E15" t="s">
        <v>361</v>
      </c>
      <c r="F15" t="n">
        <v>22.3857422021847</v>
      </c>
      <c r="G15" t="n">
        <v>22.6439178072262</v>
      </c>
      <c r="H15" t="n">
        <v>23.6019570601566</v>
      </c>
      <c r="I15" t="n">
        <v>22.9463563112832</v>
      </c>
      <c r="J15" t="n">
        <v>24.3727946443859</v>
      </c>
      <c r="K15" t="n">
        <v>24.2079750950912</v>
      </c>
      <c r="L15" t="n">
        <v>24.6983110231413</v>
      </c>
      <c r="M15" t="n">
        <v>24.4540795393853</v>
      </c>
      <c r="N15" t="n">
        <v>23.4262383628139</v>
      </c>
      <c r="O15" t="n">
        <v>21.9084399445523</v>
      </c>
      <c r="P15" t="n">
        <v>22.1215041984339</v>
      </c>
      <c r="Q15" t="n">
        <v>22.6243448872442</v>
      </c>
      <c r="R15" t="n">
        <v>22.0738059026</v>
      </c>
      <c r="S15" t="n">
        <v>21.2923516245874</v>
      </c>
      <c r="T15" t="n">
        <v>19.2781149230732</v>
      </c>
      <c r="U15" t="n">
        <v>19.2758945779098</v>
      </c>
      <c r="V15" t="n">
        <v>19.5156931531213</v>
      </c>
      <c r="W15" t="n">
        <v>20.7865689712078</v>
      </c>
      <c r="X15" t="n">
        <v>21.3596224524667</v>
      </c>
      <c r="Y15" t="n">
        <v>22.2632298694204</v>
      </c>
      <c r="Z15" t="n">
        <v>22.8197704828051</v>
      </c>
      <c r="AA15" t="n">
        <v>23.6175132236123</v>
      </c>
      <c r="AB15" t="n">
        <v>25.3071895291524</v>
      </c>
      <c r="AC15" t="n">
        <v>26.5992895067442</v>
      </c>
      <c r="AD15" t="n">
        <v>27.7501853943701</v>
      </c>
      <c r="AE15" t="n">
        <v>29.8677895027281</v>
      </c>
      <c r="AF15" t="n">
        <v>30.5136355801741</v>
      </c>
    </row>
    <row r="16">
      <c r="A16" t="s">
        <v>79</v>
      </c>
      <c r="B16" t="s">
        <v>400</v>
      </c>
      <c r="C16" t="s">
        <v>360</v>
      </c>
      <c r="D16" t="s">
        <v>401</v>
      </c>
      <c r="E16" t="s">
        <v>361</v>
      </c>
      <c r="F16" t="n">
        <v>12.2834433122673</v>
      </c>
      <c r="G16" t="n">
        <v>12.3877245316956</v>
      </c>
      <c r="H16" t="n">
        <v>12.9284375653945</v>
      </c>
      <c r="I16" t="n">
        <v>12.6004882395683</v>
      </c>
      <c r="J16" t="n">
        <v>13.3548235878848</v>
      </c>
      <c r="K16" t="n">
        <v>13.6371365426207</v>
      </c>
      <c r="L16" t="n">
        <v>13.6231631525618</v>
      </c>
      <c r="M16" t="n">
        <v>13.1236918887846</v>
      </c>
      <c r="N16" t="n">
        <v>12.0073038822809</v>
      </c>
      <c r="O16" t="n">
        <v>11.0592019601523</v>
      </c>
      <c r="P16" t="n">
        <v>10.8242987786869</v>
      </c>
      <c r="Q16" t="n">
        <v>10.9146515486132</v>
      </c>
      <c r="R16" t="n">
        <v>11.3509917784602</v>
      </c>
      <c r="S16" t="n">
        <v>11.8945361327003</v>
      </c>
      <c r="T16" t="n">
        <v>12.392210178177</v>
      </c>
      <c r="U16" t="n">
        <v>12.7596379138201</v>
      </c>
      <c r="V16" t="n">
        <v>12.0787030611856</v>
      </c>
      <c r="W16" t="n">
        <v>13.4538934202648</v>
      </c>
      <c r="X16" t="n">
        <v>14.1734397584094</v>
      </c>
      <c r="Y16" t="n">
        <v>14.8206926080616</v>
      </c>
      <c r="Z16" t="n">
        <v>15.0325753116106</v>
      </c>
      <c r="AA16" t="n">
        <v>15.1810578439097</v>
      </c>
      <c r="AB16" t="n">
        <v>16.0896297515474</v>
      </c>
      <c r="AC16" t="n">
        <v>16.6668679857696</v>
      </c>
      <c r="AD16" t="n">
        <v>18.4828379707676</v>
      </c>
      <c r="AE16" t="n">
        <v>19.2604111715989</v>
      </c>
      <c r="AF16" t="n">
        <v>19.3740101584472</v>
      </c>
    </row>
    <row r="17">
      <c r="A17" t="s">
        <v>79</v>
      </c>
      <c r="B17" t="s">
        <v>402</v>
      </c>
      <c r="C17" t="s">
        <v>360</v>
      </c>
      <c r="D17" t="s">
        <v>403</v>
      </c>
      <c r="E17" t="s">
        <v>361</v>
      </c>
      <c r="F17" t="n">
        <v>10.7111816188476</v>
      </c>
      <c r="G17" t="n">
        <v>10.9750318647468</v>
      </c>
      <c r="H17" t="n">
        <v>11.6005343828036</v>
      </c>
      <c r="I17" t="n">
        <v>11.5309664330004</v>
      </c>
      <c r="J17" t="n">
        <v>12.1127518413096</v>
      </c>
      <c r="K17" t="n">
        <v>12.5559218505141</v>
      </c>
      <c r="L17" t="n">
        <v>12.662892072249</v>
      </c>
      <c r="M17" t="n">
        <v>13.1078459227782</v>
      </c>
      <c r="N17" t="n">
        <v>12.9068741021618</v>
      </c>
      <c r="O17" t="n">
        <v>12.7110845979887</v>
      </c>
      <c r="P17" t="n">
        <v>12.5130483753646</v>
      </c>
      <c r="Q17" t="n">
        <v>12.9139485479454</v>
      </c>
      <c r="R17" t="n">
        <v>14.099614152764</v>
      </c>
      <c r="S17" t="n">
        <v>14.065577673283</v>
      </c>
      <c r="T17" t="n">
        <v>11.5852817509299</v>
      </c>
      <c r="U17" t="n">
        <v>10.8144628813762</v>
      </c>
      <c r="V17" t="n">
        <v>10.9782734380532</v>
      </c>
      <c r="W17" t="n">
        <v>10.7259031572632</v>
      </c>
      <c r="X17" t="n">
        <v>11.6013990936217</v>
      </c>
      <c r="Y17" t="n">
        <v>12.7755021469606</v>
      </c>
      <c r="Z17" t="n">
        <v>12.6274278479583</v>
      </c>
      <c r="AA17" t="n">
        <v>13.5683021595597</v>
      </c>
      <c r="AB17" t="n">
        <v>13.8120866315085</v>
      </c>
      <c r="AC17" t="n">
        <v>15.7456569589865</v>
      </c>
      <c r="AD17" t="n">
        <v>16.2921818252463</v>
      </c>
      <c r="AE17" t="n">
        <v>18.397713563912</v>
      </c>
      <c r="AF17" t="n">
        <v>19.4731624085828</v>
      </c>
    </row>
    <row r="18">
      <c r="A18" t="s">
        <v>79</v>
      </c>
      <c r="B18" t="s">
        <v>404</v>
      </c>
      <c r="C18" t="s">
        <v>360</v>
      </c>
      <c r="D18" t="s">
        <v>405</v>
      </c>
      <c r="E18" t="s">
        <v>361</v>
      </c>
      <c r="F18" t="n">
        <v>31.4349415317768</v>
      </c>
      <c r="G18" t="n">
        <v>34.6377268528436</v>
      </c>
      <c r="H18" t="n">
        <v>35.2835361471273</v>
      </c>
      <c r="I18" t="n">
        <v>35.2959958435912</v>
      </c>
      <c r="J18" t="n">
        <v>34.1136964627648</v>
      </c>
      <c r="K18" t="n">
        <v>35.0066768944395</v>
      </c>
      <c r="L18" t="n">
        <v>35.4133541291582</v>
      </c>
      <c r="M18" t="n">
        <v>36.1863815815289</v>
      </c>
      <c r="N18" t="n">
        <v>34.9202296455269</v>
      </c>
      <c r="O18" t="n">
        <v>31.7334226292754</v>
      </c>
      <c r="P18" t="n">
        <v>30.473791946716</v>
      </c>
      <c r="Q18" t="n">
        <v>31.1812778119713</v>
      </c>
      <c r="R18" t="n">
        <v>29.0136049645627</v>
      </c>
      <c r="S18" t="n">
        <v>27.346291391316</v>
      </c>
      <c r="T18" t="n">
        <v>22.4068932669164</v>
      </c>
      <c r="U18" t="n">
        <v>25.178622007845</v>
      </c>
      <c r="V18" t="n">
        <v>26.6834085494579</v>
      </c>
      <c r="W18" t="n">
        <v>27.3581164289581</v>
      </c>
      <c r="X18" t="n">
        <v>26.7172120764594</v>
      </c>
      <c r="Y18" t="n">
        <v>27.9809610703372</v>
      </c>
      <c r="Z18" t="n">
        <v>30.5517681087816</v>
      </c>
      <c r="AA18" t="n">
        <v>32.5147648632149</v>
      </c>
      <c r="AB18" t="n">
        <v>35.3651464431848</v>
      </c>
      <c r="AC18" t="n">
        <v>40.5328943480693</v>
      </c>
      <c r="AD18" t="n">
        <v>44.1623872611301</v>
      </c>
      <c r="AE18" t="n">
        <v>46.3861174052543</v>
      </c>
      <c r="AF18" t="n">
        <v>48.1793674950742</v>
      </c>
    </row>
    <row r="19">
      <c r="A19" t="s">
        <v>79</v>
      </c>
      <c r="B19" t="s">
        <v>406</v>
      </c>
      <c r="C19" t="s">
        <v>360</v>
      </c>
      <c r="D19" t="s">
        <v>407</v>
      </c>
      <c r="E19" t="s">
        <v>361</v>
      </c>
      <c r="F19" t="n">
        <v>31.5766035283661</v>
      </c>
      <c r="G19" t="n">
        <v>33.9495446921318</v>
      </c>
      <c r="H19" t="n">
        <v>35.2510204737205</v>
      </c>
      <c r="I19" t="n">
        <v>35.7445168277658</v>
      </c>
      <c r="J19" t="n">
        <v>35.9105133564734</v>
      </c>
      <c r="K19" t="n">
        <v>36.6709424636323</v>
      </c>
      <c r="L19" t="n">
        <v>36.8998899006366</v>
      </c>
      <c r="M19" t="n">
        <v>37.6806900884737</v>
      </c>
      <c r="N19" t="n">
        <v>37.1348948027535</v>
      </c>
      <c r="O19" t="n">
        <v>35.7168774157417</v>
      </c>
      <c r="P19" t="n">
        <v>35.1060167797394</v>
      </c>
      <c r="Q19" t="n">
        <v>35.0711320155424</v>
      </c>
      <c r="R19" t="n">
        <v>36.3735545036931</v>
      </c>
      <c r="S19" t="n">
        <v>37.585215769905</v>
      </c>
      <c r="T19" t="n">
        <v>35.9999248556698</v>
      </c>
      <c r="U19" t="n">
        <v>36.0513045882585</v>
      </c>
      <c r="V19" t="n">
        <v>34.2965692900326</v>
      </c>
      <c r="W19" t="n">
        <v>32.2742704813141</v>
      </c>
      <c r="X19" t="n">
        <v>34.9087458981076</v>
      </c>
      <c r="Y19" t="n">
        <v>37.0169374970583</v>
      </c>
      <c r="Z19" t="n">
        <v>38.8699571895906</v>
      </c>
      <c r="AA19" t="n">
        <v>40.2674342765983</v>
      </c>
      <c r="AB19" t="n">
        <v>41.5168578403167</v>
      </c>
      <c r="AC19" t="n">
        <v>46.0519010881537</v>
      </c>
      <c r="AD19" t="n">
        <v>49.0487603572693</v>
      </c>
      <c r="AE19" t="n">
        <v>55.2454424249867</v>
      </c>
      <c r="AF19" t="n">
        <v>57.8499088940754</v>
      </c>
    </row>
    <row r="20">
      <c r="A20" t="s">
        <v>79</v>
      </c>
      <c r="B20" t="s">
        <v>408</v>
      </c>
      <c r="C20" t="s">
        <v>360</v>
      </c>
      <c r="D20" t="s">
        <v>409</v>
      </c>
      <c r="E20" t="s">
        <v>361</v>
      </c>
      <c r="F20" t="n">
        <v>31.0676822116402</v>
      </c>
      <c r="G20" t="n">
        <v>28.7948204343082</v>
      </c>
      <c r="H20" t="n">
        <v>28.3711675216815</v>
      </c>
      <c r="I20" t="n">
        <v>27.063174084124</v>
      </c>
      <c r="J20" t="n">
        <v>30.6198642969616</v>
      </c>
      <c r="K20" t="n">
        <v>34.9467473496699</v>
      </c>
      <c r="L20" t="n">
        <v>37.2520824780346</v>
      </c>
      <c r="M20" t="n">
        <v>38.585693191818</v>
      </c>
      <c r="N20" t="n">
        <v>38.3713415634278</v>
      </c>
      <c r="O20" t="n">
        <v>38.9461828735304</v>
      </c>
      <c r="P20" t="n">
        <v>47.5187737140548</v>
      </c>
      <c r="Q20" t="n">
        <v>46.629690843181</v>
      </c>
      <c r="R20" t="n">
        <v>52.354476394238</v>
      </c>
      <c r="S20" t="n">
        <v>63.8337304070173</v>
      </c>
      <c r="T20" t="n">
        <v>52.8861726099229</v>
      </c>
      <c r="U20" t="n">
        <v>53.6441263380944</v>
      </c>
      <c r="V20" t="n">
        <v>62.825862295268</v>
      </c>
      <c r="W20" t="n">
        <v>52.8306678578864</v>
      </c>
      <c r="X20" t="n">
        <v>76.3682322899674</v>
      </c>
      <c r="Y20" t="n">
        <v>72.8308211042687</v>
      </c>
      <c r="Z20" t="n">
        <v>48.6318156416716</v>
      </c>
      <c r="AA20" t="n">
        <v>50.7102875528141</v>
      </c>
      <c r="AB20" t="n">
        <v>50.9846669312741</v>
      </c>
      <c r="AC20" t="n">
        <v>43.1592346561666</v>
      </c>
      <c r="AD20" t="n">
        <v>45.5814884972921</v>
      </c>
      <c r="AE20" t="n">
        <v>52.2633354517903</v>
      </c>
      <c r="AF20" t="n">
        <v>50.986998136417</v>
      </c>
    </row>
    <row r="21">
      <c r="A21" t="s">
        <v>79</v>
      </c>
      <c r="B21" t="s">
        <v>410</v>
      </c>
      <c r="C21" t="s">
        <v>360</v>
      </c>
      <c r="D21" t="s">
        <v>411</v>
      </c>
      <c r="E21" t="s">
        <v>361</v>
      </c>
      <c r="F21" t="n">
        <v>66.3110143682248</v>
      </c>
      <c r="G21" t="n">
        <v>64.8185360353539</v>
      </c>
      <c r="H21" t="n">
        <v>65.7092685576892</v>
      </c>
      <c r="I21" t="n">
        <v>64.8800050158952</v>
      </c>
      <c r="J21" t="n">
        <v>71.2630796184968</v>
      </c>
      <c r="K21" t="n">
        <v>77.9438011160479</v>
      </c>
      <c r="L21" t="n">
        <v>84.2476873848178</v>
      </c>
      <c r="M21" t="n">
        <v>89.3058866988852</v>
      </c>
      <c r="N21" t="n">
        <v>93.32242674998</v>
      </c>
      <c r="O21" t="n">
        <v>95.8549166708732</v>
      </c>
      <c r="P21" t="n">
        <v>107.901462159331</v>
      </c>
      <c r="Q21" t="n">
        <v>111.020518294878</v>
      </c>
      <c r="R21" t="n">
        <v>118.588260034933</v>
      </c>
      <c r="S21" t="n">
        <v>132.473358457766</v>
      </c>
      <c r="T21" t="n">
        <v>121.29180415735</v>
      </c>
      <c r="U21" t="n">
        <v>120.101000387054</v>
      </c>
      <c r="V21" t="n">
        <v>124.674656724107</v>
      </c>
      <c r="W21" t="n">
        <v>105.907704439743</v>
      </c>
      <c r="X21" t="n">
        <v>127.664575022659</v>
      </c>
      <c r="Y21" t="n">
        <v>118.273560702024</v>
      </c>
      <c r="Z21" t="n">
        <v>93.7506178232842</v>
      </c>
      <c r="AA21" t="n">
        <v>95.858021563184</v>
      </c>
      <c r="AB21" t="n">
        <v>96.921726572178</v>
      </c>
      <c r="AC21" t="n">
        <v>87.0692001420483</v>
      </c>
      <c r="AD21" t="n">
        <v>85.4500431363599</v>
      </c>
      <c r="AE21" t="n">
        <v>99.383819398993</v>
      </c>
      <c r="AF21" t="n">
        <v>94.3880025191654</v>
      </c>
    </row>
    <row r="22">
      <c r="A22" t="s">
        <v>79</v>
      </c>
      <c r="B22" t="s">
        <v>412</v>
      </c>
      <c r="C22" t="s">
        <v>360</v>
      </c>
      <c r="D22" t="s">
        <v>413</v>
      </c>
      <c r="E22" t="s">
        <v>361</v>
      </c>
      <c r="F22" t="n">
        <v>35.2433321565846</v>
      </c>
      <c r="G22" t="n">
        <v>36.0237156010457</v>
      </c>
      <c r="H22" t="n">
        <v>37.3381010360077</v>
      </c>
      <c r="I22" t="n">
        <v>37.8168309317711</v>
      </c>
      <c r="J22" t="n">
        <v>40.6432153215352</v>
      </c>
      <c r="K22" t="n">
        <v>42.9970537663779</v>
      </c>
      <c r="L22" t="n">
        <v>46.9956049067832</v>
      </c>
      <c r="M22" t="n">
        <v>50.7201935070672</v>
      </c>
      <c r="N22" t="n">
        <v>54.9510851865521</v>
      </c>
      <c r="O22" t="n">
        <v>56.9087337973428</v>
      </c>
      <c r="P22" t="n">
        <v>60.3826884452761</v>
      </c>
      <c r="Q22" t="n">
        <v>64.3908274516965</v>
      </c>
      <c r="R22" t="n">
        <v>66.2337836406953</v>
      </c>
      <c r="S22" t="n">
        <v>68.6396280507491</v>
      </c>
      <c r="T22" t="n">
        <v>68.4056315474268</v>
      </c>
      <c r="U22" t="n">
        <v>66.4568740489601</v>
      </c>
      <c r="V22" t="n">
        <v>61.8487944288387</v>
      </c>
      <c r="W22" t="n">
        <v>53.077036581857</v>
      </c>
      <c r="X22" t="n">
        <v>51.2963427326913</v>
      </c>
      <c r="Y22" t="n">
        <v>45.4427395977558</v>
      </c>
      <c r="Z22" t="n">
        <v>45.1188021816126</v>
      </c>
      <c r="AA22" t="n">
        <v>45.1477340103699</v>
      </c>
      <c r="AB22" t="n">
        <v>45.9370596409038</v>
      </c>
      <c r="AC22" t="n">
        <v>43.9099654858816</v>
      </c>
      <c r="AD22" t="n">
        <v>39.8685546390677</v>
      </c>
      <c r="AE22" t="n">
        <v>47.1204839472027</v>
      </c>
      <c r="AF22" t="n">
        <v>43.4010043827485</v>
      </c>
    </row>
    <row r="23">
      <c r="A23" t="s">
        <v>79</v>
      </c>
      <c r="B23" t="s">
        <v>414</v>
      </c>
      <c r="C23" t="s">
        <v>360</v>
      </c>
      <c r="D23" t="s">
        <v>415</v>
      </c>
      <c r="E23" t="s">
        <v>361</v>
      </c>
      <c r="F23" t="n">
        <v>347.572137691517</v>
      </c>
      <c r="G23" t="n">
        <v>363.2027118276</v>
      </c>
      <c r="H23" t="n">
        <v>404.601978967279</v>
      </c>
      <c r="I23" t="n">
        <v>444.63609311356</v>
      </c>
      <c r="J23" t="n">
        <v>461.832917202225</v>
      </c>
      <c r="K23" t="n">
        <v>511.107161079621</v>
      </c>
      <c r="L23" t="n">
        <v>514.397709504296</v>
      </c>
      <c r="M23" t="n">
        <v>552.489316853722</v>
      </c>
      <c r="N23" t="n">
        <v>520.616998216316</v>
      </c>
      <c r="O23" t="n">
        <v>521.597999774043</v>
      </c>
      <c r="P23" t="n">
        <v>533.63406570368</v>
      </c>
      <c r="Q23" t="n">
        <v>529.396249197119</v>
      </c>
      <c r="R23" t="n">
        <v>540.874882742015</v>
      </c>
      <c r="S23" t="n">
        <v>527.731918770963</v>
      </c>
      <c r="T23" t="n">
        <v>482.624520877684</v>
      </c>
      <c r="U23" t="n">
        <v>468.098262369769</v>
      </c>
      <c r="V23" t="n">
        <v>419.766830622739</v>
      </c>
      <c r="W23" t="n">
        <v>330.084279172181</v>
      </c>
      <c r="X23" t="n">
        <v>295.451950272228</v>
      </c>
      <c r="Y23" t="n">
        <v>275.922160396042</v>
      </c>
      <c r="Z23" t="n">
        <v>270.790514342574</v>
      </c>
      <c r="AA23" t="n">
        <v>257.439928581578</v>
      </c>
      <c r="AB23" t="n">
        <v>259.465547161041</v>
      </c>
      <c r="AC23" t="n">
        <v>263.749962806809</v>
      </c>
      <c r="AD23" t="n">
        <v>328.459806598798</v>
      </c>
      <c r="AE23" t="n">
        <v>291.434035181485</v>
      </c>
      <c r="AF23" t="n">
        <v>357.863465495091</v>
      </c>
    </row>
    <row r="24">
      <c r="A24" t="s">
        <v>79</v>
      </c>
      <c r="B24" t="s">
        <v>416</v>
      </c>
      <c r="C24" t="s">
        <v>360</v>
      </c>
      <c r="D24" t="s">
        <v>417</v>
      </c>
      <c r="E24" t="s">
        <v>361</v>
      </c>
      <c r="F24" t="n">
        <v>213.691771277072</v>
      </c>
      <c r="G24" t="n">
        <v>222.567280909185</v>
      </c>
      <c r="H24" t="n">
        <v>219.640449207061</v>
      </c>
      <c r="I24" t="n">
        <v>229.354748860598</v>
      </c>
      <c r="J24" t="n">
        <v>235.358894828625</v>
      </c>
      <c r="K24" t="n">
        <v>239.283026325949</v>
      </c>
      <c r="L24" t="n">
        <v>242.501437269297</v>
      </c>
      <c r="M24" t="n">
        <v>246.245972666846</v>
      </c>
      <c r="N24" t="n">
        <v>240.750917331662</v>
      </c>
      <c r="O24" t="n">
        <v>244.874246598228</v>
      </c>
      <c r="P24" t="n">
        <v>247.690705349293</v>
      </c>
      <c r="Q24" t="n">
        <v>243.220043113726</v>
      </c>
      <c r="R24" t="n">
        <v>245.832434484476</v>
      </c>
      <c r="S24" t="n">
        <v>249.900553614712</v>
      </c>
      <c r="T24" t="n">
        <v>243.006621627778</v>
      </c>
      <c r="U24" t="n">
        <v>235.066082784409</v>
      </c>
      <c r="V24" t="n">
        <v>199.471235254851</v>
      </c>
      <c r="W24" t="n">
        <v>178.908924174805</v>
      </c>
      <c r="X24" t="n">
        <v>183.130496709813</v>
      </c>
      <c r="Y24" t="n">
        <v>204.050742532791</v>
      </c>
      <c r="Z24" t="n">
        <v>216.372983228543</v>
      </c>
      <c r="AA24" t="n">
        <v>223.739958107429</v>
      </c>
      <c r="AB24" t="n">
        <v>231.311520475098</v>
      </c>
      <c r="AC24" t="n">
        <v>246.994913926144</v>
      </c>
      <c r="AD24" t="n">
        <v>256.518270425001</v>
      </c>
      <c r="AE24" t="n">
        <v>245.298687403153</v>
      </c>
      <c r="AF24" t="n">
        <v>255.469466004346</v>
      </c>
    </row>
    <row r="25">
      <c r="A25" t="s">
        <v>79</v>
      </c>
      <c r="B25" t="s">
        <v>418</v>
      </c>
      <c r="C25" t="s">
        <v>360</v>
      </c>
      <c r="D25" t="s">
        <v>419</v>
      </c>
      <c r="E25" t="s">
        <v>361</v>
      </c>
      <c r="F25" t="n">
        <v>30.6893354744667</v>
      </c>
      <c r="G25" t="n">
        <v>31.1513734960499</v>
      </c>
      <c r="H25" t="n">
        <v>30.7265681581555</v>
      </c>
      <c r="I25" t="n">
        <v>32.2198469967198</v>
      </c>
      <c r="J25" t="n">
        <v>33.2829148891693</v>
      </c>
      <c r="K25" t="n">
        <v>33.8772487748214</v>
      </c>
      <c r="L25" t="n">
        <v>34.9364550010635</v>
      </c>
      <c r="M25" t="n">
        <v>36.1344329614221</v>
      </c>
      <c r="N25" t="n">
        <v>36.4405709657424</v>
      </c>
      <c r="O25" t="n">
        <v>36.5957524553146</v>
      </c>
      <c r="P25" t="n">
        <v>36.3282906912479</v>
      </c>
      <c r="Q25" t="n">
        <v>35.6979886895439</v>
      </c>
      <c r="R25" t="n">
        <v>36.6919260393607</v>
      </c>
      <c r="S25" t="n">
        <v>37.0024502482716</v>
      </c>
      <c r="T25" t="n">
        <v>35.5621388786127</v>
      </c>
      <c r="U25" t="n">
        <v>34.2861230479865</v>
      </c>
      <c r="V25" t="n">
        <v>31.8623081990036</v>
      </c>
      <c r="W25" t="n">
        <v>27.3780674804713</v>
      </c>
      <c r="X25" t="n">
        <v>29.3466574856027</v>
      </c>
      <c r="Y25" t="n">
        <v>30.6897928761969</v>
      </c>
      <c r="Z25" t="n">
        <v>32.4351949748685</v>
      </c>
      <c r="AA25" t="n">
        <v>33.6742044449766</v>
      </c>
      <c r="AB25" t="n">
        <v>36.0422464209898</v>
      </c>
      <c r="AC25" t="n">
        <v>38.8818817057493</v>
      </c>
      <c r="AD25" t="n">
        <v>42.2204862366772</v>
      </c>
      <c r="AE25" t="n">
        <v>37.6959742007902</v>
      </c>
      <c r="AF25" t="n">
        <v>38.8713382520747</v>
      </c>
    </row>
    <row r="26">
      <c r="A26" t="s">
        <v>79</v>
      </c>
      <c r="B26" t="s">
        <v>420</v>
      </c>
      <c r="C26" t="s">
        <v>360</v>
      </c>
      <c r="D26" t="s">
        <v>421</v>
      </c>
      <c r="E26" t="s">
        <v>361</v>
      </c>
      <c r="F26" t="n">
        <v>102.168711920738</v>
      </c>
      <c r="G26" t="n">
        <v>106.986547285537</v>
      </c>
      <c r="H26" t="n">
        <v>105.339262422036</v>
      </c>
      <c r="I26" t="n">
        <v>109.956233239668</v>
      </c>
      <c r="J26" t="n">
        <v>112.653632200974</v>
      </c>
      <c r="K26" t="n">
        <v>114.233326479652</v>
      </c>
      <c r="L26" t="n">
        <v>114.779358279441</v>
      </c>
      <c r="M26" t="n">
        <v>115.872433314709</v>
      </c>
      <c r="N26" t="n">
        <v>112.524828962958</v>
      </c>
      <c r="O26" t="n">
        <v>114.741977891653</v>
      </c>
      <c r="P26" t="n">
        <v>117.443671887534</v>
      </c>
      <c r="Q26" t="n">
        <v>115.109397695412</v>
      </c>
      <c r="R26" t="n">
        <v>115.470837574802</v>
      </c>
      <c r="S26" t="n">
        <v>118.043101495307</v>
      </c>
      <c r="T26" t="n">
        <v>116.752094634376</v>
      </c>
      <c r="U26" t="n">
        <v>112.856120703485</v>
      </c>
      <c r="V26" t="n">
        <v>103.510244060789</v>
      </c>
      <c r="W26" t="n">
        <v>92.0986582282011</v>
      </c>
      <c r="X26" t="n">
        <v>92.3855487598647</v>
      </c>
      <c r="Y26" t="n">
        <v>107.918711187573</v>
      </c>
      <c r="Z26" t="n">
        <v>113.697354321959</v>
      </c>
      <c r="AA26" t="n">
        <v>117.084829764812</v>
      </c>
      <c r="AB26" t="n">
        <v>118.857753764423</v>
      </c>
      <c r="AC26" t="n">
        <v>128.792885538308</v>
      </c>
      <c r="AD26" t="n">
        <v>134.532739246089</v>
      </c>
      <c r="AE26" t="n">
        <v>130.582641819375</v>
      </c>
      <c r="AF26" t="n">
        <v>133.969505248818</v>
      </c>
    </row>
    <row r="27">
      <c r="A27" t="s">
        <v>79</v>
      </c>
      <c r="B27" t="s">
        <v>422</v>
      </c>
      <c r="C27" t="s">
        <v>360</v>
      </c>
      <c r="D27" t="s">
        <v>423</v>
      </c>
      <c r="E27" t="s">
        <v>361</v>
      </c>
      <c r="F27" t="n">
        <v>80.8337238818674</v>
      </c>
      <c r="G27" t="n">
        <v>84.429360127598</v>
      </c>
      <c r="H27" t="n">
        <v>83.5746186268694</v>
      </c>
      <c r="I27" t="n">
        <v>87.1786686242098</v>
      </c>
      <c r="J27" t="n">
        <v>89.4223477384813</v>
      </c>
      <c r="K27" t="n">
        <v>91.1724510714747</v>
      </c>
      <c r="L27" t="n">
        <v>92.7856239887928</v>
      </c>
      <c r="M27" t="n">
        <v>94.2391063907152</v>
      </c>
      <c r="N27" t="n">
        <v>91.7855174029621</v>
      </c>
      <c r="O27" t="n">
        <v>93.5365162512598</v>
      </c>
      <c r="P27" t="n">
        <v>93.9187427705115</v>
      </c>
      <c r="Q27" t="n">
        <v>92.4126567287705</v>
      </c>
      <c r="R27" t="n">
        <v>93.6696708703133</v>
      </c>
      <c r="S27" t="n">
        <v>94.855001871133</v>
      </c>
      <c r="T27" t="n">
        <v>90.6923881147898</v>
      </c>
      <c r="U27" t="n">
        <v>87.9238390329378</v>
      </c>
      <c r="V27" t="n">
        <v>64.098682995058</v>
      </c>
      <c r="W27" t="n">
        <v>59.4321984661321</v>
      </c>
      <c r="X27" t="n">
        <v>61.3982904643461</v>
      </c>
      <c r="Y27" t="n">
        <v>65.4422384690213</v>
      </c>
      <c r="Z27" t="n">
        <v>70.2404339317161</v>
      </c>
      <c r="AA27" t="n">
        <v>72.9809238976402</v>
      </c>
      <c r="AB27" t="n">
        <v>76.411520289685</v>
      </c>
      <c r="AC27" t="n">
        <v>79.3201466820871</v>
      </c>
      <c r="AD27" t="n">
        <v>79.765044942235</v>
      </c>
      <c r="AE27" t="n">
        <v>77.0200713829879</v>
      </c>
      <c r="AF27" t="n">
        <v>82.628622503453</v>
      </c>
    </row>
    <row r="28">
      <c r="A28" t="s">
        <v>79</v>
      </c>
      <c r="B28" t="s">
        <v>424</v>
      </c>
      <c r="C28" t="s">
        <v>360</v>
      </c>
      <c r="D28" t="s">
        <v>425</v>
      </c>
      <c r="E28" t="s">
        <v>361</v>
      </c>
      <c r="F28" t="n">
        <v>87.635380851541</v>
      </c>
      <c r="G28" t="n">
        <v>94.2476745492646</v>
      </c>
      <c r="H28" t="n">
        <v>98.405566929867</v>
      </c>
      <c r="I28" t="n">
        <v>103.42675783388</v>
      </c>
      <c r="J28" t="n">
        <v>105.098993824467</v>
      </c>
      <c r="K28" t="n">
        <v>115.174016006185</v>
      </c>
      <c r="L28" t="n">
        <v>119.494646667076</v>
      </c>
      <c r="M28" t="n">
        <v>125.664091257668</v>
      </c>
      <c r="N28" t="n">
        <v>127.488910264649</v>
      </c>
      <c r="O28" t="n">
        <v>131.096596914701</v>
      </c>
      <c r="P28" t="n">
        <v>140.587486635765</v>
      </c>
      <c r="Q28" t="n">
        <v>142.30729390031</v>
      </c>
      <c r="R28" t="n">
        <v>149.503810582704</v>
      </c>
      <c r="S28" t="n">
        <v>155.327296418908</v>
      </c>
      <c r="T28" t="n">
        <v>144.98750281422</v>
      </c>
      <c r="U28" t="n">
        <v>150.761235273269</v>
      </c>
      <c r="V28" t="n">
        <v>139.140944216783</v>
      </c>
      <c r="W28" t="n">
        <v>119.861746750759</v>
      </c>
      <c r="X28" t="n">
        <v>125.135911487419</v>
      </c>
      <c r="Y28" t="n">
        <v>120.967371669104</v>
      </c>
      <c r="Z28" t="n">
        <v>121.585570257451</v>
      </c>
      <c r="AA28" t="n">
        <v>127.470169045713</v>
      </c>
      <c r="AB28" t="n">
        <v>134.604044295177</v>
      </c>
      <c r="AC28" t="n">
        <v>150.873340247446</v>
      </c>
      <c r="AD28" t="n">
        <v>149.989448543714</v>
      </c>
      <c r="AE28" t="n">
        <v>138.468985492052</v>
      </c>
      <c r="AF28" t="n">
        <v>154.590850053402</v>
      </c>
    </row>
    <row r="29">
      <c r="A29" t="s">
        <v>79</v>
      </c>
      <c r="B29" t="s">
        <v>426</v>
      </c>
      <c r="C29" t="s">
        <v>360</v>
      </c>
      <c r="D29" t="s">
        <v>427</v>
      </c>
      <c r="E29" t="s">
        <v>361</v>
      </c>
      <c r="F29" t="n">
        <v>22.3980745928722</v>
      </c>
      <c r="G29" t="n">
        <v>23.5256519641884</v>
      </c>
      <c r="H29" t="n">
        <v>24.5932632473587</v>
      </c>
      <c r="I29" t="n">
        <v>25.9326647632596</v>
      </c>
      <c r="J29" t="n">
        <v>26.6312332924834</v>
      </c>
      <c r="K29" t="n">
        <v>28.4309312001845</v>
      </c>
      <c r="L29" t="n">
        <v>29.6861351873368</v>
      </c>
      <c r="M29" t="n">
        <v>31.2979664491552</v>
      </c>
      <c r="N29" t="n">
        <v>30.998958494432</v>
      </c>
      <c r="O29" t="n">
        <v>31.9477160219659</v>
      </c>
      <c r="P29" t="n">
        <v>33.375005432719</v>
      </c>
      <c r="Q29" t="n">
        <v>34.0161479854639</v>
      </c>
      <c r="R29" t="n">
        <v>35.2171782436006</v>
      </c>
      <c r="S29" t="n">
        <v>35.9837103798363</v>
      </c>
      <c r="T29" t="n">
        <v>34.4394757090628</v>
      </c>
      <c r="U29" t="n">
        <v>37.0645048088792</v>
      </c>
      <c r="V29" t="n">
        <v>34.3093708299949</v>
      </c>
      <c r="W29" t="n">
        <v>33.4755512135541</v>
      </c>
      <c r="X29" t="n">
        <v>36.9920230161205</v>
      </c>
      <c r="Y29" t="n">
        <v>35.6081363423136</v>
      </c>
      <c r="Z29" t="n">
        <v>38.6857543553491</v>
      </c>
      <c r="AA29" t="n">
        <v>41.6048550463863</v>
      </c>
      <c r="AB29" t="n">
        <v>46.7422232889578</v>
      </c>
      <c r="AC29" t="n">
        <v>53.0919958633684</v>
      </c>
      <c r="AD29" t="n">
        <v>50.3816570878153</v>
      </c>
      <c r="AE29" t="n">
        <v>52.0339916642145</v>
      </c>
      <c r="AF29" t="n">
        <v>61.664625477212</v>
      </c>
    </row>
    <row r="30">
      <c r="A30" t="s">
        <v>79</v>
      </c>
      <c r="B30" t="s">
        <v>428</v>
      </c>
      <c r="C30" t="s">
        <v>360</v>
      </c>
      <c r="D30" t="s">
        <v>429</v>
      </c>
      <c r="E30" t="s">
        <v>361</v>
      </c>
      <c r="F30" t="n">
        <v>1.81807995872975</v>
      </c>
      <c r="G30" t="n">
        <v>1.95955905622965</v>
      </c>
      <c r="H30" t="n">
        <v>2.05651054396963</v>
      </c>
      <c r="I30" t="n">
        <v>2.17605506829322</v>
      </c>
      <c r="J30" t="n">
        <v>2.21328585854503</v>
      </c>
      <c r="K30" t="n">
        <v>2.44234221486778</v>
      </c>
      <c r="L30" t="n">
        <v>2.53771859601901</v>
      </c>
      <c r="M30" t="n">
        <v>2.67257130302609</v>
      </c>
      <c r="N30" t="n">
        <v>2.74367871191953</v>
      </c>
      <c r="O30" t="n">
        <v>2.82555133004273</v>
      </c>
      <c r="P30" t="n">
        <v>3.07263267551796</v>
      </c>
      <c r="Q30" t="n">
        <v>3.13389822956128</v>
      </c>
      <c r="R30" t="n">
        <v>3.32227723295364</v>
      </c>
      <c r="S30" t="n">
        <v>3.48803299532274</v>
      </c>
      <c r="T30" t="n">
        <v>3.24419879308752</v>
      </c>
      <c r="U30" t="n">
        <v>3.32388998411409</v>
      </c>
      <c r="V30" t="n">
        <v>3.27146193021384</v>
      </c>
      <c r="W30" t="n">
        <v>2.70078144531106</v>
      </c>
      <c r="X30" t="n">
        <v>3.11476158406128</v>
      </c>
      <c r="Y30" t="n">
        <v>3.18355446361085</v>
      </c>
      <c r="Z30" t="n">
        <v>2.98476645228908</v>
      </c>
      <c r="AA30" t="n">
        <v>2.92592868971991</v>
      </c>
      <c r="AB30" t="n">
        <v>3.06512951139158</v>
      </c>
      <c r="AC30" t="n">
        <v>3.58876184017671</v>
      </c>
      <c r="AD30" t="n">
        <v>4.70376599973004</v>
      </c>
      <c r="AE30" t="n">
        <v>5.44841321233972</v>
      </c>
      <c r="AF30" t="n">
        <v>5.9281421682164</v>
      </c>
    </row>
    <row r="31">
      <c r="A31" t="s">
        <v>79</v>
      </c>
      <c r="B31" t="s">
        <v>430</v>
      </c>
      <c r="C31" t="s">
        <v>360</v>
      </c>
      <c r="D31" t="s">
        <v>431</v>
      </c>
      <c r="E31" t="s">
        <v>361</v>
      </c>
      <c r="F31" t="n">
        <v>11.4367597644897</v>
      </c>
      <c r="G31" t="n">
        <v>12.2110465675361</v>
      </c>
      <c r="H31" t="n">
        <v>12.7438163246363</v>
      </c>
      <c r="I31" t="n">
        <v>13.4292765349689</v>
      </c>
      <c r="J31" t="n">
        <v>13.6732991753686</v>
      </c>
      <c r="K31" t="n">
        <v>14.7571981017869</v>
      </c>
      <c r="L31" t="n">
        <v>15.4669417185054</v>
      </c>
      <c r="M31" t="n">
        <v>16.3759471242108</v>
      </c>
      <c r="N31" t="n">
        <v>16.7894701492861</v>
      </c>
      <c r="O31" t="n">
        <v>17.1019313205254</v>
      </c>
      <c r="P31" t="n">
        <v>18.1400889501388</v>
      </c>
      <c r="Q31" t="n">
        <v>18.4337532222139</v>
      </c>
      <c r="R31" t="n">
        <v>19.4647753047729</v>
      </c>
      <c r="S31" t="n">
        <v>20.0895504705521</v>
      </c>
      <c r="T31" t="n">
        <v>18.9967424772023</v>
      </c>
      <c r="U31" t="n">
        <v>19.3278855250353</v>
      </c>
      <c r="V31" t="n">
        <v>22.1160779162237</v>
      </c>
      <c r="W31" t="n">
        <v>19.7002061773645</v>
      </c>
      <c r="X31" t="n">
        <v>20.2938301539795</v>
      </c>
      <c r="Y31" t="n">
        <v>19.3231999510081</v>
      </c>
      <c r="Z31" t="n">
        <v>17.7252530794076</v>
      </c>
      <c r="AA31" t="n">
        <v>17.9702195653993</v>
      </c>
      <c r="AB31" t="n">
        <v>19.7869220059244</v>
      </c>
      <c r="AC31" t="n">
        <v>23.4902061908441</v>
      </c>
      <c r="AD31" t="n">
        <v>22.7965312851676</v>
      </c>
      <c r="AE31" t="n">
        <v>18.8360710770217</v>
      </c>
      <c r="AF31" t="n">
        <v>19.5074024857648</v>
      </c>
    </row>
    <row r="32">
      <c r="A32" t="s">
        <v>79</v>
      </c>
      <c r="B32" t="s">
        <v>432</v>
      </c>
      <c r="C32" t="s">
        <v>360</v>
      </c>
      <c r="D32" t="s">
        <v>433</v>
      </c>
      <c r="E32" t="s">
        <v>361</v>
      </c>
      <c r="F32" t="n">
        <v>45.26814646917</v>
      </c>
      <c r="G32" t="n">
        <v>49.4126274293786</v>
      </c>
      <c r="H32" t="n">
        <v>51.559880844708</v>
      </c>
      <c r="I32" t="n">
        <v>54.0917871446838</v>
      </c>
      <c r="J32" t="n">
        <v>54.5929697154269</v>
      </c>
      <c r="K32" t="n">
        <v>60.8450506631806</v>
      </c>
      <c r="L32" t="n">
        <v>62.79763531553</v>
      </c>
      <c r="M32" t="n">
        <v>65.9095779876635</v>
      </c>
      <c r="N32" t="n">
        <v>67.4829195327262</v>
      </c>
      <c r="O32" t="n">
        <v>69.5566152647977</v>
      </c>
      <c r="P32" t="n">
        <v>75.7432640372216</v>
      </c>
      <c r="Q32" t="n">
        <v>76.3380338580853</v>
      </c>
      <c r="R32" t="n">
        <v>80.72091055982</v>
      </c>
      <c r="S32" t="n">
        <v>84.6312491036153</v>
      </c>
      <c r="T32" t="n">
        <v>77.8518141691753</v>
      </c>
      <c r="U32" t="n">
        <v>80.4318966405979</v>
      </c>
      <c r="V32" t="n">
        <v>70.2459840180483</v>
      </c>
      <c r="W32" t="n">
        <v>55.8829503858977</v>
      </c>
      <c r="X32" t="n">
        <v>57.0130535601922</v>
      </c>
      <c r="Y32" t="n">
        <v>55.2845403050851</v>
      </c>
      <c r="Z32" t="n">
        <v>55.1616314555834</v>
      </c>
      <c r="AA32" t="n">
        <v>57.6702768255502</v>
      </c>
      <c r="AB32" t="n">
        <v>57.4269452930584</v>
      </c>
      <c r="AC32" t="n">
        <v>62.4623164716564</v>
      </c>
      <c r="AD32" t="n">
        <v>64.8224669766754</v>
      </c>
      <c r="AE32" t="n">
        <v>54.5188151884581</v>
      </c>
      <c r="AF32" t="n">
        <v>58.4561065392249</v>
      </c>
    </row>
    <row r="33">
      <c r="A33" t="s">
        <v>79</v>
      </c>
      <c r="B33" t="s">
        <v>434</v>
      </c>
      <c r="C33" t="s">
        <v>360</v>
      </c>
      <c r="D33" t="s">
        <v>435</v>
      </c>
      <c r="E33" t="s">
        <v>361</v>
      </c>
      <c r="F33" t="n">
        <v>6.71432006627942</v>
      </c>
      <c r="G33" t="n">
        <v>7.13878953193192</v>
      </c>
      <c r="H33" t="n">
        <v>7.45209596919437</v>
      </c>
      <c r="I33" t="n">
        <v>7.79697432267476</v>
      </c>
      <c r="J33" t="n">
        <v>7.98820578264356</v>
      </c>
      <c r="K33" t="n">
        <v>8.69849382616521</v>
      </c>
      <c r="L33" t="n">
        <v>9.00621584968526</v>
      </c>
      <c r="M33" t="n">
        <v>9.40802839361264</v>
      </c>
      <c r="N33" t="n">
        <v>9.47388337628512</v>
      </c>
      <c r="O33" t="n">
        <v>9.66478297736896</v>
      </c>
      <c r="P33" t="n">
        <v>10.2564955401677</v>
      </c>
      <c r="Q33" t="n">
        <v>10.3854606049859</v>
      </c>
      <c r="R33" t="n">
        <v>10.7786692415571</v>
      </c>
      <c r="S33" t="n">
        <v>11.1347534695815</v>
      </c>
      <c r="T33" t="n">
        <v>10.4552716656919</v>
      </c>
      <c r="U33" t="n">
        <v>10.6130583146426</v>
      </c>
      <c r="V33" t="n">
        <v>9.19804952230184</v>
      </c>
      <c r="W33" t="n">
        <v>8.10225752863127</v>
      </c>
      <c r="X33" t="n">
        <v>7.7222431730657</v>
      </c>
      <c r="Y33" t="n">
        <v>7.5679406070866</v>
      </c>
      <c r="Z33" t="n">
        <v>7.02816491482214</v>
      </c>
      <c r="AA33" t="n">
        <v>7.2988889186578</v>
      </c>
      <c r="AB33" t="n">
        <v>7.58282419584473</v>
      </c>
      <c r="AC33" t="n">
        <v>8.24005988140066</v>
      </c>
      <c r="AD33" t="n">
        <v>7.28502719432575</v>
      </c>
      <c r="AE33" t="n">
        <v>7.63169435001847</v>
      </c>
      <c r="AF33" t="n">
        <v>9.0345733829838</v>
      </c>
    </row>
    <row r="34">
      <c r="A34" t="s">
        <v>79</v>
      </c>
      <c r="B34" t="s">
        <v>436</v>
      </c>
      <c r="C34" t="s">
        <v>360</v>
      </c>
      <c r="D34" t="s">
        <v>437</v>
      </c>
      <c r="E34" t="s">
        <v>361</v>
      </c>
      <c r="F34" t="n">
        <v>30.8153389461298</v>
      </c>
      <c r="G34" t="n">
        <v>31.5863058240579</v>
      </c>
      <c r="H34" t="n">
        <v>31.926734332348</v>
      </c>
      <c r="I34" t="n">
        <v>32.0810720591664</v>
      </c>
      <c r="J34" t="n">
        <v>31.8532909755194</v>
      </c>
      <c r="K34" t="n">
        <v>32.9626871160497</v>
      </c>
      <c r="L34" t="n">
        <v>35.2798828930377</v>
      </c>
      <c r="M34" t="n">
        <v>36.6158997149109</v>
      </c>
      <c r="N34" t="n">
        <v>35.8059656370151</v>
      </c>
      <c r="O34" t="n">
        <v>34.8386653577163</v>
      </c>
      <c r="P34" t="n">
        <v>35.0009513911696</v>
      </c>
      <c r="Q34" t="n">
        <v>34.719409199647</v>
      </c>
      <c r="R34" t="n">
        <v>37.0300158878591</v>
      </c>
      <c r="S34" t="n">
        <v>35.7280351418492</v>
      </c>
      <c r="T34" t="n">
        <v>36.3417576251498</v>
      </c>
      <c r="U34" t="n">
        <v>35.7151043841648</v>
      </c>
      <c r="V34" t="n">
        <v>32.7361913621271</v>
      </c>
      <c r="W34" t="n">
        <v>26.762398558838</v>
      </c>
      <c r="X34" t="n">
        <v>26.3105519838483</v>
      </c>
      <c r="Y34" t="n">
        <v>28.993941322886</v>
      </c>
      <c r="Z34" t="n">
        <v>30.113909097134</v>
      </c>
      <c r="AA34" t="n">
        <v>27.196650009751</v>
      </c>
      <c r="AB34" t="n">
        <v>30.3611484053892</v>
      </c>
      <c r="AC34" t="n">
        <v>33.4398326779956</v>
      </c>
      <c r="AD34" t="n">
        <v>37.7813499357056</v>
      </c>
      <c r="AE34" t="n">
        <v>25.6904138141211</v>
      </c>
      <c r="AF34" t="n">
        <v>24.2685013790492</v>
      </c>
    </row>
    <row r="35">
      <c r="A35" t="s">
        <v>79</v>
      </c>
      <c r="B35" t="s">
        <v>438</v>
      </c>
      <c r="C35" t="s">
        <v>360</v>
      </c>
      <c r="D35" t="s">
        <v>439</v>
      </c>
      <c r="E35" t="s">
        <v>361</v>
      </c>
      <c r="F35" t="n">
        <v>123.160314353676</v>
      </c>
      <c r="G35" t="n">
        <v>129.075886247906</v>
      </c>
      <c r="H35" t="n">
        <v>132.647016244044</v>
      </c>
      <c r="I35" t="n">
        <v>136.625070203857</v>
      </c>
      <c r="J35" t="n">
        <v>138.671745912648</v>
      </c>
      <c r="K35" t="n">
        <v>149.32156288012</v>
      </c>
      <c r="L35" t="n">
        <v>161.563112025103</v>
      </c>
      <c r="M35" t="n">
        <v>161.023890091192</v>
      </c>
      <c r="N35" t="n">
        <v>161.009601789953</v>
      </c>
      <c r="O35" t="n">
        <v>158.159160243482</v>
      </c>
      <c r="P35" t="n">
        <v>160.717208067355</v>
      </c>
      <c r="Q35" t="n">
        <v>153.524107857946</v>
      </c>
      <c r="R35" t="n">
        <v>153.313646255784</v>
      </c>
      <c r="S35" t="n">
        <v>160.983827139753</v>
      </c>
      <c r="T35" t="n">
        <v>165.074868189895</v>
      </c>
      <c r="U35" t="n">
        <v>159.561329039965</v>
      </c>
      <c r="V35" t="n">
        <v>159.944001499596</v>
      </c>
      <c r="W35" t="n">
        <v>141.931013128186</v>
      </c>
      <c r="X35" t="n">
        <v>144.707804831295</v>
      </c>
      <c r="Y35" t="n">
        <v>140.180635597945</v>
      </c>
      <c r="Z35" t="n">
        <v>130.444759254131</v>
      </c>
      <c r="AA35" t="n">
        <v>127.237398501861</v>
      </c>
      <c r="AB35" t="n">
        <v>134.531430417784</v>
      </c>
      <c r="AC35" t="n">
        <v>145.229085547305</v>
      </c>
      <c r="AD35" t="n">
        <v>165.492209158393</v>
      </c>
      <c r="AE35" t="n">
        <v>161.749186144624</v>
      </c>
      <c r="AF35" t="n">
        <v>157.36092892763</v>
      </c>
    </row>
    <row r="36">
      <c r="A36" t="s">
        <v>79</v>
      </c>
      <c r="B36" t="s">
        <v>440</v>
      </c>
      <c r="C36" t="s">
        <v>360</v>
      </c>
      <c r="D36" t="s">
        <v>441</v>
      </c>
      <c r="E36" t="s">
        <v>361</v>
      </c>
      <c r="F36" t="n">
        <v>40.8706616584242</v>
      </c>
      <c r="G36" t="n">
        <v>39.521489886769</v>
      </c>
      <c r="H36" t="n">
        <v>39.9772512369732</v>
      </c>
      <c r="I36" t="n">
        <v>39.6921894865246</v>
      </c>
      <c r="J36" t="n">
        <v>39.6289817350717</v>
      </c>
      <c r="K36" t="n">
        <v>41.6064190067793</v>
      </c>
      <c r="L36" t="n">
        <v>40.5969375225672</v>
      </c>
      <c r="M36" t="n">
        <v>38.7881735084607</v>
      </c>
      <c r="N36" t="n">
        <v>37.8487143107486</v>
      </c>
      <c r="O36" t="n">
        <v>37.1096089249796</v>
      </c>
      <c r="P36" t="n">
        <v>37.2049407239174</v>
      </c>
      <c r="Q36" t="n">
        <v>35.8466415042494</v>
      </c>
      <c r="R36" t="n">
        <v>36.1235936692905</v>
      </c>
      <c r="S36" t="n">
        <v>39.04839446652</v>
      </c>
      <c r="T36" t="n">
        <v>36.9643896143239</v>
      </c>
      <c r="U36" t="n">
        <v>35.019587887943</v>
      </c>
      <c r="V36" t="n">
        <v>31.4463072416435</v>
      </c>
      <c r="W36" t="n">
        <v>25.8047881385791</v>
      </c>
      <c r="X36" t="n">
        <v>21.8868885206099</v>
      </c>
      <c r="Y36" t="n">
        <v>24.9804403082959</v>
      </c>
      <c r="Z36" t="n">
        <v>23.2600952556337</v>
      </c>
      <c r="AA36" t="n">
        <v>20.0275329346303</v>
      </c>
      <c r="AB36" t="n">
        <v>20.2401745792334</v>
      </c>
      <c r="AC36" t="n">
        <v>20.1961892073196</v>
      </c>
      <c r="AD36" t="n">
        <v>22.6354798553528</v>
      </c>
      <c r="AE36" t="n">
        <v>18.7008085856427</v>
      </c>
      <c r="AF36" t="n">
        <v>18.1304969378655</v>
      </c>
    </row>
    <row r="37">
      <c r="A37" t="s">
        <v>79</v>
      </c>
      <c r="B37" t="s">
        <v>442</v>
      </c>
      <c r="C37" t="s">
        <v>360</v>
      </c>
      <c r="D37" t="s">
        <v>443</v>
      </c>
      <c r="E37" t="s">
        <v>361</v>
      </c>
      <c r="F37" t="n">
        <v>50.508154729403</v>
      </c>
      <c r="G37" t="n">
        <v>54.9015110588925</v>
      </c>
      <c r="H37" t="n">
        <v>56.7695145427131</v>
      </c>
      <c r="I37" t="n">
        <v>60.2308661633239</v>
      </c>
      <c r="J37" t="n">
        <v>60.8551947322845</v>
      </c>
      <c r="K37" t="n">
        <v>67.7660533141337</v>
      </c>
      <c r="L37" t="n">
        <v>81.5738398433451</v>
      </c>
      <c r="M37" t="n">
        <v>80.2298575557021</v>
      </c>
      <c r="N37" t="n">
        <v>79.9786420726963</v>
      </c>
      <c r="O37" t="n">
        <v>78.7866167563286</v>
      </c>
      <c r="P37" t="n">
        <v>78.8577036005187</v>
      </c>
      <c r="Q37" t="n">
        <v>74.6612862279195</v>
      </c>
      <c r="R37" t="n">
        <v>74.8399341690067</v>
      </c>
      <c r="S37" t="n">
        <v>76.5066093347828</v>
      </c>
      <c r="T37" t="n">
        <v>78.6971392563129</v>
      </c>
      <c r="U37" t="n">
        <v>77.3784359481923</v>
      </c>
      <c r="V37" t="n">
        <v>85.655173084979</v>
      </c>
      <c r="W37" t="n">
        <v>77.6002699875466</v>
      </c>
      <c r="X37" t="n">
        <v>80.5501915274168</v>
      </c>
      <c r="Y37" t="n">
        <v>72.5882515974774</v>
      </c>
      <c r="Z37" t="n">
        <v>64.2664726463039</v>
      </c>
      <c r="AA37" t="n">
        <v>64.9558865448172</v>
      </c>
      <c r="AB37" t="n">
        <v>65.2549112594012</v>
      </c>
      <c r="AC37" t="n">
        <v>67.2173325340889</v>
      </c>
      <c r="AD37" t="n">
        <v>73.1419784439059</v>
      </c>
      <c r="AE37" t="n">
        <v>72.5206323745027</v>
      </c>
      <c r="AF37" t="n">
        <v>70.7593810583582</v>
      </c>
    </row>
    <row r="38">
      <c r="A38" t="s">
        <v>79</v>
      </c>
      <c r="B38" t="s">
        <v>444</v>
      </c>
      <c r="C38" t="s">
        <v>360</v>
      </c>
      <c r="D38" t="s">
        <v>445</v>
      </c>
      <c r="E38" t="s">
        <v>361</v>
      </c>
      <c r="F38" t="n">
        <v>31.7814979658492</v>
      </c>
      <c r="G38" t="n">
        <v>34.6528853022449</v>
      </c>
      <c r="H38" t="n">
        <v>35.9002504643574</v>
      </c>
      <c r="I38" t="n">
        <v>36.7020145540081</v>
      </c>
      <c r="J38" t="n">
        <v>38.1875694452914</v>
      </c>
      <c r="K38" t="n">
        <v>39.9490905592066</v>
      </c>
      <c r="L38" t="n">
        <v>39.3923346591906</v>
      </c>
      <c r="M38" t="n">
        <v>42.0058590270286</v>
      </c>
      <c r="N38" t="n">
        <v>43.1822454065085</v>
      </c>
      <c r="O38" t="n">
        <v>42.2629345621738</v>
      </c>
      <c r="P38" t="n">
        <v>44.6545637429186</v>
      </c>
      <c r="Q38" t="n">
        <v>43.0161801257774</v>
      </c>
      <c r="R38" t="n">
        <v>42.3501184174872</v>
      </c>
      <c r="S38" t="n">
        <v>45.4288233384503</v>
      </c>
      <c r="T38" t="n">
        <v>49.4133393192584</v>
      </c>
      <c r="U38" t="n">
        <v>47.1633052038294</v>
      </c>
      <c r="V38" t="n">
        <v>42.8425211729733</v>
      </c>
      <c r="W38" t="n">
        <v>38.5259550020601</v>
      </c>
      <c r="X38" t="n">
        <v>42.2707247832681</v>
      </c>
      <c r="Y38" t="n">
        <v>42.6119436921718</v>
      </c>
      <c r="Z38" t="n">
        <v>42.9181913521936</v>
      </c>
      <c r="AA38" t="n">
        <v>42.2539790224136</v>
      </c>
      <c r="AB38" t="n">
        <v>49.0363445791498</v>
      </c>
      <c r="AC38" t="n">
        <v>57.8155638058963</v>
      </c>
      <c r="AD38" t="n">
        <v>69.7147508591344</v>
      </c>
      <c r="AE38" t="n">
        <v>70.5277451844786</v>
      </c>
      <c r="AF38" t="n">
        <v>68.471050931406</v>
      </c>
    </row>
    <row r="39">
      <c r="A39" t="s">
        <v>79</v>
      </c>
      <c r="B39" t="s">
        <v>446</v>
      </c>
      <c r="C39" t="s">
        <v>360</v>
      </c>
      <c r="D39" t="s">
        <v>447</v>
      </c>
      <c r="E39" t="s">
        <v>361</v>
      </c>
      <c r="F39" t="n">
        <v>4.54330454282018</v>
      </c>
      <c r="G39" t="n">
        <v>5.2854924283327</v>
      </c>
      <c r="H39" t="n">
        <v>5.64487852784365</v>
      </c>
      <c r="I39" t="n">
        <v>6.67369893804646</v>
      </c>
      <c r="J39" t="n">
        <v>7.37453607191455</v>
      </c>
      <c r="K39" t="n">
        <v>8.04709396962613</v>
      </c>
      <c r="L39" t="n">
        <v>8.28645570539613</v>
      </c>
      <c r="M39" t="n">
        <v>8.76331157642592</v>
      </c>
      <c r="N39" t="n">
        <v>8.55904977580296</v>
      </c>
      <c r="O39" t="n">
        <v>8.35176767626631</v>
      </c>
      <c r="P39" t="n">
        <v>9.00661236800759</v>
      </c>
      <c r="Q39" t="n">
        <v>9.20531984851543</v>
      </c>
      <c r="R39" t="n">
        <v>9.887419260174</v>
      </c>
      <c r="S39" t="n">
        <v>9.66694986441995</v>
      </c>
      <c r="T39" t="n">
        <v>10.390047797744</v>
      </c>
      <c r="U39" t="n">
        <v>10.2531262490903</v>
      </c>
      <c r="V39" t="n">
        <v>9.88392422384167</v>
      </c>
      <c r="W39" t="n">
        <v>24.0136676505433</v>
      </c>
      <c r="X39" t="n">
        <v>24.0824101897984</v>
      </c>
      <c r="Y39" t="n">
        <v>23.2994189512879</v>
      </c>
      <c r="Z39" t="n">
        <v>22.4500564138789</v>
      </c>
      <c r="AA39" t="n">
        <v>23.1062702917724</v>
      </c>
      <c r="AB39" t="n">
        <v>21.4229376903987</v>
      </c>
      <c r="AC39" t="n">
        <v>20.8019207921859</v>
      </c>
      <c r="AD39" t="n">
        <v>20.880813690351</v>
      </c>
      <c r="AE39" t="n">
        <v>21.4545881576299</v>
      </c>
      <c r="AF39" t="n">
        <v>20.6079737816004</v>
      </c>
    </row>
    <row r="40">
      <c r="A40" t="s">
        <v>79</v>
      </c>
      <c r="B40" t="s">
        <v>448</v>
      </c>
      <c r="C40" t="s">
        <v>360</v>
      </c>
      <c r="D40" t="s">
        <v>449</v>
      </c>
      <c r="E40" t="s">
        <v>361</v>
      </c>
      <c r="F40" t="n">
        <v>38.8299703481458</v>
      </c>
      <c r="G40" t="n">
        <v>45.6587347006345</v>
      </c>
      <c r="H40" t="n">
        <v>47.6884519561387</v>
      </c>
      <c r="I40" t="n">
        <v>47.355507965964</v>
      </c>
      <c r="J40" t="n">
        <v>47.1930643553389</v>
      </c>
      <c r="K40" t="n">
        <v>49.5980719854523</v>
      </c>
      <c r="L40" t="n">
        <v>56.4364707102984</v>
      </c>
      <c r="M40" t="n">
        <v>57.6323288624281</v>
      </c>
      <c r="N40" t="n">
        <v>55.7211981670388</v>
      </c>
      <c r="O40" t="n">
        <v>53.5263913359095</v>
      </c>
      <c r="P40" t="n">
        <v>53.6488921025604</v>
      </c>
      <c r="Q40" t="n">
        <v>51.6734832616036</v>
      </c>
      <c r="R40" t="n">
        <v>45.8077180502823</v>
      </c>
      <c r="S40" t="n">
        <v>45.9462422343588</v>
      </c>
      <c r="T40" t="n">
        <v>45.5140535676788</v>
      </c>
      <c r="U40" t="n">
        <v>35.3691633163943</v>
      </c>
      <c r="V40" t="n">
        <v>33.4190123208034</v>
      </c>
      <c r="W40" t="n">
        <v>27.1953193748105</v>
      </c>
      <c r="X40" t="n">
        <v>30.9319597887438</v>
      </c>
      <c r="Y40" t="n">
        <v>32.3772321429527</v>
      </c>
      <c r="Z40" t="n">
        <v>34.187735461781</v>
      </c>
      <c r="AA40" t="n">
        <v>37.7863206034848</v>
      </c>
      <c r="AB40" t="n">
        <v>45.8305180492404</v>
      </c>
      <c r="AC40" t="n">
        <v>48.8901630525591</v>
      </c>
      <c r="AD40" t="n">
        <v>50.8947682629607</v>
      </c>
      <c r="AE40" t="n">
        <v>55.5789172519522</v>
      </c>
      <c r="AF40" t="n">
        <v>59.415382512928</v>
      </c>
    </row>
    <row r="41">
      <c r="A41" t="s">
        <v>79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79</v>
      </c>
      <c r="B42" t="s">
        <v>452</v>
      </c>
      <c r="C42" t="s">
        <v>360</v>
      </c>
      <c r="D42" t="s">
        <v>453</v>
      </c>
      <c r="E42" t="s">
        <v>361</v>
      </c>
      <c r="F42" t="n">
        <v>293.211420355108</v>
      </c>
      <c r="G42" t="n">
        <v>315.567519926871</v>
      </c>
      <c r="H42" t="n">
        <v>325.780550591925</v>
      </c>
      <c r="I42" t="n">
        <v>335.419959993562</v>
      </c>
      <c r="J42" t="n">
        <v>349.424432827122</v>
      </c>
      <c r="K42" t="n">
        <v>356.584231505497</v>
      </c>
      <c r="L42" t="n">
        <v>371.867828012559</v>
      </c>
      <c r="M42" t="n">
        <v>377.763436605809</v>
      </c>
      <c r="N42" t="n">
        <v>376.669230130762</v>
      </c>
      <c r="O42" t="n">
        <v>373.287760906057</v>
      </c>
      <c r="P42" t="n">
        <v>388.45189720078</v>
      </c>
      <c r="Q42" t="n">
        <v>364.310487908384</v>
      </c>
      <c r="R42" t="n">
        <v>387.069205203509</v>
      </c>
      <c r="S42" t="n">
        <v>401.596815547578</v>
      </c>
      <c r="T42" t="n">
        <v>420.725414349395</v>
      </c>
      <c r="U42" t="n">
        <v>408.624934798478</v>
      </c>
      <c r="V42" t="n">
        <v>383.525551644941</v>
      </c>
      <c r="W42" t="n">
        <v>335.064360821098</v>
      </c>
      <c r="X42" t="n">
        <v>337.043288595951</v>
      </c>
      <c r="Y42" t="n">
        <v>351.500363202822</v>
      </c>
      <c r="Z42" t="n">
        <v>360.790709056832</v>
      </c>
      <c r="AA42" t="n">
        <v>372.993426227127</v>
      </c>
      <c r="AB42" t="n">
        <v>393.071487125401</v>
      </c>
      <c r="AC42" t="n">
        <v>441.978758255261</v>
      </c>
      <c r="AD42" t="n">
        <v>490.007952474843</v>
      </c>
      <c r="AE42" t="n">
        <v>461.68950412041</v>
      </c>
      <c r="AF42" t="n">
        <v>433.059594677546</v>
      </c>
    </row>
    <row r="43">
      <c r="A43" t="s">
        <v>79</v>
      </c>
      <c r="B43" t="s">
        <v>454</v>
      </c>
      <c r="C43" t="s">
        <v>360</v>
      </c>
      <c r="D43" t="s">
        <v>455</v>
      </c>
      <c r="E43" t="s">
        <v>361</v>
      </c>
      <c r="F43" t="n">
        <v>341.983459264931</v>
      </c>
      <c r="G43" t="n">
        <v>368.271015005791</v>
      </c>
      <c r="H43" t="n">
        <v>379.900851998054</v>
      </c>
      <c r="I43" t="n">
        <v>390.94978896057</v>
      </c>
      <c r="J43" t="n">
        <v>406.862024500162</v>
      </c>
      <c r="K43" t="n">
        <v>416.410511310136</v>
      </c>
      <c r="L43" t="n">
        <v>431.222793758754</v>
      </c>
      <c r="M43" t="n">
        <v>438.750200624973</v>
      </c>
      <c r="N43" t="n">
        <v>437.692660084338</v>
      </c>
      <c r="O43" t="n">
        <v>434.090595127387</v>
      </c>
      <c r="P43" t="n">
        <v>451.593423228783</v>
      </c>
      <c r="Q43" t="n">
        <v>427.108060494339</v>
      </c>
      <c r="R43" t="n">
        <v>452.500266300405</v>
      </c>
      <c r="S43" t="n">
        <v>471.267523987692</v>
      </c>
      <c r="T43" t="n">
        <v>491.207609455199</v>
      </c>
      <c r="U43" t="n">
        <v>475.943996386375</v>
      </c>
      <c r="V43" t="n">
        <v>447.314545565176</v>
      </c>
      <c r="W43" t="n">
        <v>390.207079428561</v>
      </c>
      <c r="X43" t="n">
        <v>394.576603028807</v>
      </c>
      <c r="Y43" t="n">
        <v>406.150599606036</v>
      </c>
      <c r="Z43" t="n">
        <v>418.244780955067</v>
      </c>
      <c r="AA43" t="n">
        <v>432.471042208259</v>
      </c>
      <c r="AB43" t="n">
        <v>459.833821810126</v>
      </c>
      <c r="AC43" t="n">
        <v>518.425652160411</v>
      </c>
      <c r="AD43" t="n">
        <v>572.517839930771</v>
      </c>
      <c r="AE43" t="n">
        <v>527.12993277234</v>
      </c>
      <c r="AF43" t="n">
        <v>497.427915363286</v>
      </c>
    </row>
    <row r="44">
      <c r="A44" t="s">
        <v>79</v>
      </c>
      <c r="B44" t="s">
        <v>456</v>
      </c>
      <c r="C44" t="s">
        <v>360</v>
      </c>
      <c r="D44" t="s">
        <v>457</v>
      </c>
      <c r="E44" t="s">
        <v>361</v>
      </c>
      <c r="F44" t="n">
        <v>1673.96902450607</v>
      </c>
      <c r="G44" t="n">
        <v>1746.4294621673</v>
      </c>
      <c r="H44" t="n">
        <v>1813.67521886951</v>
      </c>
      <c r="I44" t="n">
        <v>1876.79824112573</v>
      </c>
      <c r="J44" t="n">
        <v>1926.40615777599</v>
      </c>
      <c r="K44" t="n">
        <v>2029.87297344989</v>
      </c>
      <c r="L44" t="n">
        <v>2081.80258442943</v>
      </c>
      <c r="M44" t="n">
        <v>2149.67633259496</v>
      </c>
      <c r="N44" t="n">
        <v>2100.89881711503</v>
      </c>
      <c r="O44" t="n">
        <v>2090.39468145853</v>
      </c>
      <c r="P44" t="n">
        <v>2145.93453009646</v>
      </c>
      <c r="Q44" t="n">
        <v>2111.12529846161</v>
      </c>
      <c r="R44" t="n">
        <v>2178.54874189367</v>
      </c>
      <c r="S44" t="n">
        <v>2211.55207854357</v>
      </c>
      <c r="T44" t="n">
        <v>2118.35127258967</v>
      </c>
      <c r="U44" t="n">
        <v>2084.80071811797</v>
      </c>
      <c r="V44" t="n">
        <v>1959.43227443978</v>
      </c>
      <c r="W44" t="n">
        <v>1732.92553143639</v>
      </c>
      <c r="X44" t="n">
        <v>1745.93518440691</v>
      </c>
      <c r="Y44" t="n">
        <v>1764.93901922269</v>
      </c>
      <c r="Z44" t="n">
        <v>1763.46134180238</v>
      </c>
      <c r="AA44" t="n">
        <v>1790.33106893139</v>
      </c>
      <c r="AB44" t="n">
        <v>1871.70290202504</v>
      </c>
      <c r="AC44" t="n">
        <v>2008.86309934743</v>
      </c>
      <c r="AD44" t="n">
        <v>2203.56756398797</v>
      </c>
      <c r="AE44" t="n">
        <v>2137.12867143159</v>
      </c>
      <c r="AF44" t="n">
        <v>2202.62923782906</v>
      </c>
    </row>
    <row r="45">
      <c r="A45" t="s">
        <v>79</v>
      </c>
      <c r="B45" t="s">
        <v>458</v>
      </c>
      <c r="C45" t="s">
        <v>360</v>
      </c>
      <c r="D45" t="s">
        <v>459</v>
      </c>
      <c r="E45" t="s">
        <v>361</v>
      </c>
      <c r="F45" t="n">
        <v>1657.68048000903</v>
      </c>
      <c r="G45" t="n">
        <v>1729.15959617997</v>
      </c>
      <c r="H45" t="n">
        <v>1796.85379907</v>
      </c>
      <c r="I45" t="n">
        <v>1860.35765321276</v>
      </c>
      <c r="J45" t="n">
        <v>1909.28506051718</v>
      </c>
      <c r="K45" t="n">
        <v>2012.98352343666</v>
      </c>
      <c r="L45" t="n">
        <v>2065.44269458389</v>
      </c>
      <c r="M45" t="n">
        <v>2133.25571607225</v>
      </c>
      <c r="N45" t="n">
        <v>2084.46917948991</v>
      </c>
      <c r="O45" t="n">
        <v>2074.34494735143</v>
      </c>
      <c r="P45" t="n">
        <v>2129.66255609288</v>
      </c>
      <c r="Q45" t="n">
        <v>2095.34026302541</v>
      </c>
      <c r="R45" t="n">
        <v>2160.40742312084</v>
      </c>
      <c r="S45" t="n">
        <v>2193.24288840434</v>
      </c>
      <c r="T45" t="n">
        <v>2101.38871101849</v>
      </c>
      <c r="U45" t="n">
        <v>2067.65301627124</v>
      </c>
      <c r="V45" t="n">
        <v>1942.0815939895</v>
      </c>
      <c r="W45" t="n">
        <v>1718.11932020907</v>
      </c>
      <c r="X45" t="n">
        <v>1731.50849644113</v>
      </c>
      <c r="Y45" t="n">
        <v>1748.03263353203</v>
      </c>
      <c r="Z45" t="n">
        <v>1744.57965975467</v>
      </c>
      <c r="AA45" t="n">
        <v>1769.66277039486</v>
      </c>
      <c r="AB45" t="n">
        <v>1850.02607601712</v>
      </c>
      <c r="AC45" t="n">
        <v>1985.93456504125</v>
      </c>
      <c r="AD45" t="n">
        <v>2176.81414044374</v>
      </c>
      <c r="AE45" t="n">
        <v>2111.39867143159</v>
      </c>
      <c r="AF45" t="n">
        <v>2177.52933943436</v>
      </c>
    </row>
    <row r="46">
      <c r="A46" t="s">
        <v>79</v>
      </c>
      <c r="B46" t="s">
        <v>460</v>
      </c>
      <c r="C46" t="s">
        <v>360</v>
      </c>
      <c r="D46" t="s">
        <v>461</v>
      </c>
      <c r="E46" t="s">
        <v>361</v>
      </c>
      <c r="F46" t="n">
        <v>48.7720389098238</v>
      </c>
      <c r="G46" t="n">
        <v>52.7034950789199</v>
      </c>
      <c r="H46" t="n">
        <v>54.1203014061294</v>
      </c>
      <c r="I46" t="n">
        <v>55.5298289670087</v>
      </c>
      <c r="J46" t="n">
        <v>57.4375916730397</v>
      </c>
      <c r="K46" t="n">
        <v>59.8262798046392</v>
      </c>
      <c r="L46" t="n">
        <v>59.3549657461948</v>
      </c>
      <c r="M46" t="n">
        <v>60.986764019164</v>
      </c>
      <c r="N46" t="n">
        <v>61.0234299535766</v>
      </c>
      <c r="O46" t="n">
        <v>60.8028342213301</v>
      </c>
      <c r="P46" t="n">
        <v>63.1415260280032</v>
      </c>
      <c r="Q46" t="n">
        <v>62.797572585955</v>
      </c>
      <c r="R46" t="n">
        <v>65.4310610968956</v>
      </c>
      <c r="S46" t="n">
        <v>69.6707084401134</v>
      </c>
      <c r="T46" t="n">
        <v>70.4821951058041</v>
      </c>
      <c r="U46" t="n">
        <v>67.3190615878971</v>
      </c>
      <c r="V46" t="n">
        <v>63.7889939202353</v>
      </c>
      <c r="W46" t="n">
        <v>55.1427186074636</v>
      </c>
      <c r="X46" t="n">
        <v>57.5333144328563</v>
      </c>
      <c r="Y46" t="n">
        <v>54.6502364032141</v>
      </c>
      <c r="Z46" t="n">
        <v>57.4540718982342</v>
      </c>
      <c r="AA46" t="n">
        <v>59.4776159811317</v>
      </c>
      <c r="AB46" t="n">
        <v>66.7623346847254</v>
      </c>
      <c r="AC46" t="n">
        <v>76.44689390515</v>
      </c>
      <c r="AD46" t="n">
        <v>82.5098874559279</v>
      </c>
      <c r="AE46" t="n">
        <v>65.4404286519303</v>
      </c>
      <c r="AF46" t="n">
        <v>64.3683206857395</v>
      </c>
    </row>
    <row r="47">
      <c r="A47" t="s">
        <v>79</v>
      </c>
      <c r="B47" t="s">
        <v>462</v>
      </c>
      <c r="C47" t="s">
        <v>360</v>
      </c>
      <c r="D47" t="s">
        <v>463</v>
      </c>
      <c r="E47" t="s">
        <v>361</v>
      </c>
      <c r="F47" t="n">
        <v>17.341327361</v>
      </c>
      <c r="G47" t="n">
        <v>17.9560077292961</v>
      </c>
      <c r="H47" t="n">
        <v>17.9566045279597</v>
      </c>
      <c r="I47" t="n">
        <v>17.7941627207097</v>
      </c>
      <c r="J47" t="n">
        <v>19.2755145038504</v>
      </c>
      <c r="K47" t="n">
        <v>22.0612627728652</v>
      </c>
      <c r="L47" t="n">
        <v>21.4329088932732</v>
      </c>
      <c r="M47" t="n">
        <v>20.9533839502995</v>
      </c>
      <c r="N47" t="n">
        <v>21.3442299774885</v>
      </c>
      <c r="O47" t="n">
        <v>21.1907040395204</v>
      </c>
      <c r="P47" t="n">
        <v>23.8455371413037</v>
      </c>
      <c r="Q47" t="n">
        <v>23.8148085086617</v>
      </c>
      <c r="R47" t="n">
        <v>27.2090491171637</v>
      </c>
      <c r="S47" t="n">
        <v>27.1214392995717</v>
      </c>
      <c r="T47" t="n">
        <v>31.0272176851003</v>
      </c>
      <c r="U47" t="n">
        <v>26.5715008170126</v>
      </c>
      <c r="V47" t="n">
        <v>25.7961749393314</v>
      </c>
      <c r="W47" t="n">
        <v>26.7846966300672</v>
      </c>
      <c r="X47" t="n">
        <v>26.3803840334552</v>
      </c>
      <c r="Y47" t="n">
        <v>26.5957734576778</v>
      </c>
      <c r="Z47" t="n">
        <v>26.6846595855824</v>
      </c>
      <c r="AA47" t="n">
        <v>25.0269562873366</v>
      </c>
      <c r="AB47" t="n">
        <v>25.5373756817453</v>
      </c>
      <c r="AC47" t="n">
        <v>25.3487684829463</v>
      </c>
      <c r="AD47" t="n">
        <v>25.1635580478687</v>
      </c>
      <c r="AE47" t="n">
        <v>23.75</v>
      </c>
      <c r="AF47" t="n">
        <v>23.1683865866369</v>
      </c>
    </row>
    <row r="48">
      <c r="A48" t="s">
        <v>79</v>
      </c>
      <c r="B48" t="s">
        <v>464</v>
      </c>
      <c r="C48" t="s">
        <v>360</v>
      </c>
      <c r="D48" t="s">
        <v>465</v>
      </c>
      <c r="E48" t="s">
        <v>361</v>
      </c>
      <c r="F48" t="n">
        <v>93.01455355755</v>
      </c>
      <c r="G48" t="n">
        <v>95.0519439486376</v>
      </c>
      <c r="H48" t="n">
        <v>95.4782197996637</v>
      </c>
      <c r="I48" t="n">
        <v>94.2795956571981</v>
      </c>
      <c r="J48" t="n">
        <v>100.643209348593</v>
      </c>
      <c r="K48" t="n">
        <v>107.479516923548</v>
      </c>
      <c r="L48" t="n">
        <v>109.27694102437</v>
      </c>
      <c r="M48" t="n">
        <v>116.20479692977</v>
      </c>
      <c r="N48" t="n">
        <v>120.784428826244</v>
      </c>
      <c r="O48" t="n">
        <v>121.540737723809</v>
      </c>
      <c r="P48" t="n">
        <v>124.52464349177</v>
      </c>
      <c r="Q48" t="n">
        <v>123.269388268289</v>
      </c>
      <c r="R48" t="n">
        <v>127.350489624907</v>
      </c>
      <c r="S48" t="n">
        <v>134.909124924354</v>
      </c>
      <c r="T48" t="n">
        <v>150.593593267398</v>
      </c>
      <c r="U48" t="n">
        <v>145.755914526409</v>
      </c>
      <c r="V48" t="n">
        <v>126.281059894653</v>
      </c>
      <c r="W48" t="n">
        <v>112.356644022522</v>
      </c>
      <c r="X48" t="n">
        <v>116.440987800147</v>
      </c>
      <c r="Y48" t="n">
        <v>116.807882609311</v>
      </c>
      <c r="Z48" t="n">
        <v>109.659785286489</v>
      </c>
      <c r="AA48" t="n">
        <v>112.35133940724</v>
      </c>
      <c r="AB48" t="n">
        <v>117.453107699951</v>
      </c>
      <c r="AC48" t="n">
        <v>124.430638694652</v>
      </c>
      <c r="AD48" t="n">
        <v>147.537248950321</v>
      </c>
      <c r="AE48" t="n">
        <v>137.792274787669</v>
      </c>
      <c r="AF48" t="n">
        <v>136.184237679604</v>
      </c>
    </row>
    <row r="49">
      <c r="A49" t="s">
        <v>79</v>
      </c>
      <c r="B49" t="s">
        <v>466</v>
      </c>
      <c r="C49" t="s">
        <v>360</v>
      </c>
      <c r="D49" t="s">
        <v>467</v>
      </c>
      <c r="E49" t="s">
        <v>361</v>
      </c>
      <c r="F49" t="n">
        <v>23.5485395477529</v>
      </c>
      <c r="G49" t="n">
        <v>23.3501747399618</v>
      </c>
      <c r="H49" t="n">
        <v>23.7044351557275</v>
      </c>
      <c r="I49" t="n">
        <v>23.2388913101336</v>
      </c>
      <c r="J49" t="n">
        <v>24.0947252815197</v>
      </c>
      <c r="K49" t="n">
        <v>25.5121121048135</v>
      </c>
      <c r="L49" t="n">
        <v>26.1647424880064</v>
      </c>
      <c r="M49" t="n">
        <v>27.4812980775549</v>
      </c>
      <c r="N49" t="n">
        <v>27.2030705246783</v>
      </c>
      <c r="O49" t="n">
        <v>26.988863415563</v>
      </c>
      <c r="P49" t="n">
        <v>28.0959964729888</v>
      </c>
      <c r="Q49" t="n">
        <v>27.2338286007918</v>
      </c>
      <c r="R49" t="n">
        <v>26.2598354620053</v>
      </c>
      <c r="S49" t="n">
        <v>27.659397117124</v>
      </c>
      <c r="T49" t="n">
        <v>30.7553319610909</v>
      </c>
      <c r="U49" t="n">
        <v>29.6437565690621</v>
      </c>
      <c r="V49" t="n">
        <v>27.5862231791894</v>
      </c>
      <c r="W49" t="n">
        <v>22.1330116329029</v>
      </c>
      <c r="X49" t="n">
        <v>22.5883104884984</v>
      </c>
      <c r="Y49" t="n">
        <v>20.1003240724557</v>
      </c>
      <c r="Z49" t="n">
        <v>18.7883381578922</v>
      </c>
      <c r="AA49" t="n">
        <v>18.8624220456189</v>
      </c>
      <c r="AB49" t="n">
        <v>19.1370210425724</v>
      </c>
      <c r="AC49" t="n">
        <v>21.9876210288032</v>
      </c>
      <c r="AD49" t="n">
        <v>25.818111320223</v>
      </c>
      <c r="AE49" t="n">
        <v>24.2920864597076</v>
      </c>
      <c r="AF49" t="n">
        <v>21.9972870701148</v>
      </c>
    </row>
    <row r="50">
      <c r="A50" t="s">
        <v>79</v>
      </c>
      <c r="B50" t="s">
        <v>468</v>
      </c>
      <c r="C50" t="s">
        <v>360</v>
      </c>
      <c r="D50" t="s">
        <v>469</v>
      </c>
      <c r="E50" t="s">
        <v>361</v>
      </c>
      <c r="F50" t="n">
        <v>52.1246866487971</v>
      </c>
      <c r="G50" t="n">
        <v>53.7457614793797</v>
      </c>
      <c r="H50" t="n">
        <v>53.8171801159764</v>
      </c>
      <c r="I50" t="n">
        <v>53.2465416263548</v>
      </c>
      <c r="J50" t="n">
        <v>57.2729695632225</v>
      </c>
      <c r="K50" t="n">
        <v>59.9061420458692</v>
      </c>
      <c r="L50" t="n">
        <v>61.6792896430903</v>
      </c>
      <c r="M50" t="n">
        <v>67.7701149019154</v>
      </c>
      <c r="N50" t="n">
        <v>72.2371283240776</v>
      </c>
      <c r="O50" t="n">
        <v>73.3611702687257</v>
      </c>
      <c r="P50" t="n">
        <v>72.583109877478</v>
      </c>
      <c r="Q50" t="n">
        <v>72.2207511588351</v>
      </c>
      <c r="R50" t="n">
        <v>73.8816050457379</v>
      </c>
      <c r="S50" t="n">
        <v>80.128288507658</v>
      </c>
      <c r="T50" t="n">
        <v>88.811043621207</v>
      </c>
      <c r="U50" t="n">
        <v>89.540657140334</v>
      </c>
      <c r="V50" t="n">
        <v>72.898661776132</v>
      </c>
      <c r="W50" t="n">
        <v>63.4389357595518</v>
      </c>
      <c r="X50" t="n">
        <v>67.4722932781935</v>
      </c>
      <c r="Y50" t="n">
        <v>70.1117850791771</v>
      </c>
      <c r="Z50" t="n">
        <v>64.1867875430145</v>
      </c>
      <c r="AA50" t="n">
        <v>68.4619610742848</v>
      </c>
      <c r="AB50" t="n">
        <v>72.778710975633</v>
      </c>
      <c r="AC50" t="n">
        <v>77.0942491829023</v>
      </c>
      <c r="AD50" t="n">
        <v>96.5555795822295</v>
      </c>
      <c r="AE50" t="n">
        <v>89.7501883279616</v>
      </c>
      <c r="AF50" t="n">
        <v>91.0185640228527</v>
      </c>
    </row>
    <row r="51">
      <c r="A51" t="s">
        <v>79</v>
      </c>
      <c r="B51" t="s">
        <v>470</v>
      </c>
      <c r="C51" t="s">
        <v>360</v>
      </c>
      <c r="D51" t="s">
        <v>471</v>
      </c>
      <c r="E51" t="s">
        <v>361</v>
      </c>
      <c r="F51" t="n">
        <v>49.0914477528253</v>
      </c>
      <c r="G51" t="n">
        <v>50.6244376268266</v>
      </c>
      <c r="H51" t="n">
        <v>50.7057964842731</v>
      </c>
      <c r="I51" t="n">
        <v>50.1623993673738</v>
      </c>
      <c r="J51" t="n">
        <v>53.9817705418677</v>
      </c>
      <c r="K51" t="n">
        <v>56.4786813021486</v>
      </c>
      <c r="L51" t="n">
        <v>58.3115941248289</v>
      </c>
      <c r="M51" t="n">
        <v>64.1080000993</v>
      </c>
      <c r="N51" t="n">
        <v>68.5620891710749</v>
      </c>
      <c r="O51" t="n">
        <v>69.6701832110648</v>
      </c>
      <c r="P51" t="n">
        <v>68.8840707412698</v>
      </c>
      <c r="Q51" t="n">
        <v>68.4667245613881</v>
      </c>
      <c r="R51" t="n">
        <v>69.8869529724738</v>
      </c>
      <c r="S51" t="n">
        <v>75.9077814018158</v>
      </c>
      <c r="T51" t="n">
        <v>84.4648524236518</v>
      </c>
      <c r="U51" t="n">
        <v>85.4102960062263</v>
      </c>
      <c r="V51" t="n">
        <v>68.8362277479039</v>
      </c>
      <c r="W51" t="n">
        <v>59.5737564973922</v>
      </c>
      <c r="X51" t="n">
        <v>63.1753982901057</v>
      </c>
      <c r="Y51" t="n">
        <v>65.7136481252931</v>
      </c>
      <c r="Z51" t="n">
        <v>59.4972763346735</v>
      </c>
      <c r="AA51" t="n">
        <v>63.6743655268121</v>
      </c>
      <c r="AB51" t="n">
        <v>67.4200923916241</v>
      </c>
      <c r="AC51" t="n">
        <v>71.0127111226254</v>
      </c>
      <c r="AD51" t="n">
        <v>89.3829873272546</v>
      </c>
      <c r="AE51" t="n">
        <v>83.3352846358798</v>
      </c>
      <c r="AF51" t="n">
        <v>83.8559407058088</v>
      </c>
    </row>
    <row r="52">
      <c r="A52" t="s">
        <v>79</v>
      </c>
      <c r="B52" t="s">
        <v>472</v>
      </c>
      <c r="C52" t="s">
        <v>360</v>
      </c>
      <c r="D52" t="s">
        <v>473</v>
      </c>
      <c r="E52" t="s">
        <v>361</v>
      </c>
      <c r="F52" t="n">
        <v>3.03323889597181</v>
      </c>
      <c r="G52" t="n">
        <v>3.12132385255304</v>
      </c>
      <c r="H52" t="n">
        <v>3.11138363170334</v>
      </c>
      <c r="I52" t="n">
        <v>3.08414225898096</v>
      </c>
      <c r="J52" t="n">
        <v>3.29119902135479</v>
      </c>
      <c r="K52" t="n">
        <v>3.42746074372059</v>
      </c>
      <c r="L52" t="n">
        <v>3.36769551826135</v>
      </c>
      <c r="M52" t="n">
        <v>3.66211480261534</v>
      </c>
      <c r="N52" t="n">
        <v>3.67503915300267</v>
      </c>
      <c r="O52" t="n">
        <v>3.69098705766087</v>
      </c>
      <c r="P52" t="n">
        <v>3.69903913620811</v>
      </c>
      <c r="Q52" t="n">
        <v>3.75402659744698</v>
      </c>
      <c r="R52" t="n">
        <v>3.99465207326405</v>
      </c>
      <c r="S52" t="n">
        <v>4.22050710584209</v>
      </c>
      <c r="T52" t="n">
        <v>4.34619119755512</v>
      </c>
      <c r="U52" t="n">
        <v>4.13036113410773</v>
      </c>
      <c r="V52" t="n">
        <v>4.06243402822801</v>
      </c>
      <c r="W52" t="n">
        <v>3.86517926215956</v>
      </c>
      <c r="X52" t="n">
        <v>4.29689498808782</v>
      </c>
      <c r="Y52" t="n">
        <v>4.39813695388405</v>
      </c>
      <c r="Z52" t="n">
        <v>4.68951120834097</v>
      </c>
      <c r="AA52" t="n">
        <v>4.7875955474727</v>
      </c>
      <c r="AB52" t="n">
        <v>5.35861858400885</v>
      </c>
      <c r="AC52" t="n">
        <v>6.0815380602768</v>
      </c>
      <c r="AD52" t="n">
        <v>7.17259225497491</v>
      </c>
      <c r="AE52" t="n">
        <v>6.41490369208175</v>
      </c>
      <c r="AF52" t="n">
        <v>7.16262331704386</v>
      </c>
    </row>
    <row r="53">
      <c r="A53" t="s">
        <v>79</v>
      </c>
      <c r="B53" t="s">
        <v>474</v>
      </c>
      <c r="C53" t="s">
        <v>360</v>
      </c>
      <c r="D53" t="s">
        <v>475</v>
      </c>
      <c r="E53" t="s">
        <v>361</v>
      </c>
      <c r="F53" t="n">
        <v>28.5074831375044</v>
      </c>
      <c r="G53" t="n">
        <v>28.8093520315394</v>
      </c>
      <c r="H53" t="n">
        <v>27.7536679024507</v>
      </c>
      <c r="I53" t="n">
        <v>26.7691960423244</v>
      </c>
      <c r="J53" t="n">
        <v>27.3540336522274</v>
      </c>
      <c r="K53" t="n">
        <v>28.5547042930165</v>
      </c>
      <c r="L53" t="n">
        <v>28.9049107075614</v>
      </c>
      <c r="M53" t="n">
        <v>26.7725329025269</v>
      </c>
      <c r="N53" t="n">
        <v>23.9767002064388</v>
      </c>
      <c r="O53" t="n">
        <v>25.0738659921375</v>
      </c>
      <c r="P53" t="n">
        <v>26.5080643015622</v>
      </c>
      <c r="Q53" t="n">
        <v>25.6022712561453</v>
      </c>
      <c r="R53" t="n">
        <v>27.9379338413331</v>
      </c>
      <c r="S53" t="n">
        <v>28.9963887871056</v>
      </c>
      <c r="T53" t="n">
        <v>29.7259620829268</v>
      </c>
      <c r="U53" t="n">
        <v>28.4898390858872</v>
      </c>
      <c r="V53" t="n">
        <v>22.5676229851546</v>
      </c>
      <c r="W53" t="n">
        <v>19.7982431459823</v>
      </c>
      <c r="X53" t="n">
        <v>19.4975634576927</v>
      </c>
      <c r="Y53" t="n">
        <v>24.6437407366285</v>
      </c>
      <c r="Z53" t="n">
        <v>24.1421645560741</v>
      </c>
      <c r="AA53" t="n">
        <v>26.9586239570425</v>
      </c>
      <c r="AB53" t="n">
        <v>30.0130146844596</v>
      </c>
      <c r="AC53" t="n">
        <v>30.9959159659561</v>
      </c>
      <c r="AD53" t="n">
        <v>36.0779689194816</v>
      </c>
      <c r="AE53" t="n">
        <v>28.9246383837698</v>
      </c>
      <c r="AF53" t="n">
        <v>28.2937902252564</v>
      </c>
    </row>
    <row r="54">
      <c r="A54" t="s">
        <v>79</v>
      </c>
      <c r="B54" t="s">
        <v>476</v>
      </c>
      <c r="C54" t="s">
        <v>360</v>
      </c>
      <c r="D54" t="s">
        <v>477</v>
      </c>
      <c r="E54" t="s">
        <v>361</v>
      </c>
      <c r="F54" t="n">
        <v>51.5148225356039</v>
      </c>
      <c r="G54" t="n">
        <v>52.416180970086</v>
      </c>
      <c r="H54" t="n">
        <v>51.044871930591</v>
      </c>
      <c r="I54" t="n">
        <v>49.4394459448189</v>
      </c>
      <c r="J54" t="n">
        <v>49.6972424004412</v>
      </c>
      <c r="K54" t="n">
        <v>50.8139009846845</v>
      </c>
      <c r="L54" t="n">
        <v>51.5451502710894</v>
      </c>
      <c r="M54" t="n">
        <v>50.2514035863547</v>
      </c>
      <c r="N54" t="n">
        <v>48.7649423499188</v>
      </c>
      <c r="O54" t="n">
        <v>49.8160394010493</v>
      </c>
      <c r="P54" t="n">
        <v>51.2688954541989</v>
      </c>
      <c r="Q54" t="n">
        <v>49.9452609859513</v>
      </c>
      <c r="R54" t="n">
        <v>53.250768977383</v>
      </c>
      <c r="S54" t="n">
        <v>55.5589547202902</v>
      </c>
      <c r="T54" t="n">
        <v>57.157404862107</v>
      </c>
      <c r="U54" t="n">
        <v>53.8065585508176</v>
      </c>
      <c r="V54" t="n">
        <v>45.5503547829317</v>
      </c>
      <c r="W54" t="n">
        <v>43.5515000718492</v>
      </c>
      <c r="X54" t="n">
        <v>42.9317088533847</v>
      </c>
      <c r="Y54" t="n">
        <v>50.6174104295644</v>
      </c>
      <c r="Z54" t="n">
        <v>48.5543842696358</v>
      </c>
      <c r="AA54" t="n">
        <v>51.524831717374</v>
      </c>
      <c r="AB54" t="n">
        <v>56.4048848264556</v>
      </c>
      <c r="AC54" t="n">
        <v>61.7449032053554</v>
      </c>
      <c r="AD54" t="n">
        <v>69.4466230022227</v>
      </c>
      <c r="AE54" t="n">
        <v>57.7219702768823</v>
      </c>
      <c r="AF54" t="n">
        <v>56.3544398786911</v>
      </c>
    </row>
    <row r="55">
      <c r="A55" t="s">
        <v>79</v>
      </c>
      <c r="B55" t="s">
        <v>478</v>
      </c>
      <c r="C55" t="s">
        <v>360</v>
      </c>
      <c r="D55" t="s">
        <v>479</v>
      </c>
      <c r="E55" t="s">
        <v>361</v>
      </c>
      <c r="F55" t="n">
        <v>23.0073393980995</v>
      </c>
      <c r="G55" t="n">
        <v>23.6068289385466</v>
      </c>
      <c r="H55" t="n">
        <v>23.2912040281403</v>
      </c>
      <c r="I55" t="n">
        <v>22.6702499024944</v>
      </c>
      <c r="J55" t="n">
        <v>22.3432087482137</v>
      </c>
      <c r="K55" t="n">
        <v>22.259196691668</v>
      </c>
      <c r="L55" t="n">
        <v>22.640239563528</v>
      </c>
      <c r="M55" t="n">
        <v>23.4788706838278</v>
      </c>
      <c r="N55" t="n">
        <v>24.78824214348</v>
      </c>
      <c r="O55" t="n">
        <v>24.7421734089118</v>
      </c>
      <c r="P55" t="n">
        <v>24.7608311526366</v>
      </c>
      <c r="Q55" t="n">
        <v>24.342989729806</v>
      </c>
      <c r="R55" t="n">
        <v>25.3128351360499</v>
      </c>
      <c r="S55" t="n">
        <v>26.5625659331846</v>
      </c>
      <c r="T55" t="n">
        <v>27.4314427791801</v>
      </c>
      <c r="U55" t="n">
        <v>25.3167194649304</v>
      </c>
      <c r="V55" t="n">
        <v>22.9827317977771</v>
      </c>
      <c r="W55" t="n">
        <v>23.7532569258669</v>
      </c>
      <c r="X55" t="n">
        <v>23.434145395692</v>
      </c>
      <c r="Y55" t="n">
        <v>25.9736696929359</v>
      </c>
      <c r="Z55" t="n">
        <v>24.4122197135616</v>
      </c>
      <c r="AA55" t="n">
        <v>24.5662077603315</v>
      </c>
      <c r="AB55" t="n">
        <v>26.391870141996</v>
      </c>
      <c r="AC55" t="n">
        <v>30.7489872393992</v>
      </c>
      <c r="AD55" t="n">
        <v>33.3686540827411</v>
      </c>
      <c r="AE55" t="n">
        <v>28.7973318931126</v>
      </c>
      <c r="AF55" t="n">
        <v>28.0606496534348</v>
      </c>
    </row>
    <row r="56">
      <c r="A56" t="s">
        <v>79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79</v>
      </c>
      <c r="B57" t="s">
        <v>482</v>
      </c>
      <c r="C57" t="s">
        <v>360</v>
      </c>
      <c r="D57" t="s">
        <v>483</v>
      </c>
      <c r="E57" t="s">
        <v>361</v>
      </c>
      <c r="F57" t="n">
        <v>1805.81354841177</v>
      </c>
      <c r="G57" t="n">
        <v>1887.14014081658</v>
      </c>
      <c r="H57" t="n">
        <v>1956.84189062532</v>
      </c>
      <c r="I57" t="n">
        <v>2018.43334474889</v>
      </c>
      <c r="J57" t="n">
        <v>2074.24243147992</v>
      </c>
      <c r="K57" t="n">
        <v>2186.95056235889</v>
      </c>
      <c r="L57" t="n">
        <v>2247.5159961641</v>
      </c>
      <c r="M57" t="n">
        <v>2323.51345838716</v>
      </c>
      <c r="N57" t="n">
        <v>2277.40444410831</v>
      </c>
      <c r="O57" t="n">
        <v>2265.46181051825</v>
      </c>
      <c r="P57" t="n">
        <v>2324.10806569079</v>
      </c>
      <c r="Q57" t="n">
        <v>2286.0681699915</v>
      </c>
      <c r="R57" t="n">
        <v>2351.70694956886</v>
      </c>
      <c r="S57" t="n">
        <v>2392.40744570228</v>
      </c>
      <c r="T57" t="n">
        <v>2314.45891942475</v>
      </c>
      <c r="U57" t="n">
        <v>2265.92579596077</v>
      </c>
      <c r="V57" t="n">
        <v>2119.13234665524</v>
      </c>
      <c r="W57" t="n">
        <v>1872.47749483373</v>
      </c>
      <c r="X57" t="n">
        <v>1893.3081319958</v>
      </c>
      <c r="Y57" t="n">
        <v>1914.12413397495</v>
      </c>
      <c r="Z57" t="n">
        <v>1907.30886255065</v>
      </c>
      <c r="AA57" t="n">
        <v>1940.46872894212</v>
      </c>
      <c r="AB57" t="n">
        <v>2034.98652777423</v>
      </c>
      <c r="AC57" t="n">
        <v>2182.18390109464</v>
      </c>
      <c r="AD57" t="n">
        <v>2401.99958120125</v>
      </c>
      <c r="AE57" t="n">
        <v>2330.49986347121</v>
      </c>
      <c r="AF57" t="n">
        <v>2398.22885802159</v>
      </c>
    </row>
    <row r="58">
      <c r="A58" t="s">
        <v>79</v>
      </c>
      <c r="B58" t="s">
        <v>484</v>
      </c>
      <c r="C58" t="s">
        <v>360</v>
      </c>
      <c r="D58" t="s">
        <v>485</v>
      </c>
      <c r="E58" t="s">
        <v>361</v>
      </c>
      <c r="F58" t="n">
        <v>1805.81354841177</v>
      </c>
      <c r="G58" t="n">
        <v>1887.14014081658</v>
      </c>
      <c r="H58" t="n">
        <v>1956.84189062532</v>
      </c>
      <c r="I58" t="n">
        <v>2018.43334474889</v>
      </c>
      <c r="J58" t="n">
        <v>2074.24243147992</v>
      </c>
      <c r="K58" t="n">
        <v>2186.95056235889</v>
      </c>
      <c r="L58" t="n">
        <v>2247.5159961641</v>
      </c>
      <c r="M58" t="n">
        <v>2323.51345838716</v>
      </c>
      <c r="N58" t="n">
        <v>2277.40444410831</v>
      </c>
      <c r="O58" t="n">
        <v>2265.46181051825</v>
      </c>
      <c r="P58" t="n">
        <v>2324.10806569079</v>
      </c>
      <c r="Q58" t="n">
        <v>2286.0681699915</v>
      </c>
      <c r="R58" t="n">
        <v>2351.70694956886</v>
      </c>
      <c r="S58" t="n">
        <v>2392.40744570228</v>
      </c>
      <c r="T58" t="n">
        <v>2314.45891942475</v>
      </c>
      <c r="U58" t="n">
        <v>2265.92579596077</v>
      </c>
      <c r="V58" t="n">
        <v>2119.13234665524</v>
      </c>
      <c r="W58" t="n">
        <v>1872.47749483373</v>
      </c>
      <c r="X58" t="n">
        <v>1893.3081319958</v>
      </c>
      <c r="Y58" t="n">
        <v>1914.12413397495</v>
      </c>
      <c r="Z58" t="n">
        <v>1907.30886255065</v>
      </c>
      <c r="AA58" t="n">
        <v>1940.46872894212</v>
      </c>
      <c r="AB58" t="n">
        <v>2034.98652777423</v>
      </c>
      <c r="AC58" t="n">
        <v>2182.18390109464</v>
      </c>
      <c r="AD58" t="n">
        <v>2401.99958120125</v>
      </c>
      <c r="AE58" t="n">
        <v>2330.49986347121</v>
      </c>
      <c r="AF58" t="n">
        <v>2398.22885802159</v>
      </c>
    </row>
    <row r="59">
      <c r="A59" t="s">
        <v>79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81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81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81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81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81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81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81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81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81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81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81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81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81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81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81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81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81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81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81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81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81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81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81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81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81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81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81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81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81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81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81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81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81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81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81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81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81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81</v>
      </c>
      <c r="B39" t="s">
        <v>446</v>
      </c>
      <c r="C39" t="s">
        <v>360</v>
      </c>
      <c r="D39" t="s">
        <v>447</v>
      </c>
      <c r="E39" t="s">
        <v>361</v>
      </c>
      <c r="F39" t="n">
        <v>302.423694239245</v>
      </c>
      <c r="G39" t="n">
        <v>305.633698125842</v>
      </c>
      <c r="H39" t="n">
        <v>321.905271652723</v>
      </c>
      <c r="I39" t="n">
        <v>318.734236836534</v>
      </c>
      <c r="J39" t="n">
        <v>320.282278332606</v>
      </c>
      <c r="K39" t="n">
        <v>340.094975259945</v>
      </c>
      <c r="L39" t="n">
        <v>325.729496145457</v>
      </c>
      <c r="M39" t="n">
        <v>319.974220954913</v>
      </c>
      <c r="N39" t="n">
        <v>320.7102920989</v>
      </c>
      <c r="O39" t="n">
        <v>318.436427567246</v>
      </c>
      <c r="P39" t="n">
        <v>343.350326797007</v>
      </c>
      <c r="Q39" t="n">
        <v>348.524469608729</v>
      </c>
      <c r="R39" t="n">
        <v>355.098560528526</v>
      </c>
      <c r="S39" t="n">
        <v>341.673156782223</v>
      </c>
      <c r="T39" t="n">
        <v>329.876973657144</v>
      </c>
      <c r="U39" t="n">
        <v>335.323769936684</v>
      </c>
      <c r="V39" t="n">
        <v>284.078848527539</v>
      </c>
      <c r="W39" t="n">
        <v>280.926345711737</v>
      </c>
      <c r="X39" t="n">
        <v>283.368011762044</v>
      </c>
      <c r="Y39" t="n">
        <v>257.771545270545</v>
      </c>
      <c r="Z39" t="n">
        <v>268.324676646457</v>
      </c>
      <c r="AA39" t="n">
        <v>261.729695921808</v>
      </c>
      <c r="AB39" t="n">
        <v>280.428847283685</v>
      </c>
      <c r="AC39" t="n">
        <v>288.217457305374</v>
      </c>
      <c r="AD39" t="n">
        <v>301.516004577426</v>
      </c>
      <c r="AE39" t="n">
        <v>317.090996438582</v>
      </c>
      <c r="AF39" t="n">
        <v>308.39760429783</v>
      </c>
    </row>
    <row r="40">
      <c r="A40" t="s">
        <v>81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81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81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81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81</v>
      </c>
      <c r="B44" t="s">
        <v>456</v>
      </c>
      <c r="C44" t="s">
        <v>360</v>
      </c>
      <c r="D44" t="s">
        <v>457</v>
      </c>
      <c r="E44" t="s">
        <v>361</v>
      </c>
      <c r="F44" t="n">
        <v>302.423694239245</v>
      </c>
      <c r="G44" t="n">
        <v>305.633698125842</v>
      </c>
      <c r="H44" t="n">
        <v>321.905271652723</v>
      </c>
      <c r="I44" t="n">
        <v>318.734236836534</v>
      </c>
      <c r="J44" t="n">
        <v>320.282278332606</v>
      </c>
      <c r="K44" t="n">
        <v>340.094975259945</v>
      </c>
      <c r="L44" t="n">
        <v>325.729496145457</v>
      </c>
      <c r="M44" t="n">
        <v>319.974220954913</v>
      </c>
      <c r="N44" t="n">
        <v>320.7102920989</v>
      </c>
      <c r="O44" t="n">
        <v>318.436427567246</v>
      </c>
      <c r="P44" t="n">
        <v>343.350326797007</v>
      </c>
      <c r="Q44" t="n">
        <v>348.524469608729</v>
      </c>
      <c r="R44" t="n">
        <v>355.098560528526</v>
      </c>
      <c r="S44" t="n">
        <v>341.673156782223</v>
      </c>
      <c r="T44" t="n">
        <v>329.876973657144</v>
      </c>
      <c r="U44" t="n">
        <v>335.323769936684</v>
      </c>
      <c r="V44" t="n">
        <v>284.078848527539</v>
      </c>
      <c r="W44" t="n">
        <v>280.926345711737</v>
      </c>
      <c r="X44" t="n">
        <v>283.368011762044</v>
      </c>
      <c r="Y44" t="n">
        <v>257.771545270545</v>
      </c>
      <c r="Z44" t="n">
        <v>268.324676646457</v>
      </c>
      <c r="AA44" t="n">
        <v>261.729695921808</v>
      </c>
      <c r="AB44" t="n">
        <v>280.428847283685</v>
      </c>
      <c r="AC44" t="n">
        <v>288.217457305374</v>
      </c>
      <c r="AD44" t="n">
        <v>301.516004577426</v>
      </c>
      <c r="AE44" t="n">
        <v>317.090996438582</v>
      </c>
      <c r="AF44" t="n">
        <v>308.39760429783</v>
      </c>
    </row>
    <row r="45">
      <c r="A45" t="s">
        <v>81</v>
      </c>
      <c r="B45" t="s">
        <v>458</v>
      </c>
      <c r="C45" t="s">
        <v>360</v>
      </c>
      <c r="D45" t="s">
        <v>459</v>
      </c>
      <c r="E45" t="s">
        <v>361</v>
      </c>
      <c r="F45" t="n">
        <v>302.423694239245</v>
      </c>
      <c r="G45" t="n">
        <v>305.633698125842</v>
      </c>
      <c r="H45" t="n">
        <v>321.905271652723</v>
      </c>
      <c r="I45" t="n">
        <v>318.734236836534</v>
      </c>
      <c r="J45" t="n">
        <v>320.282278332606</v>
      </c>
      <c r="K45" t="n">
        <v>340.094975259945</v>
      </c>
      <c r="L45" t="n">
        <v>325.729496145457</v>
      </c>
      <c r="M45" t="n">
        <v>319.974220954913</v>
      </c>
      <c r="N45" t="n">
        <v>320.7102920989</v>
      </c>
      <c r="O45" t="n">
        <v>318.436427567246</v>
      </c>
      <c r="P45" t="n">
        <v>343.350326797007</v>
      </c>
      <c r="Q45" t="n">
        <v>348.524469608729</v>
      </c>
      <c r="R45" t="n">
        <v>355.098560528526</v>
      </c>
      <c r="S45" t="n">
        <v>341.673156782223</v>
      </c>
      <c r="T45" t="n">
        <v>329.876973657144</v>
      </c>
      <c r="U45" t="n">
        <v>335.323769936684</v>
      </c>
      <c r="V45" t="n">
        <v>284.078848527539</v>
      </c>
      <c r="W45" t="n">
        <v>280.926345711737</v>
      </c>
      <c r="X45" t="n">
        <v>283.368011762044</v>
      </c>
      <c r="Y45" t="n">
        <v>257.771545270545</v>
      </c>
      <c r="Z45" t="n">
        <v>268.324676646457</v>
      </c>
      <c r="AA45" t="n">
        <v>261.729695921808</v>
      </c>
      <c r="AB45" t="n">
        <v>280.428847283685</v>
      </c>
      <c r="AC45" t="n">
        <v>288.217457305374</v>
      </c>
      <c r="AD45" t="n">
        <v>301.516004577426</v>
      </c>
      <c r="AE45" t="n">
        <v>317.090996438582</v>
      </c>
      <c r="AF45" t="n">
        <v>308.39760429783</v>
      </c>
    </row>
    <row r="46">
      <c r="A46" t="s">
        <v>81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81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81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81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81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81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81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81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81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81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81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81</v>
      </c>
      <c r="B57" t="s">
        <v>482</v>
      </c>
      <c r="C57" t="s">
        <v>360</v>
      </c>
      <c r="D57" t="s">
        <v>483</v>
      </c>
      <c r="E57" t="s">
        <v>361</v>
      </c>
      <c r="F57" t="n">
        <v>302.423694239245</v>
      </c>
      <c r="G57" t="n">
        <v>305.633698125842</v>
      </c>
      <c r="H57" t="n">
        <v>321.905271652723</v>
      </c>
      <c r="I57" t="n">
        <v>318.734236836534</v>
      </c>
      <c r="J57" t="n">
        <v>320.282278332606</v>
      </c>
      <c r="K57" t="n">
        <v>340.094975259945</v>
      </c>
      <c r="L57" t="n">
        <v>325.729496145457</v>
      </c>
      <c r="M57" t="n">
        <v>319.974220954913</v>
      </c>
      <c r="N57" t="n">
        <v>320.7102920989</v>
      </c>
      <c r="O57" t="n">
        <v>318.436427567246</v>
      </c>
      <c r="P57" t="n">
        <v>343.350326797007</v>
      </c>
      <c r="Q57" t="n">
        <v>348.524469608729</v>
      </c>
      <c r="R57" t="n">
        <v>355.098560528526</v>
      </c>
      <c r="S57" t="n">
        <v>341.673156782223</v>
      </c>
      <c r="T57" t="n">
        <v>329.876973657144</v>
      </c>
      <c r="U57" t="n">
        <v>335.323769936684</v>
      </c>
      <c r="V57" t="n">
        <v>284.078848527539</v>
      </c>
      <c r="W57" t="n">
        <v>280.926345711737</v>
      </c>
      <c r="X57" t="n">
        <v>283.368011762044</v>
      </c>
      <c r="Y57" t="n">
        <v>257.771545270545</v>
      </c>
      <c r="Z57" t="n">
        <v>268.324676646457</v>
      </c>
      <c r="AA57" t="n">
        <v>261.729695921808</v>
      </c>
      <c r="AB57" t="n">
        <v>280.428847283685</v>
      </c>
      <c r="AC57" t="n">
        <v>288.217457305374</v>
      </c>
      <c r="AD57" t="n">
        <v>301.516004577426</v>
      </c>
      <c r="AE57" t="n">
        <v>317.090996438582</v>
      </c>
      <c r="AF57" t="n">
        <v>308.39760429783</v>
      </c>
    </row>
    <row r="58">
      <c r="A58" t="s">
        <v>81</v>
      </c>
      <c r="B58" t="s">
        <v>484</v>
      </c>
      <c r="C58" t="s">
        <v>360</v>
      </c>
      <c r="D58" t="s">
        <v>485</v>
      </c>
      <c r="E58" t="s">
        <v>361</v>
      </c>
      <c r="F58" t="n">
        <v>302.423694239245</v>
      </c>
      <c r="G58" t="n">
        <v>305.633698125842</v>
      </c>
      <c r="H58" t="n">
        <v>321.905271652723</v>
      </c>
      <c r="I58" t="n">
        <v>318.734236836534</v>
      </c>
      <c r="J58" t="n">
        <v>320.282278332606</v>
      </c>
      <c r="K58" t="n">
        <v>340.094975259945</v>
      </c>
      <c r="L58" t="n">
        <v>325.729496145457</v>
      </c>
      <c r="M58" t="n">
        <v>319.974220954913</v>
      </c>
      <c r="N58" t="n">
        <v>320.7102920989</v>
      </c>
      <c r="O58" t="n">
        <v>318.436427567246</v>
      </c>
      <c r="P58" t="n">
        <v>343.350326797007</v>
      </c>
      <c r="Q58" t="n">
        <v>348.524469608729</v>
      </c>
      <c r="R58" t="n">
        <v>355.098560528526</v>
      </c>
      <c r="S58" t="n">
        <v>341.673156782223</v>
      </c>
      <c r="T58" t="n">
        <v>329.876973657144</v>
      </c>
      <c r="U58" t="n">
        <v>335.323769936684</v>
      </c>
      <c r="V58" t="n">
        <v>284.078848527539</v>
      </c>
      <c r="W58" t="n">
        <v>280.926345711737</v>
      </c>
      <c r="X58" t="n">
        <v>283.368011762044</v>
      </c>
      <c r="Y58" t="n">
        <v>257.771545270545</v>
      </c>
      <c r="Z58" t="n">
        <v>268.324676646457</v>
      </c>
      <c r="AA58" t="n">
        <v>261.729695921808</v>
      </c>
      <c r="AB58" t="n">
        <v>280.428847283685</v>
      </c>
      <c r="AC58" t="n">
        <v>288.217457305374</v>
      </c>
      <c r="AD58" t="n">
        <v>301.516004577426</v>
      </c>
      <c r="AE58" t="n">
        <v>317.090996438582</v>
      </c>
      <c r="AF58" t="n">
        <v>308.39760429783</v>
      </c>
    </row>
    <row r="59">
      <c r="A59" t="s">
        <v>81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83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18.3803324555842</v>
      </c>
      <c r="V2" t="n">
        <v>18.7854979391106</v>
      </c>
      <c r="W2" t="n">
        <v>20.0564916431758</v>
      </c>
      <c r="X2" t="n">
        <v>21.2682765196674</v>
      </c>
      <c r="Y2" t="n">
        <v>21.5744178144768</v>
      </c>
      <c r="Z2" t="n">
        <v>24.0189046972633</v>
      </c>
      <c r="AA2" t="n">
        <v>29.3417960982548</v>
      </c>
      <c r="AB2" t="n">
        <v>34.7511229786951</v>
      </c>
      <c r="AC2" t="n">
        <v>34.3024735823067</v>
      </c>
      <c r="AD2" t="n">
        <v>41.8221832058178</v>
      </c>
      <c r="AE2" t="n">
        <v>49.13</v>
      </c>
      <c r="AF2" t="n">
        <v>52.3998983947018</v>
      </c>
    </row>
    <row r="3">
      <c r="A3" t="s">
        <v>83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18.0634580492252</v>
      </c>
      <c r="V3" t="n">
        <v>18.7993409192677</v>
      </c>
      <c r="W3" t="n">
        <v>14.8186062694386</v>
      </c>
      <c r="X3" t="n">
        <v>15.2984522148956</v>
      </c>
      <c r="Y3" t="n">
        <v>13.4424869221325</v>
      </c>
      <c r="Z3" t="n">
        <v>20.3168729321018</v>
      </c>
      <c r="AA3" t="n">
        <v>19.5386979014563</v>
      </c>
      <c r="AB3" t="n">
        <v>25.8028201764889</v>
      </c>
      <c r="AC3" t="n">
        <v>30.8829667356657</v>
      </c>
      <c r="AD3" t="n">
        <v>32.8219338717296</v>
      </c>
      <c r="AE3" t="n">
        <v>39.6901741584347</v>
      </c>
      <c r="AF3" t="n">
        <v>38.824553082213</v>
      </c>
    </row>
    <row r="4">
      <c r="A4" t="s">
        <v>83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777.570078110517</v>
      </c>
      <c r="V4" t="n">
        <v>813.411115380131</v>
      </c>
      <c r="W4" t="n">
        <v>862.937738974218</v>
      </c>
      <c r="X4" t="n">
        <v>812.433131817039</v>
      </c>
      <c r="Y4" t="n">
        <v>829.68254135045</v>
      </c>
      <c r="Z4" t="n">
        <v>822.623390242172</v>
      </c>
      <c r="AA4" t="n">
        <v>906.325134359086</v>
      </c>
      <c r="AB4" t="n">
        <v>970.506627876632</v>
      </c>
      <c r="AC4" t="n">
        <v>1068.4006375066</v>
      </c>
      <c r="AD4" t="n">
        <v>1144.40507493518</v>
      </c>
      <c r="AE4" t="n">
        <v>1250.07687863188</v>
      </c>
      <c r="AF4" t="n">
        <v>1321.07324294988</v>
      </c>
    </row>
    <row r="5">
      <c r="A5" t="s">
        <v>83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106.973990440719</v>
      </c>
      <c r="V5" t="n">
        <v>99.0652244277162</v>
      </c>
      <c r="W5" t="n">
        <v>129.608466518946</v>
      </c>
      <c r="X5" t="n">
        <v>120.696582939866</v>
      </c>
      <c r="Y5" t="n">
        <v>117.953158551064</v>
      </c>
      <c r="Z5" t="n">
        <v>109.586702481892</v>
      </c>
      <c r="AA5" t="n">
        <v>115.653162914692</v>
      </c>
      <c r="AB5" t="n">
        <v>120.655405828777</v>
      </c>
      <c r="AC5" t="n">
        <v>143.953827826176</v>
      </c>
      <c r="AD5" t="n">
        <v>156.13616396629</v>
      </c>
      <c r="AE5" t="n">
        <v>164.30014064691</v>
      </c>
      <c r="AF5" t="n">
        <v>155.265715222246</v>
      </c>
    </row>
    <row r="6">
      <c r="A6" t="s">
        <v>83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65.7265181119375</v>
      </c>
      <c r="V6" t="n">
        <v>66.431786322471</v>
      </c>
      <c r="W6" t="n">
        <v>71.9194229105978</v>
      </c>
      <c r="X6" t="n">
        <v>76.7210848645902</v>
      </c>
      <c r="Y6" t="n">
        <v>84.6561176071819</v>
      </c>
      <c r="Z6" t="n">
        <v>87.8493387836859</v>
      </c>
      <c r="AA6" t="n">
        <v>93.8174588204947</v>
      </c>
      <c r="AB6" t="n">
        <v>95.0437795417688</v>
      </c>
      <c r="AC6" t="n">
        <v>97.8571568438594</v>
      </c>
      <c r="AD6" t="n">
        <v>108.080293867689</v>
      </c>
      <c r="AE6" t="n">
        <v>124.778472180945</v>
      </c>
      <c r="AF6" t="n">
        <v>134.211652131157</v>
      </c>
    </row>
    <row r="7">
      <c r="A7" t="s">
        <v>83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51.924748363215</v>
      </c>
      <c r="V7" t="n">
        <v>64.4090667284563</v>
      </c>
      <c r="W7" t="n">
        <v>66.569977764796</v>
      </c>
      <c r="X7" t="n">
        <v>65.5475610964214</v>
      </c>
      <c r="Y7" t="n">
        <v>61.2726162659458</v>
      </c>
      <c r="Z7" t="n">
        <v>64.4785634979261</v>
      </c>
      <c r="AA7" t="n">
        <v>65.2151055383298</v>
      </c>
      <c r="AB7" t="n">
        <v>71.8356946035231</v>
      </c>
      <c r="AC7" t="n">
        <v>84.5589831407942</v>
      </c>
      <c r="AD7" t="n">
        <v>94.1617908010574</v>
      </c>
      <c r="AE7" t="n">
        <v>109.62598885893</v>
      </c>
      <c r="AF7" t="n">
        <v>101.238262729364</v>
      </c>
    </row>
    <row r="8">
      <c r="A8" t="s">
        <v>83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17.9514844021564</v>
      </c>
      <c r="V8" t="n">
        <v>17.8459846155251</v>
      </c>
      <c r="W8" t="n">
        <v>13.343477029185</v>
      </c>
      <c r="X8" t="n">
        <v>14.0623501590505</v>
      </c>
      <c r="Y8" t="n">
        <v>11.7509710514017</v>
      </c>
      <c r="Z8" t="n">
        <v>11.0880760008841</v>
      </c>
      <c r="AA8" t="n">
        <v>11.0353623872308</v>
      </c>
      <c r="AB8" t="n">
        <v>10.2039632865783</v>
      </c>
      <c r="AC8" t="n">
        <v>10.2228329520366</v>
      </c>
      <c r="AD8" t="n">
        <v>13.7735106752195</v>
      </c>
      <c r="AE8" t="n">
        <v>13.1709758751511</v>
      </c>
      <c r="AF8" t="n">
        <v>21.1737404164654</v>
      </c>
    </row>
    <row r="9">
      <c r="A9" t="s">
        <v>83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47.2995506854872</v>
      </c>
      <c r="V9" t="n">
        <v>35.966877943067</v>
      </c>
      <c r="W9" t="n">
        <v>40.9617299030165</v>
      </c>
      <c r="X9" t="n">
        <v>41.5280802364276</v>
      </c>
      <c r="Y9" t="n">
        <v>41.0701988622729</v>
      </c>
      <c r="Z9" t="n">
        <v>42.4042843957347</v>
      </c>
      <c r="AA9" t="n">
        <v>47.6064353952403</v>
      </c>
      <c r="AB9" t="n">
        <v>47.099887910802</v>
      </c>
      <c r="AC9" t="n">
        <v>52.1174509737569</v>
      </c>
      <c r="AD9" t="n">
        <v>57.9480832613844</v>
      </c>
      <c r="AE9" t="n">
        <v>63.7914177531407</v>
      </c>
      <c r="AF9" t="n">
        <v>66.6962228081942</v>
      </c>
    </row>
    <row r="10">
      <c r="A10" t="s">
        <v>83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144.056446592497</v>
      </c>
      <c r="V10" t="n">
        <v>145.86953895982</v>
      </c>
      <c r="W10" t="n">
        <v>153.584813233709</v>
      </c>
      <c r="X10" t="n">
        <v>147.180323132377</v>
      </c>
      <c r="Y10" t="n">
        <v>133.000543498722</v>
      </c>
      <c r="Z10" t="n">
        <v>134.247340338265</v>
      </c>
      <c r="AA10" t="n">
        <v>156.892400415206</v>
      </c>
      <c r="AB10" t="n">
        <v>168.397770450665</v>
      </c>
      <c r="AC10" t="n">
        <v>190.688168545013</v>
      </c>
      <c r="AD10" t="n">
        <v>167.42135667948</v>
      </c>
      <c r="AE10" t="n">
        <v>177.277056853253</v>
      </c>
      <c r="AF10" t="n">
        <v>216.013147224308</v>
      </c>
    </row>
    <row r="11">
      <c r="A11" t="s">
        <v>83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96.8585878562223</v>
      </c>
      <c r="V11" t="n">
        <v>109.810233632443</v>
      </c>
      <c r="W11" t="n">
        <v>112.568971511155</v>
      </c>
      <c r="X11" t="n">
        <v>105.638951614635</v>
      </c>
      <c r="Y11" t="n">
        <v>91.9771351828678</v>
      </c>
      <c r="Z11" t="n">
        <v>91.9037191126897</v>
      </c>
      <c r="AA11" t="n">
        <v>109.326654224604</v>
      </c>
      <c r="AB11" t="n">
        <v>121.275786485698</v>
      </c>
      <c r="AC11" t="n">
        <v>138.533397552857</v>
      </c>
      <c r="AD11" t="n">
        <v>109.461456271979</v>
      </c>
      <c r="AE11" t="n">
        <v>113.485639100113</v>
      </c>
      <c r="AF11" t="n">
        <v>149.316924416114</v>
      </c>
    </row>
    <row r="12">
      <c r="A12" t="s">
        <v>83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81.7269568037206</v>
      </c>
      <c r="V12" t="n">
        <v>90.102292168262</v>
      </c>
      <c r="W12" t="n">
        <v>104.261188436778</v>
      </c>
      <c r="X12" t="n">
        <v>83.3822251065365</v>
      </c>
      <c r="Y12" t="n">
        <v>89.063704815644</v>
      </c>
      <c r="Z12" t="n">
        <v>86.8595572175342</v>
      </c>
      <c r="AA12" t="n">
        <v>88.2643565187603</v>
      </c>
      <c r="AB12" t="n">
        <v>100.054691894</v>
      </c>
      <c r="AC12" t="n">
        <v>117.454326169209</v>
      </c>
      <c r="AD12" t="n">
        <v>135.017173160421</v>
      </c>
      <c r="AE12" t="n">
        <v>137.753010715221</v>
      </c>
      <c r="AF12" t="n">
        <v>150.144341684317</v>
      </c>
    </row>
    <row r="13">
      <c r="A13" t="s">
        <v>83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78.4083953001637</v>
      </c>
      <c r="V13" t="n">
        <v>81.5223031953624</v>
      </c>
      <c r="W13" t="n">
        <v>81.9433868053079</v>
      </c>
      <c r="X13" t="n">
        <v>83.7678134528797</v>
      </c>
      <c r="Y13" t="n">
        <v>97.2389204772535</v>
      </c>
      <c r="Z13" t="n">
        <v>78.5140040718904</v>
      </c>
      <c r="AA13" t="n">
        <v>85.5562654814223</v>
      </c>
      <c r="AB13" t="n">
        <v>97.417667938778</v>
      </c>
      <c r="AC13" t="n">
        <v>100.3093653328</v>
      </c>
      <c r="AD13" t="n">
        <v>115.513472526575</v>
      </c>
      <c r="AE13" t="n">
        <v>127.774170604586</v>
      </c>
      <c r="AF13" t="n">
        <v>133.510309164121</v>
      </c>
    </row>
    <row r="14">
      <c r="A14" t="s">
        <v>83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26.9475064808997</v>
      </c>
      <c r="V14" t="n">
        <v>36.75569212634</v>
      </c>
      <c r="W14" t="n">
        <v>35.9449006970808</v>
      </c>
      <c r="X14" t="n">
        <v>31.1035724187525</v>
      </c>
      <c r="Y14" t="n">
        <v>37.5785995848162</v>
      </c>
      <c r="Z14" t="n">
        <v>39.9670596139702</v>
      </c>
      <c r="AA14" t="n">
        <v>43.7792134927929</v>
      </c>
      <c r="AB14" t="n">
        <v>45.1323797652561</v>
      </c>
      <c r="AC14" t="n">
        <v>46.3276765663633</v>
      </c>
      <c r="AD14" t="n">
        <v>46.375321583116</v>
      </c>
      <c r="AE14" t="n">
        <v>62.7073783311292</v>
      </c>
      <c r="AF14" t="n">
        <v>59.0396254217269</v>
      </c>
    </row>
    <row r="15">
      <c r="A15" t="s">
        <v>83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66.6961501463422</v>
      </c>
      <c r="V15" t="n">
        <v>75.595648464658</v>
      </c>
      <c r="W15" t="n">
        <v>74.8686623498908</v>
      </c>
      <c r="X15" t="n">
        <v>70.8892470190168</v>
      </c>
      <c r="Y15" t="n">
        <v>83.2293788592771</v>
      </c>
      <c r="Z15" t="n">
        <v>83.7613367915982</v>
      </c>
      <c r="AA15" t="n">
        <v>91.7709804821276</v>
      </c>
      <c r="AB15" t="n">
        <v>98.3212586603363</v>
      </c>
      <c r="AC15" t="n">
        <v>102.949851978624</v>
      </c>
      <c r="AD15" t="n">
        <v>112.338304542399</v>
      </c>
      <c r="AE15" t="n">
        <v>125.267789502728</v>
      </c>
      <c r="AF15" t="n">
        <v>130.013635580174</v>
      </c>
    </row>
    <row r="16">
      <c r="A16" t="s">
        <v>83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39.7738750805519</v>
      </c>
      <c r="V16" t="n">
        <v>38.8218480701983</v>
      </c>
      <c r="W16" t="n">
        <v>38.910553066632</v>
      </c>
      <c r="X16" t="n">
        <v>39.801268364881</v>
      </c>
      <c r="Y16" t="n">
        <v>45.6620704547468</v>
      </c>
      <c r="Z16" t="n">
        <v>43.789631214845</v>
      </c>
      <c r="AA16" t="n">
        <v>47.9867569912028</v>
      </c>
      <c r="AB16" t="n">
        <v>53.1986056187291</v>
      </c>
      <c r="AC16" t="n">
        <v>56.6388220613444</v>
      </c>
      <c r="AD16" t="n">
        <v>65.9841213908834</v>
      </c>
      <c r="AE16" t="n">
        <v>62.5604111715989</v>
      </c>
      <c r="AF16" t="n">
        <v>70.9740101584472</v>
      </c>
    </row>
    <row r="17">
      <c r="A17" t="s">
        <v>83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23.3912834699272</v>
      </c>
      <c r="V17" t="n">
        <v>23.8536175963808</v>
      </c>
      <c r="W17" t="n">
        <v>28.3464608739561</v>
      </c>
      <c r="X17" t="n">
        <v>26.0673390465958</v>
      </c>
      <c r="Y17" t="n">
        <v>28.4290036249714</v>
      </c>
      <c r="Z17" t="n">
        <v>30.0563673276343</v>
      </c>
      <c r="AA17" t="n">
        <v>34.7151788722206</v>
      </c>
      <c r="AB17" t="n">
        <v>38.1721266260451</v>
      </c>
      <c r="AC17" t="n">
        <v>43.5429191916294</v>
      </c>
      <c r="AD17" t="n">
        <v>50.7439832342877</v>
      </c>
      <c r="AE17" t="n">
        <v>60.997713563912</v>
      </c>
      <c r="AF17" t="n">
        <v>64.8731624085828</v>
      </c>
    </row>
    <row r="18">
      <c r="A18" t="s">
        <v>83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77.6808342095959</v>
      </c>
      <c r="V18" t="n">
        <v>78.1064044390143</v>
      </c>
      <c r="W18" t="n">
        <v>74.7228893849724</v>
      </c>
      <c r="X18" t="n">
        <v>65.5622752674947</v>
      </c>
      <c r="Y18" t="n">
        <v>69.7829175170524</v>
      </c>
      <c r="Z18" t="n">
        <v>81.8830027699681</v>
      </c>
      <c r="AA18" t="n">
        <v>102.10279021378</v>
      </c>
      <c r="AB18" t="n">
        <v>109.209780203064</v>
      </c>
      <c r="AC18" t="n">
        <v>106.861733643425</v>
      </c>
      <c r="AD18" t="n">
        <v>114.096947408577</v>
      </c>
      <c r="AE18" t="n">
        <v>115.086117405254</v>
      </c>
      <c r="AF18" t="n">
        <v>123.479367495074</v>
      </c>
    </row>
    <row r="19">
      <c r="A19" t="s">
        <v>83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63.2888990340909</v>
      </c>
      <c r="V19" t="n">
        <v>70.8299436903729</v>
      </c>
      <c r="W19" t="n">
        <v>63.8906032626247</v>
      </c>
      <c r="X19" t="n">
        <v>58.8276673634516</v>
      </c>
      <c r="Y19" t="n">
        <v>53.6990064201234</v>
      </c>
      <c r="Z19" t="n">
        <v>54.5611536708207</v>
      </c>
      <c r="AA19" t="n">
        <v>61.3621336719492</v>
      </c>
      <c r="AB19" t="n">
        <v>61.0963872829607</v>
      </c>
      <c r="AC19" t="n">
        <v>69.8338136295661</v>
      </c>
      <c r="AD19" t="n">
        <v>77.0618762070013</v>
      </c>
      <c r="AE19" t="n">
        <v>94.0454424249867</v>
      </c>
      <c r="AF19" t="n">
        <v>91.1499088940754</v>
      </c>
    </row>
    <row r="20">
      <c r="A20" t="s">
        <v>83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93.2868608444514</v>
      </c>
      <c r="V20" t="n">
        <v>72.5871960101181</v>
      </c>
      <c r="W20" t="n">
        <v>60.766794331439</v>
      </c>
      <c r="X20" t="n">
        <v>79.2254112819411</v>
      </c>
      <c r="Y20" t="n">
        <v>74.9745435991294</v>
      </c>
      <c r="Z20" t="n">
        <v>52.8128501447724</v>
      </c>
      <c r="AA20" t="n">
        <v>55.626556458376</v>
      </c>
      <c r="AB20" t="n">
        <v>55.359947228953</v>
      </c>
      <c r="AC20" t="n">
        <v>51.4155099540828</v>
      </c>
      <c r="AD20" t="n">
        <v>58.7150013489516</v>
      </c>
      <c r="AE20" t="n">
        <v>65.1633354517903</v>
      </c>
      <c r="AF20" t="n">
        <v>75.886998136417</v>
      </c>
    </row>
    <row r="21">
      <c r="A21" t="s">
        <v>83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164.001645233495</v>
      </c>
      <c r="V21" t="n">
        <v>139.187227386994</v>
      </c>
      <c r="W21" t="n">
        <v>123.242892211842</v>
      </c>
      <c r="X21" t="n">
        <v>136.057083058199</v>
      </c>
      <c r="Y21" t="n">
        <v>124.418886940105</v>
      </c>
      <c r="Z21" t="n">
        <v>103.258358861827</v>
      </c>
      <c r="AA21" t="n">
        <v>104.91191543418</v>
      </c>
      <c r="AB21" t="n">
        <v>106.608969400937</v>
      </c>
      <c r="AC21" t="n">
        <v>102.463435836694</v>
      </c>
      <c r="AD21" t="n">
        <v>109.790496993815</v>
      </c>
      <c r="AE21" t="n">
        <v>127.883819398993</v>
      </c>
      <c r="AF21" t="n">
        <v>132.088002519165</v>
      </c>
    </row>
    <row r="22">
      <c r="A22" t="s">
        <v>83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70.7575345907632</v>
      </c>
      <c r="V22" t="n">
        <v>66.6211391392147</v>
      </c>
      <c r="W22" t="n">
        <v>62.488466295147</v>
      </c>
      <c r="X22" t="n">
        <v>56.8711937310029</v>
      </c>
      <c r="Y22" t="n">
        <v>49.4853928740434</v>
      </c>
      <c r="Z22" t="n">
        <v>50.4480002529736</v>
      </c>
      <c r="AA22" t="n">
        <v>49.2948258378322</v>
      </c>
      <c r="AB22" t="n">
        <v>51.2545300746913</v>
      </c>
      <c r="AC22" t="n">
        <v>51.0477002591634</v>
      </c>
      <c r="AD22" t="n">
        <v>51.0823379913843</v>
      </c>
      <c r="AE22" t="n">
        <v>62.7204839472027</v>
      </c>
      <c r="AF22" t="n">
        <v>56.2010043827485</v>
      </c>
    </row>
    <row r="23">
      <c r="A23" t="s">
        <v>83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484.039572420406</v>
      </c>
      <c r="V23" t="n">
        <v>430.465579449236</v>
      </c>
      <c r="W23" t="n">
        <v>335.505146588861</v>
      </c>
      <c r="X23" t="n">
        <v>304.014722799545</v>
      </c>
      <c r="Y23" t="n">
        <v>284.870145191824</v>
      </c>
      <c r="Z23" t="n">
        <v>282.234429325622</v>
      </c>
      <c r="AA23" t="n">
        <v>267.29660340898</v>
      </c>
      <c r="AB23" t="n">
        <v>271.048646430391</v>
      </c>
      <c r="AC23" t="n">
        <v>277.561629360265</v>
      </c>
      <c r="AD23" t="n">
        <v>344.249218937546</v>
      </c>
      <c r="AE23" t="n">
        <v>310.834035181485</v>
      </c>
      <c r="AF23" t="n">
        <v>393.463465495091</v>
      </c>
    </row>
    <row r="24">
      <c r="A24" t="s">
        <v>83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328.200452168737</v>
      </c>
      <c r="V24" t="n">
        <v>295.894880144684</v>
      </c>
      <c r="W24" t="n">
        <v>270.742482043366</v>
      </c>
      <c r="X24" t="n">
        <v>251.324830471602</v>
      </c>
      <c r="Y24" t="n">
        <v>270.377937870331</v>
      </c>
      <c r="Z24" t="n">
        <v>276.651224034259</v>
      </c>
      <c r="AA24" t="n">
        <v>288.82264716725</v>
      </c>
      <c r="AB24" t="n">
        <v>306.194024861857</v>
      </c>
      <c r="AC24" t="n">
        <v>319.86946205264</v>
      </c>
      <c r="AD24" t="n">
        <v>347.494032516697</v>
      </c>
      <c r="AE24" t="n">
        <v>353.798687403153</v>
      </c>
      <c r="AF24" t="n">
        <v>392.969466004346</v>
      </c>
    </row>
    <row r="25">
      <c r="A25" t="s">
        <v>83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34.7252924314865</v>
      </c>
      <c r="V25" t="n">
        <v>32.5198107796089</v>
      </c>
      <c r="W25" t="n">
        <v>28.1546675095184</v>
      </c>
      <c r="X25" t="n">
        <v>30.2250568603321</v>
      </c>
      <c r="Y25" t="n">
        <v>31.4560695605967</v>
      </c>
      <c r="Z25" t="n">
        <v>32.9802569265902</v>
      </c>
      <c r="AA25" t="n">
        <v>34.8660651223996</v>
      </c>
      <c r="AB25" t="n">
        <v>36.684766543174</v>
      </c>
      <c r="AC25" t="n">
        <v>39.9427441070154</v>
      </c>
      <c r="AD25" t="n">
        <v>44.9043581475414</v>
      </c>
      <c r="AE25" t="n">
        <v>41.0959742007902</v>
      </c>
      <c r="AF25" t="n">
        <v>41.9713382520747</v>
      </c>
    </row>
    <row r="26">
      <c r="A26" t="s">
        <v>83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202.413388867498</v>
      </c>
      <c r="V26" t="n">
        <v>195.97534120129</v>
      </c>
      <c r="W26" t="n">
        <v>178.990405594181</v>
      </c>
      <c r="X26" t="n">
        <v>157.14057731536</v>
      </c>
      <c r="Y26" t="n">
        <v>167.955790877342</v>
      </c>
      <c r="Z26" t="n">
        <v>169.587962173706</v>
      </c>
      <c r="AA26" t="n">
        <v>172.368083361452</v>
      </c>
      <c r="AB26" t="n">
        <v>186.188908873905</v>
      </c>
      <c r="AC26" t="n">
        <v>192.264617844488</v>
      </c>
      <c r="AD26" t="n">
        <v>210.62435694505</v>
      </c>
      <c r="AE26" t="n">
        <v>219.582641819375</v>
      </c>
      <c r="AF26" t="n">
        <v>230.869505248818</v>
      </c>
    </row>
    <row r="27">
      <c r="A27" t="s">
        <v>83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90.9819975432973</v>
      </c>
      <c r="V27" t="n">
        <v>67.1452016043536</v>
      </c>
      <c r="W27" t="n">
        <v>63.3610843585818</v>
      </c>
      <c r="X27" t="n">
        <v>63.9114955734276</v>
      </c>
      <c r="Y27" t="n">
        <v>70.9290214545124</v>
      </c>
      <c r="Z27" t="n">
        <v>74.0787822816704</v>
      </c>
      <c r="AA27" t="n">
        <v>81.6527795387419</v>
      </c>
      <c r="AB27" t="n">
        <v>83.3303741591898</v>
      </c>
      <c r="AC27" t="n">
        <v>87.7063923776724</v>
      </c>
      <c r="AD27" t="n">
        <v>92.010139436065</v>
      </c>
      <c r="AE27" t="n">
        <v>93.1200713829879</v>
      </c>
      <c r="AF27" t="n">
        <v>120.128622503453</v>
      </c>
    </row>
    <row r="28">
      <c r="A28" t="s">
        <v>83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192.45187920048</v>
      </c>
      <c r="V28" t="n">
        <v>165.024921509454</v>
      </c>
      <c r="W28" t="n">
        <v>132.080247074538</v>
      </c>
      <c r="X28" t="n">
        <v>141.93749185259</v>
      </c>
      <c r="Y28" t="n">
        <v>133.84327552711</v>
      </c>
      <c r="Z28" t="n">
        <v>133.38281561246</v>
      </c>
      <c r="AA28" t="n">
        <v>138.249849086415</v>
      </c>
      <c r="AB28" t="n">
        <v>159.44234730432</v>
      </c>
      <c r="AC28" t="n">
        <v>166.579879985885</v>
      </c>
      <c r="AD28" t="n">
        <v>179.735723545606</v>
      </c>
      <c r="AE28" t="n">
        <v>152.968985492052</v>
      </c>
      <c r="AF28" t="n">
        <v>171.390850053402</v>
      </c>
    </row>
    <row r="29">
      <c r="A29" t="s">
        <v>83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38.7224036839265</v>
      </c>
      <c r="V29" t="n">
        <v>36.6128068958177</v>
      </c>
      <c r="W29" t="n">
        <v>39.6148269626346</v>
      </c>
      <c r="X29" t="n">
        <v>40.1965565681497</v>
      </c>
      <c r="Y29" t="n">
        <v>39.6818010076476</v>
      </c>
      <c r="Z29" t="n">
        <v>40.2686374160459</v>
      </c>
      <c r="AA29" t="n">
        <v>43.0679011173635</v>
      </c>
      <c r="AB29" t="n">
        <v>48.6184770170527</v>
      </c>
      <c r="AC29" t="n">
        <v>55.3743874962585</v>
      </c>
      <c r="AD29" t="n">
        <v>53.5831766719259</v>
      </c>
      <c r="AE29" t="n">
        <v>55.2339916642145</v>
      </c>
      <c r="AF29" t="n">
        <v>64.664625477212</v>
      </c>
    </row>
    <row r="30">
      <c r="A30" t="s">
        <v>83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3.3215891900375</v>
      </c>
      <c r="V30" t="n">
        <v>3.26919742679562</v>
      </c>
      <c r="W30" t="n">
        <v>3.01940494841836</v>
      </c>
      <c r="X30" t="n">
        <v>6.24816991993215</v>
      </c>
      <c r="Y30" t="n">
        <v>3.18091686694025</v>
      </c>
      <c r="Z30" t="n">
        <v>2.98229355284695</v>
      </c>
      <c r="AA30" t="n">
        <v>2.92350453776692</v>
      </c>
      <c r="AB30" t="n">
        <v>3.06259003060474</v>
      </c>
      <c r="AC30" t="n">
        <v>3.58578852642021</v>
      </c>
      <c r="AD30" t="n">
        <v>4.69986889739302</v>
      </c>
      <c r="AE30" t="n">
        <v>5.74841321233972</v>
      </c>
      <c r="AF30" t="n">
        <v>6.32814216821641</v>
      </c>
    </row>
    <row r="31">
      <c r="A31" t="s">
        <v>83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20.6224026480665</v>
      </c>
      <c r="V31" t="n">
        <v>23.8221248977285</v>
      </c>
      <c r="W31" t="n">
        <v>20.6726380195883</v>
      </c>
      <c r="X31" t="n">
        <v>21.2630328737883</v>
      </c>
      <c r="Y31" t="n">
        <v>20.1952880908328</v>
      </c>
      <c r="Z31" t="n">
        <v>18.7208679927957</v>
      </c>
      <c r="AA31" t="n">
        <v>17.8865331240254</v>
      </c>
      <c r="AB31" t="n">
        <v>32.8035477486218</v>
      </c>
      <c r="AC31" t="n">
        <v>26.3743507815846</v>
      </c>
      <c r="AD31" t="n">
        <v>33.025578169561</v>
      </c>
      <c r="AE31" t="n">
        <v>20.0360710770217</v>
      </c>
      <c r="AF31" t="n">
        <v>20.2074024857648</v>
      </c>
    </row>
    <row r="32">
      <c r="A32" t="s">
        <v>83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103.901357707864</v>
      </c>
      <c r="V32" t="n">
        <v>79.4686309206797</v>
      </c>
      <c r="W32" t="n">
        <v>59.2475964620107</v>
      </c>
      <c r="X32" t="n">
        <v>64.1410521899638</v>
      </c>
      <c r="Y32" t="n">
        <v>60.7106467338626</v>
      </c>
      <c r="Z32" t="n">
        <v>61.2333550306647</v>
      </c>
      <c r="AA32" t="n">
        <v>64.4795192830272</v>
      </c>
      <c r="AB32" t="n">
        <v>65.9619227628346</v>
      </c>
      <c r="AC32" t="n">
        <v>72.1317328414993</v>
      </c>
      <c r="AD32" t="n">
        <v>79.3719190281317</v>
      </c>
      <c r="AE32" t="n">
        <v>62.0188151884581</v>
      </c>
      <c r="AF32" t="n">
        <v>66.0561065392249</v>
      </c>
    </row>
    <row r="33">
      <c r="A33" t="s">
        <v>83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26.0522054899024</v>
      </c>
      <c r="V33" t="n">
        <v>22.0413264468019</v>
      </c>
      <c r="W33" t="n">
        <v>9.72487804854508</v>
      </c>
      <c r="X33" t="n">
        <v>10.314885913225</v>
      </c>
      <c r="Y33" t="n">
        <v>10.2693100160826</v>
      </c>
      <c r="Z33" t="n">
        <v>10.3787006293396</v>
      </c>
      <c r="AA33" t="n">
        <v>10.1058920950031</v>
      </c>
      <c r="AB33" t="n">
        <v>9.19590179124254</v>
      </c>
      <c r="AC33" t="n">
        <v>9.31855496048344</v>
      </c>
      <c r="AD33" t="n">
        <v>9.28042036029151</v>
      </c>
      <c r="AE33" t="n">
        <v>10.1316943500185</v>
      </c>
      <c r="AF33" t="n">
        <v>14.1345733829838</v>
      </c>
    </row>
    <row r="34">
      <c r="A34" t="s">
        <v>83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35.6704780359258</v>
      </c>
      <c r="V34" t="n">
        <v>32.9075087001173</v>
      </c>
      <c r="W34" t="n">
        <v>26.9414197593726</v>
      </c>
      <c r="X34" t="n">
        <v>26.3818141883199</v>
      </c>
      <c r="Y34" t="n">
        <v>29.0614489435985</v>
      </c>
      <c r="Z34" t="n">
        <v>30.1798506775955</v>
      </c>
      <c r="AA34" t="n">
        <v>27.5927523576294</v>
      </c>
      <c r="AB34" t="n">
        <v>31.0784490087579</v>
      </c>
      <c r="AC34" t="n">
        <v>34.9018678063777</v>
      </c>
      <c r="AD34" t="n">
        <v>40.777909003164</v>
      </c>
      <c r="AE34" t="n">
        <v>27.8904138141211</v>
      </c>
      <c r="AF34" t="n">
        <v>28.3685013790492</v>
      </c>
    </row>
    <row r="35">
      <c r="A35" t="s">
        <v>83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640.711111545469</v>
      </c>
      <c r="V35" t="n">
        <v>690.181213857366</v>
      </c>
      <c r="W35" t="n">
        <v>583.187495901667</v>
      </c>
      <c r="X35" t="n">
        <v>543.646410277688</v>
      </c>
      <c r="Y35" t="n">
        <v>511.727763681387</v>
      </c>
      <c r="Z35" t="n">
        <v>501.32374809389</v>
      </c>
      <c r="AA35" t="n">
        <v>525.697762168423</v>
      </c>
      <c r="AB35" t="n">
        <v>579.11611557594</v>
      </c>
      <c r="AC35" t="n">
        <v>592.433722514986</v>
      </c>
      <c r="AD35" t="n">
        <v>645.829708092603</v>
      </c>
      <c r="AE35" t="n">
        <v>559.649186144624</v>
      </c>
      <c r="AF35" t="n">
        <v>532.86092892763</v>
      </c>
    </row>
    <row r="36">
      <c r="A36" t="s">
        <v>83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353.881147101243</v>
      </c>
      <c r="V36" t="n">
        <v>341.125062428154</v>
      </c>
      <c r="W36" t="n">
        <v>308.121510898519</v>
      </c>
      <c r="X36" t="n">
        <v>295.176578252787</v>
      </c>
      <c r="Y36" t="n">
        <v>323.302237591618</v>
      </c>
      <c r="Z36" t="n">
        <v>319.609306914151</v>
      </c>
      <c r="AA36" t="n">
        <v>320.470316989388</v>
      </c>
      <c r="AB36" t="n">
        <v>351.258470903425</v>
      </c>
      <c r="AC36" t="n">
        <v>342.265169727397</v>
      </c>
      <c r="AD36" t="n">
        <v>347.578860761987</v>
      </c>
      <c r="AE36" t="n">
        <v>292.700808585643</v>
      </c>
      <c r="AF36" t="n">
        <v>315.830496937865</v>
      </c>
    </row>
    <row r="37">
      <c r="A37" t="s">
        <v>83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214.851488920949</v>
      </c>
      <c r="V37" t="n">
        <v>272.853004071738</v>
      </c>
      <c r="W37" t="n">
        <v>212.911898424814</v>
      </c>
      <c r="X37" t="n">
        <v>185.323283390673</v>
      </c>
      <c r="Y37" t="n">
        <v>121.706748653799</v>
      </c>
      <c r="Z37" t="n">
        <v>109.639479057468</v>
      </c>
      <c r="AA37" t="n">
        <v>129.76351114557</v>
      </c>
      <c r="AB37" t="n">
        <v>133.866379236812</v>
      </c>
      <c r="AC37" t="n">
        <v>138.62714390484</v>
      </c>
      <c r="AD37" t="n">
        <v>146.498111917574</v>
      </c>
      <c r="AE37" t="n">
        <v>89.1206323745027</v>
      </c>
      <c r="AF37" t="n">
        <v>94.5593810583582</v>
      </c>
    </row>
    <row r="38">
      <c r="A38" t="s">
        <v>83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72.209124749974</v>
      </c>
      <c r="V38" t="n">
        <v>76.3640938074229</v>
      </c>
      <c r="W38" t="n">
        <v>61.9626860942478</v>
      </c>
      <c r="X38" t="n">
        <v>62.5401915626143</v>
      </c>
      <c r="Y38" t="n">
        <v>64.4400062849772</v>
      </c>
      <c r="Z38" t="n">
        <v>69.4613088835937</v>
      </c>
      <c r="AA38" t="n">
        <v>72.9268265241957</v>
      </c>
      <c r="AB38" t="n">
        <v>91.2334091576416</v>
      </c>
      <c r="AC38" t="n">
        <v>109.666058105018</v>
      </c>
      <c r="AD38" t="n">
        <v>150.527019230861</v>
      </c>
      <c r="AE38" t="n">
        <v>176.327745184479</v>
      </c>
      <c r="AF38" t="n">
        <v>120.971050931406</v>
      </c>
    </row>
    <row r="39">
      <c r="A39" t="s">
        <v>83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462.746898727481</v>
      </c>
      <c r="V39" t="n">
        <v>420.262141341141</v>
      </c>
      <c r="W39" t="n">
        <v>421.380697243134</v>
      </c>
      <c r="X39" t="n">
        <v>423.996914523843</v>
      </c>
      <c r="Y39" t="n">
        <v>382.483955439026</v>
      </c>
      <c r="Z39" t="n">
        <v>413.868216401149</v>
      </c>
      <c r="AA39" t="n">
        <v>449.577022133618</v>
      </c>
      <c r="AB39" t="n">
        <v>432.638973121545</v>
      </c>
      <c r="AC39" t="n">
        <v>431.513727778191</v>
      </c>
      <c r="AD39" t="n">
        <v>446.60974587657</v>
      </c>
      <c r="AE39" t="n">
        <v>465.045584596212</v>
      </c>
      <c r="AF39" t="n">
        <v>436.30557807943</v>
      </c>
    </row>
    <row r="40">
      <c r="A40" t="s">
        <v>83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35.2569565108064</v>
      </c>
      <c r="V40" t="n">
        <v>33.3129922664166</v>
      </c>
      <c r="W40" t="n">
        <v>27.1090436581165</v>
      </c>
      <c r="X40" t="n">
        <v>30.8338297773714</v>
      </c>
      <c r="Y40" t="n">
        <v>32.2745170812465</v>
      </c>
      <c r="Z40" t="n">
        <v>34.0792766737646</v>
      </c>
      <c r="AA40" t="n">
        <v>37.8834112680062</v>
      </c>
      <c r="AB40" t="n">
        <v>45.7937945893246</v>
      </c>
      <c r="AC40" t="n">
        <v>53.8543524868874</v>
      </c>
      <c r="AD40" t="n">
        <v>54.2289903627599</v>
      </c>
      <c r="AE40" t="n">
        <v>56.7789172519522</v>
      </c>
      <c r="AF40" t="n">
        <v>62.915382512928</v>
      </c>
    </row>
    <row r="41">
      <c r="A41" t="s">
        <v>83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995.338388844934</v>
      </c>
      <c r="V42" t="n">
        <v>894.880789847485</v>
      </c>
      <c r="W42" t="n">
        <v>800.057371880656</v>
      </c>
      <c r="X42" t="n">
        <v>879.714719452576</v>
      </c>
      <c r="Y42" t="n">
        <v>986.451585296711</v>
      </c>
      <c r="Z42" t="n">
        <v>961.429494943328</v>
      </c>
      <c r="AA42" t="n">
        <v>885.189253825096</v>
      </c>
      <c r="AB42" t="n">
        <v>935.500111127841</v>
      </c>
      <c r="AC42" t="n">
        <v>1002.95900534468</v>
      </c>
      <c r="AD42" t="n">
        <v>1089.64976959841</v>
      </c>
      <c r="AE42" t="n">
        <v>1122.58950412041</v>
      </c>
      <c r="AF42" t="n">
        <v>1227.15959467755</v>
      </c>
    </row>
    <row r="43">
      <c r="A43" t="s">
        <v>83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1072.35589876048</v>
      </c>
      <c r="V43" t="n">
        <v>968.194970235255</v>
      </c>
      <c r="W43" t="n">
        <v>866.382604774989</v>
      </c>
      <c r="X43" t="n">
        <v>946.740705176162</v>
      </c>
      <c r="Y43" t="n">
        <v>1050.83136254951</v>
      </c>
      <c r="Z43" t="n">
        <v>1029.63325430745</v>
      </c>
      <c r="AA43" t="n">
        <v>956.98342679576</v>
      </c>
      <c r="AB43" t="n">
        <v>1014.10035018455</v>
      </c>
      <c r="AC43" t="n">
        <v>1092.21749870677</v>
      </c>
      <c r="AD43" t="n">
        <v>1189.58657296205</v>
      </c>
      <c r="AE43" t="n">
        <v>1208.82993277234</v>
      </c>
      <c r="AF43" t="n">
        <v>1314.82791536329</v>
      </c>
    </row>
    <row r="44">
      <c r="A44" t="s">
        <v>83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4376.1071193995</v>
      </c>
      <c r="V44" t="n">
        <v>4190.66926307283</v>
      </c>
      <c r="W44" t="n">
        <v>3920.93857328558</v>
      </c>
      <c r="X44" t="n">
        <v>3863.35963421778</v>
      </c>
      <c r="Y44" t="n">
        <v>3845.18671394871</v>
      </c>
      <c r="Z44" t="n">
        <v>3862.59641567505</v>
      </c>
      <c r="AA44" t="n">
        <v>3896.88893019917</v>
      </c>
      <c r="AB44" t="n">
        <v>4147.19203145472</v>
      </c>
      <c r="AC44" t="n">
        <v>4358.97381613671</v>
      </c>
      <c r="AD44" t="n">
        <v>4741.7778412389</v>
      </c>
      <c r="AE44" t="n">
        <v>4790.81966787018</v>
      </c>
      <c r="AF44" t="n">
        <v>5039.52684212689</v>
      </c>
    </row>
    <row r="45">
      <c r="A45" t="s">
        <v>83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4357.44953013737</v>
      </c>
      <c r="V45" t="n">
        <v>4171.49441675857</v>
      </c>
      <c r="W45" t="n">
        <v>3900.39159725841</v>
      </c>
      <c r="X45" t="n">
        <v>3841.60595893054</v>
      </c>
      <c r="Y45" t="n">
        <v>3823.1290651289</v>
      </c>
      <c r="Z45" t="n">
        <v>3837.98938095379</v>
      </c>
      <c r="AA45" t="n">
        <v>3866.86112163764</v>
      </c>
      <c r="AB45" t="n">
        <v>4111.76989444899</v>
      </c>
      <c r="AC45" t="n">
        <v>4323.978441608</v>
      </c>
      <c r="AD45" t="n">
        <v>4699.34353079715</v>
      </c>
      <c r="AE45" t="n">
        <v>4741.08966787018</v>
      </c>
      <c r="AF45" t="n">
        <v>4986.72694373219</v>
      </c>
    </row>
    <row r="46">
      <c r="A46" t="s">
        <v>83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76.9468157754217</v>
      </c>
      <c r="V46" t="n">
        <v>73.3520991283812</v>
      </c>
      <c r="W46" t="n">
        <v>66.3759507127688</v>
      </c>
      <c r="X46" t="n">
        <v>66.9154490727776</v>
      </c>
      <c r="Y46" t="n">
        <v>63.9591003759758</v>
      </c>
      <c r="Z46" t="n">
        <v>67.9132316336767</v>
      </c>
      <c r="AA46" t="n">
        <v>71.7445352429189</v>
      </c>
      <c r="AB46" t="n">
        <v>78.618364713043</v>
      </c>
      <c r="AC46" t="n">
        <v>89.3748835385941</v>
      </c>
      <c r="AD46" t="n">
        <v>100.075024216398</v>
      </c>
      <c r="AE46" t="n">
        <v>86.2404286519303</v>
      </c>
      <c r="AF46" t="n">
        <v>87.6683206857395</v>
      </c>
    </row>
    <row r="47">
      <c r="A47" t="s">
        <v>83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49.6620245958669</v>
      </c>
      <c r="V47" t="n">
        <v>40.5474140967344</v>
      </c>
      <c r="W47" t="n">
        <v>44.750094646956</v>
      </c>
      <c r="X47" t="n">
        <v>44.2523209174418</v>
      </c>
      <c r="Y47" t="n">
        <v>41.1035240186697</v>
      </c>
      <c r="Z47" t="n">
        <v>41.9282825531127</v>
      </c>
      <c r="AA47" t="n">
        <v>39.6813515986163</v>
      </c>
      <c r="AB47" t="n">
        <v>44.3952218807058</v>
      </c>
      <c r="AC47" t="n">
        <v>44.5244293335759</v>
      </c>
      <c r="AD47" t="n">
        <v>44.6441579266559</v>
      </c>
      <c r="AE47" t="n">
        <v>43.95</v>
      </c>
      <c r="AF47" t="n">
        <v>39.8683865866369</v>
      </c>
    </row>
    <row r="48">
      <c r="A48" t="s">
        <v>83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1191.08791603084</v>
      </c>
      <c r="V48" t="n">
        <v>1192.15697992525</v>
      </c>
      <c r="W48" t="n">
        <v>960.15625587767</v>
      </c>
      <c r="X48" t="n">
        <v>944.448149270359</v>
      </c>
      <c r="Y48" t="n">
        <v>956.653328417546</v>
      </c>
      <c r="Z48" t="n">
        <v>988.697269764401</v>
      </c>
      <c r="AA48" t="n">
        <v>1058.2511308142</v>
      </c>
      <c r="AB48" t="n">
        <v>1096.36464151437</v>
      </c>
      <c r="AC48" t="n">
        <v>1144.04318163635</v>
      </c>
      <c r="AD48" t="n">
        <v>1098.55338689817</v>
      </c>
      <c r="AE48" t="n">
        <v>1137.49227478767</v>
      </c>
      <c r="AF48" t="n">
        <v>1091.6842376796</v>
      </c>
    </row>
    <row r="49">
      <c r="A49" t="s">
        <v>83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1000.36592378079</v>
      </c>
      <c r="V49" t="n">
        <v>1005.29121631721</v>
      </c>
      <c r="W49" t="n">
        <v>803.144547788491</v>
      </c>
      <c r="X49" t="n">
        <v>781.050655231919</v>
      </c>
      <c r="Y49" t="n">
        <v>790.809015871416</v>
      </c>
      <c r="Z49" t="n">
        <v>818.052315886812</v>
      </c>
      <c r="AA49" t="n">
        <v>886.804404157743</v>
      </c>
      <c r="AB49" t="n">
        <v>909.317270068245</v>
      </c>
      <c r="AC49" t="n">
        <v>947.035922770785</v>
      </c>
      <c r="AD49" t="n">
        <v>876.671539571547</v>
      </c>
      <c r="AE49" t="n">
        <v>917.292086459708</v>
      </c>
      <c r="AF49" t="n">
        <v>852.897287070115</v>
      </c>
    </row>
    <row r="50">
      <c r="A50" t="s">
        <v>83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140.306018981936</v>
      </c>
      <c r="V50" t="n">
        <v>145.417883720706</v>
      </c>
      <c r="W50" t="n">
        <v>111.758192277177</v>
      </c>
      <c r="X50" t="n">
        <v>118.961628574938</v>
      </c>
      <c r="Y50" t="n">
        <v>124.584964330408</v>
      </c>
      <c r="Z50" t="n">
        <v>128.526956796752</v>
      </c>
      <c r="AA50" t="n">
        <v>130.946334307345</v>
      </c>
      <c r="AB50" t="n">
        <v>142.322507930838</v>
      </c>
      <c r="AC50" t="n">
        <v>152.199854246919</v>
      </c>
      <c r="AD50" t="n">
        <v>177.252006287692</v>
      </c>
      <c r="AE50" t="n">
        <v>176.250188327962</v>
      </c>
      <c r="AF50" t="n">
        <v>198.918564022853</v>
      </c>
    </row>
    <row r="51">
      <c r="A51" t="s">
        <v>83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133.944516587432</v>
      </c>
      <c r="V51" t="n">
        <v>137.542580034754</v>
      </c>
      <c r="W51" t="n">
        <v>105.165493371253</v>
      </c>
      <c r="X51" t="n">
        <v>112.525251492681</v>
      </c>
      <c r="Y51" t="n">
        <v>117.797916842704</v>
      </c>
      <c r="Z51" t="n">
        <v>117.855470263936</v>
      </c>
      <c r="AA51" t="n">
        <v>118.949255584594</v>
      </c>
      <c r="AB51" t="n">
        <v>132.333141182895</v>
      </c>
      <c r="AC51" t="n">
        <v>140.513333822983</v>
      </c>
      <c r="AD51" t="n">
        <v>164.096699691649</v>
      </c>
      <c r="AE51" t="n">
        <v>161.43528463588</v>
      </c>
      <c r="AF51" t="n">
        <v>188.655940705809</v>
      </c>
    </row>
    <row r="52">
      <c r="A52" t="s">
        <v>83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5.62337193386513</v>
      </c>
      <c r="V52" t="n">
        <v>7.180058911128</v>
      </c>
      <c r="W52" t="n">
        <v>6.09254751729863</v>
      </c>
      <c r="X52" t="n">
        <v>5.86685432877764</v>
      </c>
      <c r="Y52" t="n">
        <v>6.1936299074053</v>
      </c>
      <c r="Z52" t="n">
        <v>10.277562869683</v>
      </c>
      <c r="AA52" t="n">
        <v>12.1567191728203</v>
      </c>
      <c r="AB52" t="n">
        <v>9.91420116436416</v>
      </c>
      <c r="AC52" t="n">
        <v>11.6875614081653</v>
      </c>
      <c r="AD52" t="n">
        <v>13.1607052599927</v>
      </c>
      <c r="AE52" t="n">
        <v>14.8149036920817</v>
      </c>
      <c r="AF52" t="n">
        <v>10.2626233170439</v>
      </c>
    </row>
    <row r="53">
      <c r="A53" t="s">
        <v>83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34.2054554372121</v>
      </c>
      <c r="V53" t="n">
        <v>29.4326919119268</v>
      </c>
      <c r="W53" t="n">
        <v>24.2516738713362</v>
      </c>
      <c r="X53" t="n">
        <v>24.2785736316591</v>
      </c>
      <c r="Y53" t="n">
        <v>29.5913859003577</v>
      </c>
      <c r="Z53" t="n">
        <v>30.5706347132732</v>
      </c>
      <c r="AA53" t="n">
        <v>30.6644109927725</v>
      </c>
      <c r="AB53" t="n">
        <v>35.3759748803633</v>
      </c>
      <c r="AC53" t="n">
        <v>36.1338811336442</v>
      </c>
      <c r="AD53" t="n">
        <v>44.7442127350326</v>
      </c>
      <c r="AE53" t="n">
        <v>36.6246383837698</v>
      </c>
      <c r="AF53" t="n">
        <v>35.0937902252564</v>
      </c>
    </row>
    <row r="54">
      <c r="A54" t="s">
        <v>83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107.809891156771</v>
      </c>
      <c r="V54" t="n">
        <v>109.620585903823</v>
      </c>
      <c r="W54" t="n">
        <v>153.539790606407</v>
      </c>
      <c r="X54" t="n">
        <v>156.022746908268</v>
      </c>
      <c r="Y54" t="n">
        <v>113.424763990191</v>
      </c>
      <c r="Z54" t="n">
        <v>110.851491703105</v>
      </c>
      <c r="AA54" t="n">
        <v>103.047574573644</v>
      </c>
      <c r="AB54" t="n">
        <v>135.177778693984</v>
      </c>
      <c r="AC54" t="n">
        <v>134.85541031635</v>
      </c>
      <c r="AD54" t="n">
        <v>152.965002766099</v>
      </c>
      <c r="AE54" t="n">
        <v>192.321970276882</v>
      </c>
      <c r="AF54" t="n">
        <v>166.554439878691</v>
      </c>
    </row>
    <row r="55">
      <c r="A55" t="s">
        <v>83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74.142868003281</v>
      </c>
      <c r="V55" t="n">
        <v>80.136080545001</v>
      </c>
      <c r="W55" t="n">
        <v>127.376014584893</v>
      </c>
      <c r="X55" t="n">
        <v>129.758611119523</v>
      </c>
      <c r="Y55" t="n">
        <v>83.7922961737517</v>
      </c>
      <c r="Z55" t="n">
        <v>80.4293002209636</v>
      </c>
      <c r="AA55" t="n">
        <v>72.578206023899</v>
      </c>
      <c r="AB55" t="n">
        <v>100.067152814023</v>
      </c>
      <c r="AC55" t="n">
        <v>98.9865474660033</v>
      </c>
      <c r="AD55" t="n">
        <v>108.454950988182</v>
      </c>
      <c r="AE55" t="n">
        <v>155.697331893113</v>
      </c>
      <c r="AF55" t="n">
        <v>131.460649653435</v>
      </c>
    </row>
    <row r="56">
      <c r="A56" t="s">
        <v>83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83</v>
      </c>
      <c r="B57" t="s">
        <v>482</v>
      </c>
      <c r="C57" t="s">
        <v>360</v>
      </c>
      <c r="D57" t="s">
        <v>483</v>
      </c>
      <c r="E57" t="s">
        <v>361</v>
      </c>
      <c r="F57" t="n">
        <v>2952.36714414601</v>
      </c>
      <c r="G57" t="n">
        <v>3095.40410516058</v>
      </c>
      <c r="H57" t="n">
        <v>3258.73908136366</v>
      </c>
      <c r="I57" t="n">
        <v>3475.67101416921</v>
      </c>
      <c r="J57" t="n">
        <v>3687.6820815569</v>
      </c>
      <c r="K57" t="n">
        <v>4034.15000907387</v>
      </c>
      <c r="L57" t="n">
        <v>4166.01467400663</v>
      </c>
      <c r="M57" t="n">
        <v>4218.3735787844</v>
      </c>
      <c r="N57" t="n">
        <v>4078.25678059325</v>
      </c>
      <c r="O57" t="n">
        <v>4146.61428740665</v>
      </c>
      <c r="P57" t="n">
        <v>4299.14408243986</v>
      </c>
      <c r="Q57" t="n">
        <v>4685.09959898425</v>
      </c>
      <c r="R57" t="n">
        <v>5102.83609999361</v>
      </c>
      <c r="S57" t="n">
        <v>5712.66043990432</v>
      </c>
      <c r="T57" t="n">
        <v>5675.09487775975</v>
      </c>
      <c r="U57" t="n">
        <v>5605.20104469621</v>
      </c>
      <c r="V57" t="n">
        <v>5420.44991119497</v>
      </c>
      <c r="W57" t="n">
        <v>4908.94180033688</v>
      </c>
      <c r="X57" t="n">
        <v>4839.40614524675</v>
      </c>
      <c r="Y57" t="n">
        <v>4835.13439174046</v>
      </c>
      <c r="Z57" t="n">
        <v>4886.82098375774</v>
      </c>
      <c r="AA57" t="n">
        <v>4995.70285688859</v>
      </c>
      <c r="AB57" t="n">
        <v>5291.35318765407</v>
      </c>
      <c r="AC57" t="n">
        <v>5558.59599848079</v>
      </c>
      <c r="AD57" t="n">
        <v>5895.73352242248</v>
      </c>
      <c r="AE57" t="n">
        <v>5986.5908599098</v>
      </c>
      <c r="AF57" t="n">
        <v>6195.52646231942</v>
      </c>
    </row>
    <row r="58">
      <c r="A58" t="s">
        <v>83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5605.20104469621</v>
      </c>
      <c r="V58" t="n">
        <v>5420.44991119497</v>
      </c>
      <c r="W58" t="n">
        <v>4908.94180033688</v>
      </c>
      <c r="X58" t="n">
        <v>4839.40614524675</v>
      </c>
      <c r="Y58" t="n">
        <v>4835.13439174046</v>
      </c>
      <c r="Z58" t="n">
        <v>4886.82098375774</v>
      </c>
      <c r="AA58" t="n">
        <v>4995.70285688859</v>
      </c>
      <c r="AB58" t="n">
        <v>5291.35318765407</v>
      </c>
      <c r="AC58" t="n">
        <v>5558.59599848079</v>
      </c>
      <c r="AD58" t="n">
        <v>5895.73352242248</v>
      </c>
      <c r="AE58" t="n">
        <v>5986.5908599098</v>
      </c>
      <c r="AF58" t="n">
        <v>6195.52646231942</v>
      </c>
    </row>
    <row r="59">
      <c r="A59" t="s">
        <v>83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85</v>
      </c>
      <c r="B2" t="s">
        <v>295</v>
      </c>
      <c r="C2" t="s">
        <v>360</v>
      </c>
      <c r="D2" t="s">
        <v>297</v>
      </c>
      <c r="E2" t="s">
        <v>361</v>
      </c>
      <c r="F2" t="n">
        <v>1.03298199069566</v>
      </c>
      <c r="G2" t="n">
        <v>1.14584742577629</v>
      </c>
      <c r="H2" t="n">
        <v>1.13025321765014</v>
      </c>
      <c r="I2" t="n">
        <v>1.11016495128258</v>
      </c>
      <c r="J2" t="n">
        <v>1.1480663049144</v>
      </c>
      <c r="K2" t="n">
        <v>1.1318951708677</v>
      </c>
      <c r="L2" t="n">
        <v>1.26055680484858</v>
      </c>
      <c r="M2" t="n">
        <v>1.29708613385416</v>
      </c>
      <c r="N2" t="n">
        <v>1.43780125618508</v>
      </c>
      <c r="O2" t="n">
        <v>1.35106790915174</v>
      </c>
      <c r="P2" t="n">
        <v>1.20710936385349</v>
      </c>
      <c r="Q2" t="n">
        <v>1.21560703344187</v>
      </c>
      <c r="R2" t="n">
        <v>1.42038797005811</v>
      </c>
      <c r="S2" t="n">
        <v>1.38399535078991</v>
      </c>
      <c r="T2" t="n">
        <v>1.08276526238883</v>
      </c>
      <c r="U2" t="n">
        <v>1.14009411840807</v>
      </c>
      <c r="V2" t="n">
        <v>1.22462457135468</v>
      </c>
      <c r="W2" t="n">
        <v>1.23288151027985</v>
      </c>
      <c r="X2" t="n">
        <v>1.2883846162105</v>
      </c>
      <c r="Y2" t="n">
        <v>2.12090298423255</v>
      </c>
      <c r="Z2" t="n">
        <v>2.48128095841493</v>
      </c>
      <c r="AA2" t="n">
        <v>2.42023647727247</v>
      </c>
      <c r="AB2" t="n">
        <v>3.11359982258691</v>
      </c>
      <c r="AC2" t="n">
        <v>2.8966072146976</v>
      </c>
      <c r="AD2" t="n">
        <v>2.90130749053922</v>
      </c>
      <c r="AE2" t="n">
        <v>2.766</v>
      </c>
      <c r="AF2" t="n">
        <v>2.66131811310683</v>
      </c>
    </row>
    <row r="3">
      <c r="A3" t="s">
        <v>85</v>
      </c>
      <c r="B3" t="s">
        <v>374</v>
      </c>
      <c r="C3" t="s">
        <v>360</v>
      </c>
      <c r="D3" t="s">
        <v>375</v>
      </c>
      <c r="E3" t="s">
        <v>361</v>
      </c>
      <c r="F3" t="n">
        <v>4.21349901064994</v>
      </c>
      <c r="G3" t="n">
        <v>4.4280281731753</v>
      </c>
      <c r="H3" t="n">
        <v>4.91618053058842</v>
      </c>
      <c r="I3" t="n">
        <v>4.80566560826339</v>
      </c>
      <c r="J3" t="n">
        <v>4.8528074340022</v>
      </c>
      <c r="K3" t="n">
        <v>5.00442421605731</v>
      </c>
      <c r="L3" t="n">
        <v>5.40683536972528</v>
      </c>
      <c r="M3" t="n">
        <v>5.48239127023705</v>
      </c>
      <c r="N3" t="n">
        <v>5.38157003217613</v>
      </c>
      <c r="O3" t="n">
        <v>4.98555609789314</v>
      </c>
      <c r="P3" t="n">
        <v>5.04134092624127</v>
      </c>
      <c r="Q3" t="n">
        <v>5.13422629734302</v>
      </c>
      <c r="R3" t="n">
        <v>5.11192873307009</v>
      </c>
      <c r="S3" t="n">
        <v>5.1063508502157</v>
      </c>
      <c r="T3" t="n">
        <v>4.45774462423582</v>
      </c>
      <c r="U3" t="n">
        <v>4.44751358964342</v>
      </c>
      <c r="V3" t="n">
        <v>4.65906895604639</v>
      </c>
      <c r="W3" t="n">
        <v>4.79465073378366</v>
      </c>
      <c r="X3" t="n">
        <v>4.57709464846646</v>
      </c>
      <c r="Y3" t="n">
        <v>4.51029633867822</v>
      </c>
      <c r="Z3" t="n">
        <v>4.63077537929885</v>
      </c>
      <c r="AA3" t="n">
        <v>4.50584155901322</v>
      </c>
      <c r="AB3" t="n">
        <v>4.72978211147123</v>
      </c>
      <c r="AC3" t="n">
        <v>4.91670492007637</v>
      </c>
      <c r="AD3" t="n">
        <v>4.74611940127239</v>
      </c>
      <c r="AE3" t="n">
        <v>4.76550158237491</v>
      </c>
      <c r="AF3" t="n">
        <v>4.79475017950981</v>
      </c>
    </row>
    <row r="4">
      <c r="A4" t="s">
        <v>85</v>
      </c>
      <c r="B4" t="s">
        <v>376</v>
      </c>
      <c r="C4" t="s">
        <v>360</v>
      </c>
      <c r="D4" t="s">
        <v>377</v>
      </c>
      <c r="E4" t="s">
        <v>361</v>
      </c>
      <c r="F4" t="n">
        <v>483.243957319454</v>
      </c>
      <c r="G4" t="n">
        <v>514.557915866399</v>
      </c>
      <c r="H4" t="n">
        <v>522.564294094337</v>
      </c>
      <c r="I4" t="n">
        <v>511.150702940488</v>
      </c>
      <c r="J4" t="n">
        <v>505.253004123054</v>
      </c>
      <c r="K4" t="n">
        <v>517.314235194523</v>
      </c>
      <c r="L4" t="n">
        <v>559.996305842928</v>
      </c>
      <c r="M4" t="n">
        <v>565.294688210342</v>
      </c>
      <c r="N4" t="n">
        <v>599.680836541491</v>
      </c>
      <c r="O4" t="n">
        <v>560.999529411699</v>
      </c>
      <c r="P4" t="n">
        <v>520.715586785854</v>
      </c>
      <c r="Q4" t="n">
        <v>540.150979184459</v>
      </c>
      <c r="R4" t="n">
        <v>569.157024051277</v>
      </c>
      <c r="S4" t="n">
        <v>558.403513706003</v>
      </c>
      <c r="T4" t="n">
        <v>455.396612658371</v>
      </c>
      <c r="U4" t="n">
        <v>471.180797091323</v>
      </c>
      <c r="V4" t="n">
        <v>480.919532773986</v>
      </c>
      <c r="W4" t="n">
        <v>499.443257253589</v>
      </c>
      <c r="X4" t="n">
        <v>514.777634051107</v>
      </c>
      <c r="Y4" t="n">
        <v>527.133195536211</v>
      </c>
      <c r="Z4" t="n">
        <v>545.746484821701</v>
      </c>
      <c r="AA4" t="n">
        <v>585.413898805477</v>
      </c>
      <c r="AB4" t="n">
        <v>567.950825170255</v>
      </c>
      <c r="AC4" t="n">
        <v>544.430143372836</v>
      </c>
      <c r="AD4" t="n">
        <v>552.9927380049</v>
      </c>
      <c r="AE4" t="n">
        <v>539.619959673114</v>
      </c>
      <c r="AF4" t="n">
        <v>561.732394432784</v>
      </c>
    </row>
    <row r="5">
      <c r="A5" t="s">
        <v>85</v>
      </c>
      <c r="B5" t="s">
        <v>378</v>
      </c>
      <c r="C5" t="s">
        <v>360</v>
      </c>
      <c r="D5" t="s">
        <v>379</v>
      </c>
      <c r="E5" t="s">
        <v>361</v>
      </c>
      <c r="F5" t="n">
        <v>206.865920114829</v>
      </c>
      <c r="G5" t="n">
        <v>219.247334998534</v>
      </c>
      <c r="H5" t="n">
        <v>216.327172758764</v>
      </c>
      <c r="I5" t="n">
        <v>210.161579362373</v>
      </c>
      <c r="J5" t="n">
        <v>205.84597658287</v>
      </c>
      <c r="K5" t="n">
        <v>209.132822286505</v>
      </c>
      <c r="L5" t="n">
        <v>235.121280582082</v>
      </c>
      <c r="M5" t="n">
        <v>238.821184780186</v>
      </c>
      <c r="N5" t="n">
        <v>259.255483932969</v>
      </c>
      <c r="O5" t="n">
        <v>240.565660295148</v>
      </c>
      <c r="P5" t="n">
        <v>217.09380803184</v>
      </c>
      <c r="Q5" t="n">
        <v>223.636945820204</v>
      </c>
      <c r="R5" t="n">
        <v>248.658016843669</v>
      </c>
      <c r="S5" t="n">
        <v>250.87746845593</v>
      </c>
      <c r="T5" t="n">
        <v>203.729500514204</v>
      </c>
      <c r="U5" t="n">
        <v>204.509464168475</v>
      </c>
      <c r="V5" t="n">
        <v>202.276468391409</v>
      </c>
      <c r="W5" t="n">
        <v>221.206060702052</v>
      </c>
      <c r="X5" t="n">
        <v>231.978055613722</v>
      </c>
      <c r="Y5" t="n">
        <v>245.954734250027</v>
      </c>
      <c r="Z5" t="n">
        <v>259.226835579272</v>
      </c>
      <c r="AA5" t="n">
        <v>299.784685319844</v>
      </c>
      <c r="AB5" t="n">
        <v>287.430917210012</v>
      </c>
      <c r="AC5" t="n">
        <v>272.005004738125</v>
      </c>
      <c r="AD5" t="n">
        <v>281.621161239551</v>
      </c>
      <c r="AE5" t="n">
        <v>254.518898357583</v>
      </c>
      <c r="AF5" t="n">
        <v>249.200908498712</v>
      </c>
    </row>
    <row r="6">
      <c r="A6" t="s">
        <v>85</v>
      </c>
      <c r="B6" t="s">
        <v>380</v>
      </c>
      <c r="C6" t="s">
        <v>360</v>
      </c>
      <c r="D6" t="s">
        <v>381</v>
      </c>
      <c r="E6" t="s">
        <v>361</v>
      </c>
      <c r="F6" t="n">
        <v>70.6721733875942</v>
      </c>
      <c r="G6" t="n">
        <v>74.6694608886264</v>
      </c>
      <c r="H6" t="n">
        <v>75.6878827880251</v>
      </c>
      <c r="I6" t="n">
        <v>74.8909187881863</v>
      </c>
      <c r="J6" t="n">
        <v>72.0063529871088</v>
      </c>
      <c r="K6" t="n">
        <v>70.5827167751328</v>
      </c>
      <c r="L6" t="n">
        <v>73.6250628577706</v>
      </c>
      <c r="M6" t="n">
        <v>72.9234048688858</v>
      </c>
      <c r="N6" t="n">
        <v>71.9890570699007</v>
      </c>
      <c r="O6" t="n">
        <v>65.1225359096804</v>
      </c>
      <c r="P6" t="n">
        <v>57.3811289542548</v>
      </c>
      <c r="Q6" t="n">
        <v>56.5990743000626</v>
      </c>
      <c r="R6" t="n">
        <v>54.5093796668543</v>
      </c>
      <c r="S6" t="n">
        <v>49.3308518234312</v>
      </c>
      <c r="T6" t="n">
        <v>42.3344256301514</v>
      </c>
      <c r="U6" t="n">
        <v>42.9362775757622</v>
      </c>
      <c r="V6" t="n">
        <v>45.7871030572093</v>
      </c>
      <c r="W6" t="n">
        <v>50.284038227147</v>
      </c>
      <c r="X6" t="n">
        <v>52.4533166340091</v>
      </c>
      <c r="Y6" t="n">
        <v>54.2074101730676</v>
      </c>
      <c r="Z6" t="n">
        <v>55.3563224511022</v>
      </c>
      <c r="AA6" t="n">
        <v>56.9687216845723</v>
      </c>
      <c r="AB6" t="n">
        <v>55.9552760268918</v>
      </c>
      <c r="AC6" t="n">
        <v>53.7256861022643</v>
      </c>
      <c r="AD6" t="n">
        <v>51.6797202269504</v>
      </c>
      <c r="AE6" t="n">
        <v>52.6178772398678</v>
      </c>
      <c r="AF6" t="n">
        <v>58.0073351159752</v>
      </c>
    </row>
    <row r="7">
      <c r="A7" t="s">
        <v>85</v>
      </c>
      <c r="B7" t="s">
        <v>382</v>
      </c>
      <c r="C7" t="s">
        <v>360</v>
      </c>
      <c r="D7" t="s">
        <v>383</v>
      </c>
      <c r="E7" t="s">
        <v>361</v>
      </c>
      <c r="F7" t="n">
        <v>26.7774075748639</v>
      </c>
      <c r="G7" t="n">
        <v>28.3869057573052</v>
      </c>
      <c r="H7" t="n">
        <v>29.2535136746293</v>
      </c>
      <c r="I7" t="n">
        <v>30.0502430488083</v>
      </c>
      <c r="J7" t="n">
        <v>29.9031735760695</v>
      </c>
      <c r="K7" t="n">
        <v>30.8168414896531</v>
      </c>
      <c r="L7" t="n">
        <v>31.7064472499845</v>
      </c>
      <c r="M7" t="n">
        <v>31.4550270408764</v>
      </c>
      <c r="N7" t="n">
        <v>33.0184971278424</v>
      </c>
      <c r="O7" t="n">
        <v>31.1047814958615</v>
      </c>
      <c r="P7" t="n">
        <v>29.6774348376809</v>
      </c>
      <c r="Q7" t="n">
        <v>30.4633860135659</v>
      </c>
      <c r="R7" t="n">
        <v>29.92004606459</v>
      </c>
      <c r="S7" t="n">
        <v>27.9855025524993</v>
      </c>
      <c r="T7" t="n">
        <v>23.8348189507794</v>
      </c>
      <c r="U7" t="n">
        <v>24.7003667685031</v>
      </c>
      <c r="V7" t="n">
        <v>24.8865301242413</v>
      </c>
      <c r="W7" t="n">
        <v>28.5761278283644</v>
      </c>
      <c r="X7" t="n">
        <v>27.9381490825774</v>
      </c>
      <c r="Y7" t="n">
        <v>27.9374064073979</v>
      </c>
      <c r="Z7" t="n">
        <v>28.5851744840114</v>
      </c>
      <c r="AA7" t="n">
        <v>27.6861486657219</v>
      </c>
      <c r="AB7" t="n">
        <v>28.8825668831121</v>
      </c>
      <c r="AC7" t="n">
        <v>28.4021086964831</v>
      </c>
      <c r="AD7" t="n">
        <v>28.7717985139562</v>
      </c>
      <c r="AE7" t="n">
        <v>30.4822645698444</v>
      </c>
      <c r="AF7" t="n">
        <v>32.6986683350979</v>
      </c>
    </row>
    <row r="8">
      <c r="A8" t="s">
        <v>85</v>
      </c>
      <c r="B8" t="s">
        <v>384</v>
      </c>
      <c r="C8" t="s">
        <v>360</v>
      </c>
      <c r="D8" t="s">
        <v>385</v>
      </c>
      <c r="E8" t="s">
        <v>361</v>
      </c>
      <c r="F8" t="n">
        <v>6.75489985545775</v>
      </c>
      <c r="G8" t="n">
        <v>6.87751844373432</v>
      </c>
      <c r="H8" t="n">
        <v>6.95824239818181</v>
      </c>
      <c r="I8" t="n">
        <v>4.61181553205611</v>
      </c>
      <c r="J8" t="n">
        <v>5.78012434246953</v>
      </c>
      <c r="K8" t="n">
        <v>8.80540325377341</v>
      </c>
      <c r="L8" t="n">
        <v>8.99378242422586</v>
      </c>
      <c r="M8" t="n">
        <v>8.59873761979047</v>
      </c>
      <c r="N8" t="n">
        <v>10.2968153041786</v>
      </c>
      <c r="O8" t="n">
        <v>11.3581545648547</v>
      </c>
      <c r="P8" t="n">
        <v>14.8900732558878</v>
      </c>
      <c r="Q8" t="n">
        <v>18.2270119588903</v>
      </c>
      <c r="R8" t="n">
        <v>17.6157574320629</v>
      </c>
      <c r="S8" t="n">
        <v>20.8711963551876</v>
      </c>
      <c r="T8" t="n">
        <v>11.2762915487065</v>
      </c>
      <c r="U8" t="n">
        <v>15.6940501595701</v>
      </c>
      <c r="V8" t="n">
        <v>21.0576414909732</v>
      </c>
      <c r="W8" t="n">
        <v>16.0049418123394</v>
      </c>
      <c r="X8" t="n">
        <v>17.6195670363881</v>
      </c>
      <c r="Y8" t="n">
        <v>17.2403596184561</v>
      </c>
      <c r="Z8" t="n">
        <v>13.1534847612268</v>
      </c>
      <c r="AA8" t="n">
        <v>15.1900949760459</v>
      </c>
      <c r="AB8" t="n">
        <v>10.2314775881301</v>
      </c>
      <c r="AC8" t="n">
        <v>9.0151349788281</v>
      </c>
      <c r="AD8" t="n">
        <v>8.60865848677339</v>
      </c>
      <c r="AE8" t="n">
        <v>7.33252340193645</v>
      </c>
      <c r="AF8" t="n">
        <v>7.54546858534449</v>
      </c>
    </row>
    <row r="9">
      <c r="A9" t="s">
        <v>85</v>
      </c>
      <c r="B9" t="s">
        <v>386</v>
      </c>
      <c r="C9" t="s">
        <v>360</v>
      </c>
      <c r="D9" t="s">
        <v>387</v>
      </c>
      <c r="E9" t="s">
        <v>361</v>
      </c>
      <c r="F9" t="n">
        <v>20.7263301761539</v>
      </c>
      <c r="G9" t="n">
        <v>21.0115905062402</v>
      </c>
      <c r="H9" t="n">
        <v>22.3488962377407</v>
      </c>
      <c r="I9" t="n">
        <v>20.6435581226971</v>
      </c>
      <c r="J9" t="n">
        <v>19.5459402604395</v>
      </c>
      <c r="K9" t="n">
        <v>20.4786785191681</v>
      </c>
      <c r="L9" t="n">
        <v>21.4629819194391</v>
      </c>
      <c r="M9" t="n">
        <v>22.6801992377974</v>
      </c>
      <c r="N9" t="n">
        <v>25.4956427169129</v>
      </c>
      <c r="O9" t="n">
        <v>25.1652679723382</v>
      </c>
      <c r="P9" t="n">
        <v>23.6471807571243</v>
      </c>
      <c r="Q9" t="n">
        <v>24.8925015135665</v>
      </c>
      <c r="R9" t="n">
        <v>26.9151930226133</v>
      </c>
      <c r="S9" t="n">
        <v>24.9442423343256</v>
      </c>
      <c r="T9" t="n">
        <v>17.9870938793038</v>
      </c>
      <c r="U9" t="n">
        <v>22.7268485020568</v>
      </c>
      <c r="V9" t="n">
        <v>21.1896082298724</v>
      </c>
      <c r="W9" t="n">
        <v>20.8253067755959</v>
      </c>
      <c r="X9" t="n">
        <v>20.6896078255262</v>
      </c>
      <c r="Y9" t="n">
        <v>18.8075269261246</v>
      </c>
      <c r="Z9" t="n">
        <v>20.538728752406</v>
      </c>
      <c r="AA9" t="n">
        <v>20.4416632999516</v>
      </c>
      <c r="AB9" t="n">
        <v>20.5198566040559</v>
      </c>
      <c r="AC9" t="n">
        <v>19.7272503156018</v>
      </c>
      <c r="AD9" t="n">
        <v>20.3613454932039</v>
      </c>
      <c r="AE9" t="n">
        <v>20.6714010688509</v>
      </c>
      <c r="AF9" t="n">
        <v>21.0434776559261</v>
      </c>
    </row>
    <row r="10">
      <c r="A10" t="s">
        <v>85</v>
      </c>
      <c r="B10" t="s">
        <v>388</v>
      </c>
      <c r="C10" t="s">
        <v>360</v>
      </c>
      <c r="D10" t="s">
        <v>389</v>
      </c>
      <c r="E10" t="s">
        <v>361</v>
      </c>
      <c r="F10" t="n">
        <v>41.768276604456</v>
      </c>
      <c r="G10" t="n">
        <v>42.6265807688622</v>
      </c>
      <c r="H10" t="n">
        <v>45.669023042838</v>
      </c>
      <c r="I10" t="n">
        <v>41.9788543585587</v>
      </c>
      <c r="J10" t="n">
        <v>39.7069364329531</v>
      </c>
      <c r="K10" t="n">
        <v>41.7791204338214</v>
      </c>
      <c r="L10" t="n">
        <v>44.3635705301581</v>
      </c>
      <c r="M10" t="n">
        <v>46.2751347451941</v>
      </c>
      <c r="N10" t="n">
        <v>49.4741975579629</v>
      </c>
      <c r="O10" t="n">
        <v>48.0445132840277</v>
      </c>
      <c r="P10" t="n">
        <v>44.5215288707284</v>
      </c>
      <c r="Q10" t="n">
        <v>47.6116517780543</v>
      </c>
      <c r="R10" t="n">
        <v>52.3050995011054</v>
      </c>
      <c r="S10" t="n">
        <v>47.3501564271241</v>
      </c>
      <c r="T10" t="n">
        <v>38.1234422000785</v>
      </c>
      <c r="U10" t="n">
        <v>43.8114141274681</v>
      </c>
      <c r="V10" t="n">
        <v>43.1211384739959</v>
      </c>
      <c r="W10" t="n">
        <v>37.4453514458598</v>
      </c>
      <c r="X10" t="n">
        <v>38.3109467144238</v>
      </c>
      <c r="Y10" t="n">
        <v>33.1197510314411</v>
      </c>
      <c r="Z10" t="n">
        <v>37.1010148678186</v>
      </c>
      <c r="AA10" t="n">
        <v>34.4684029659506</v>
      </c>
      <c r="AB10" t="n">
        <v>31.9931461975369</v>
      </c>
      <c r="AC10" t="n">
        <v>31.0417037086885</v>
      </c>
      <c r="AD10" t="n">
        <v>32.3601374678381</v>
      </c>
      <c r="AE10" t="n">
        <v>35.1075560398884</v>
      </c>
      <c r="AF10" t="n">
        <v>35.9916393265092</v>
      </c>
    </row>
    <row r="11">
      <c r="A11" t="s">
        <v>85</v>
      </c>
      <c r="B11" t="s">
        <v>390</v>
      </c>
      <c r="C11" t="s">
        <v>360</v>
      </c>
      <c r="D11" t="s">
        <v>391</v>
      </c>
      <c r="E11" t="s">
        <v>361</v>
      </c>
      <c r="F11" t="n">
        <v>21.041946428302</v>
      </c>
      <c r="G11" t="n">
        <v>21.614990262622</v>
      </c>
      <c r="H11" t="n">
        <v>23.3201268050972</v>
      </c>
      <c r="I11" t="n">
        <v>21.3352962358616</v>
      </c>
      <c r="J11" t="n">
        <v>20.1609961725136</v>
      </c>
      <c r="K11" t="n">
        <v>21.3004419146533</v>
      </c>
      <c r="L11" t="n">
        <v>22.900588610719</v>
      </c>
      <c r="M11" t="n">
        <v>23.5949355073967</v>
      </c>
      <c r="N11" t="n">
        <v>23.97855484105</v>
      </c>
      <c r="O11" t="n">
        <v>22.8792453116894</v>
      </c>
      <c r="P11" t="n">
        <v>20.8743481136041</v>
      </c>
      <c r="Q11" t="n">
        <v>22.7191502644878</v>
      </c>
      <c r="R11" t="n">
        <v>25.3899064784921</v>
      </c>
      <c r="S11" t="n">
        <v>22.4059140927985</v>
      </c>
      <c r="T11" t="n">
        <v>20.1363483207746</v>
      </c>
      <c r="U11" t="n">
        <v>21.0845656254113</v>
      </c>
      <c r="V11" t="n">
        <v>21.9315302441234</v>
      </c>
      <c r="W11" t="n">
        <v>16.6200446702639</v>
      </c>
      <c r="X11" t="n">
        <v>17.6213388888975</v>
      </c>
      <c r="Y11" t="n">
        <v>14.3122241053165</v>
      </c>
      <c r="Z11" t="n">
        <v>16.5622861154126</v>
      </c>
      <c r="AA11" t="n">
        <v>14.026739665999</v>
      </c>
      <c r="AB11" t="n">
        <v>11.473289593481</v>
      </c>
      <c r="AC11" t="n">
        <v>11.3144533930867</v>
      </c>
      <c r="AD11" t="n">
        <v>11.9987919746342</v>
      </c>
      <c r="AE11" t="n">
        <v>14.4361549710375</v>
      </c>
      <c r="AF11" t="n">
        <v>14.9481616705832</v>
      </c>
    </row>
    <row r="12">
      <c r="A12" t="s">
        <v>85</v>
      </c>
      <c r="B12" t="s">
        <v>392</v>
      </c>
      <c r="C12" t="s">
        <v>360</v>
      </c>
      <c r="D12" t="s">
        <v>393</v>
      </c>
      <c r="E12" t="s">
        <v>361</v>
      </c>
      <c r="F12" t="n">
        <v>34.2529347903904</v>
      </c>
      <c r="G12" t="n">
        <v>37.0057402841861</v>
      </c>
      <c r="H12" t="n">
        <v>38.0381300914758</v>
      </c>
      <c r="I12" t="n">
        <v>38.259417140905</v>
      </c>
      <c r="J12" t="n">
        <v>39.1322306508096</v>
      </c>
      <c r="K12" t="n">
        <v>41.0568140373048</v>
      </c>
      <c r="L12" t="n">
        <v>43.9275736264532</v>
      </c>
      <c r="M12" t="n">
        <v>45.0528395324562</v>
      </c>
      <c r="N12" t="n">
        <v>47.9126362279575</v>
      </c>
      <c r="O12" t="n">
        <v>45.3777717087385</v>
      </c>
      <c r="P12" t="n">
        <v>44.0283075117584</v>
      </c>
      <c r="Q12" t="n">
        <v>45.1365320861652</v>
      </c>
      <c r="R12" t="n">
        <v>46.0813280540805</v>
      </c>
      <c r="S12" t="n">
        <v>44.1372119738265</v>
      </c>
      <c r="T12" t="n">
        <v>35.7990407410465</v>
      </c>
      <c r="U12" t="n">
        <v>36.6826503242802</v>
      </c>
      <c r="V12" t="n">
        <v>37.1916104888552</v>
      </c>
      <c r="W12" t="n">
        <v>35.8525728035186</v>
      </c>
      <c r="X12" t="n">
        <v>34.7276409845025</v>
      </c>
      <c r="Y12" t="n">
        <v>34.8066875455991</v>
      </c>
      <c r="Z12" t="n">
        <v>35.6528561496584</v>
      </c>
      <c r="AA12" t="n">
        <v>34.5012551295576</v>
      </c>
      <c r="AB12" t="n">
        <v>36.1316224847963</v>
      </c>
      <c r="AC12" t="n">
        <v>35.9570912778694</v>
      </c>
      <c r="AD12" t="n">
        <v>36.2035280992621</v>
      </c>
      <c r="AE12" t="n">
        <v>38.4943351035685</v>
      </c>
      <c r="AF12" t="n">
        <v>42.1087344403936</v>
      </c>
    </row>
    <row r="13">
      <c r="A13" t="s">
        <v>85</v>
      </c>
      <c r="B13" t="s">
        <v>394</v>
      </c>
      <c r="C13" t="s">
        <v>360</v>
      </c>
      <c r="D13" t="s">
        <v>395</v>
      </c>
      <c r="E13" t="s">
        <v>361</v>
      </c>
      <c r="F13" t="n">
        <v>25.6741098648673</v>
      </c>
      <c r="G13" t="n">
        <v>27.4033943443409</v>
      </c>
      <c r="H13" t="n">
        <v>28.9396442564251</v>
      </c>
      <c r="I13" t="n">
        <v>29.2880464213524</v>
      </c>
      <c r="J13" t="n">
        <v>29.7013535671163</v>
      </c>
      <c r="K13" t="n">
        <v>30.6803606361252</v>
      </c>
      <c r="L13" t="n">
        <v>32.4544344319734</v>
      </c>
      <c r="M13" t="n">
        <v>32.3883973206206</v>
      </c>
      <c r="N13" t="n">
        <v>34.1467091987025</v>
      </c>
      <c r="O13" t="n">
        <v>33.3713959521843</v>
      </c>
      <c r="P13" t="n">
        <v>32.2129590214485</v>
      </c>
      <c r="Q13" t="n">
        <v>34.1501054706661</v>
      </c>
      <c r="R13" t="n">
        <v>35.7353681505578</v>
      </c>
      <c r="S13" t="n">
        <v>35.6489109499803</v>
      </c>
      <c r="T13" t="n">
        <v>30.3066799117117</v>
      </c>
      <c r="U13" t="n">
        <v>30.8055196118693</v>
      </c>
      <c r="V13" t="n">
        <v>31.9183849115909</v>
      </c>
      <c r="W13" t="n">
        <v>33.5932992422029</v>
      </c>
      <c r="X13" t="n">
        <v>33.5355306540217</v>
      </c>
      <c r="Y13" t="n">
        <v>33.8600740438106</v>
      </c>
      <c r="Z13" t="n">
        <v>33.7434719484964</v>
      </c>
      <c r="AA13" t="n">
        <v>32.2659451313338</v>
      </c>
      <c r="AB13" t="n">
        <v>32.8080423254993</v>
      </c>
      <c r="AC13" t="n">
        <v>31.4448621456588</v>
      </c>
      <c r="AD13" t="n">
        <v>31.8003394076086</v>
      </c>
      <c r="AE13" t="n">
        <v>35.6082892066742</v>
      </c>
      <c r="AF13" t="n">
        <v>41.2136973932701</v>
      </c>
    </row>
    <row r="14">
      <c r="A14" t="s">
        <v>85</v>
      </c>
      <c r="B14" t="s">
        <v>396</v>
      </c>
      <c r="C14" t="s">
        <v>360</v>
      </c>
      <c r="D14" t="s">
        <v>397</v>
      </c>
      <c r="E14" t="s">
        <v>361</v>
      </c>
      <c r="F14" t="n">
        <v>7.51798463524289</v>
      </c>
      <c r="G14" t="n">
        <v>8.15004246289946</v>
      </c>
      <c r="H14" t="n">
        <v>8.61288157390178</v>
      </c>
      <c r="I14" t="n">
        <v>8.35572574642334</v>
      </c>
      <c r="J14" t="n">
        <v>8.84516982638768</v>
      </c>
      <c r="K14" t="n">
        <v>8.26825373285021</v>
      </c>
      <c r="L14" t="n">
        <v>9.17310808610701</v>
      </c>
      <c r="M14" t="n">
        <v>9.06498192768372</v>
      </c>
      <c r="N14" t="n">
        <v>9.72609630511892</v>
      </c>
      <c r="O14" t="n">
        <v>9.02235774632885</v>
      </c>
      <c r="P14" t="n">
        <v>8.93612612071567</v>
      </c>
      <c r="Q14" t="n">
        <v>9.42140981149353</v>
      </c>
      <c r="R14" t="n">
        <v>8.66986344078315</v>
      </c>
      <c r="S14" t="n">
        <v>7.54227128923441</v>
      </c>
      <c r="T14" t="n">
        <v>5.50813649994363</v>
      </c>
      <c r="U14" t="n">
        <v>5.30664410344994</v>
      </c>
      <c r="V14" t="n">
        <v>6.75385477438815</v>
      </c>
      <c r="W14" t="n">
        <v>7.04924942074036</v>
      </c>
      <c r="X14" t="n">
        <v>6.49112792092676</v>
      </c>
      <c r="Y14" t="n">
        <v>6.38727685570877</v>
      </c>
      <c r="Z14" t="n">
        <v>6.51834688102242</v>
      </c>
      <c r="AA14" t="n">
        <v>6.76523307876611</v>
      </c>
      <c r="AB14" t="n">
        <v>6.44703768339244</v>
      </c>
      <c r="AC14" t="n">
        <v>6.07656729026039</v>
      </c>
      <c r="AD14" t="n">
        <v>5.45804060121399</v>
      </c>
      <c r="AE14" t="n">
        <v>5.83515615153088</v>
      </c>
      <c r="AF14" t="n">
        <v>6.58687383886203</v>
      </c>
    </row>
    <row r="15">
      <c r="A15" t="s">
        <v>85</v>
      </c>
      <c r="B15" t="s">
        <v>398</v>
      </c>
      <c r="C15" t="s">
        <v>360</v>
      </c>
      <c r="D15" t="s">
        <v>399</v>
      </c>
      <c r="E15" t="s">
        <v>361</v>
      </c>
      <c r="F15" t="n">
        <v>18.380397006448</v>
      </c>
      <c r="G15" t="n">
        <v>19.7037266989744</v>
      </c>
      <c r="H15" t="n">
        <v>20.7573703408416</v>
      </c>
      <c r="I15" t="n">
        <v>20.2078345731738</v>
      </c>
      <c r="J15" t="n">
        <v>21.375112922626</v>
      </c>
      <c r="K15" t="n">
        <v>21.0080872507597</v>
      </c>
      <c r="L15" t="n">
        <v>22.4957228288647</v>
      </c>
      <c r="M15" t="n">
        <v>21.7688712243244</v>
      </c>
      <c r="N15" t="n">
        <v>22.2772440335409</v>
      </c>
      <c r="O15" t="n">
        <v>20.2307000061194</v>
      </c>
      <c r="P15" t="n">
        <v>19.3729017246429</v>
      </c>
      <c r="Q15" t="n">
        <v>20.2292714574515</v>
      </c>
      <c r="R15" t="n">
        <v>19.9800290389266</v>
      </c>
      <c r="S15" t="n">
        <v>19.0724056571658</v>
      </c>
      <c r="T15" t="n">
        <v>16.4817823125</v>
      </c>
      <c r="U15" t="n">
        <v>16.8928421702973</v>
      </c>
      <c r="V15" t="n">
        <v>18.0345476210822</v>
      </c>
      <c r="W15" t="n">
        <v>19.0586143788689</v>
      </c>
      <c r="X15" t="n">
        <v>19.6264079718178</v>
      </c>
      <c r="Y15" t="n">
        <v>19.8153374653877</v>
      </c>
      <c r="Z15" t="n">
        <v>20.3051713793394</v>
      </c>
      <c r="AA15" t="n">
        <v>20.2146144444435</v>
      </c>
      <c r="AB15" t="n">
        <v>20.0874597168652</v>
      </c>
      <c r="AC15" t="n">
        <v>17.4868811617936</v>
      </c>
      <c r="AD15" t="n">
        <v>15.5740251304058</v>
      </c>
      <c r="AE15" t="n">
        <v>16.0424444624095</v>
      </c>
      <c r="AF15" t="n">
        <v>17.5702976623797</v>
      </c>
    </row>
    <row r="16">
      <c r="A16" t="s">
        <v>85</v>
      </c>
      <c r="B16" t="s">
        <v>400</v>
      </c>
      <c r="C16" t="s">
        <v>360</v>
      </c>
      <c r="D16" t="s">
        <v>401</v>
      </c>
      <c r="E16" t="s">
        <v>361</v>
      </c>
      <c r="F16" t="n">
        <v>10.8624123712051</v>
      </c>
      <c r="G16" t="n">
        <v>11.553684236075</v>
      </c>
      <c r="H16" t="n">
        <v>12.1444887669399</v>
      </c>
      <c r="I16" t="n">
        <v>11.8521088267504</v>
      </c>
      <c r="J16" t="n">
        <v>12.5299430962383</v>
      </c>
      <c r="K16" t="n">
        <v>12.7398335179095</v>
      </c>
      <c r="L16" t="n">
        <v>13.3226147427577</v>
      </c>
      <c r="M16" t="n">
        <v>12.7038892966407</v>
      </c>
      <c r="N16" t="n">
        <v>12.551147728422</v>
      </c>
      <c r="O16" t="n">
        <v>11.2083422597905</v>
      </c>
      <c r="P16" t="n">
        <v>10.4367756039272</v>
      </c>
      <c r="Q16" t="n">
        <v>10.8078616459579</v>
      </c>
      <c r="R16" t="n">
        <v>11.3101655981435</v>
      </c>
      <c r="S16" t="n">
        <v>11.5301343679314</v>
      </c>
      <c r="T16" t="n">
        <v>10.9736458125564</v>
      </c>
      <c r="U16" t="n">
        <v>11.5861980668473</v>
      </c>
      <c r="V16" t="n">
        <v>11.280692846694</v>
      </c>
      <c r="W16" t="n">
        <v>12.0093649581286</v>
      </c>
      <c r="X16" t="n">
        <v>13.135280050891</v>
      </c>
      <c r="Y16" t="n">
        <v>13.428060609679</v>
      </c>
      <c r="Z16" t="n">
        <v>13.786824498317</v>
      </c>
      <c r="AA16" t="n">
        <v>13.4493813656774</v>
      </c>
      <c r="AB16" t="n">
        <v>13.6404220334728</v>
      </c>
      <c r="AC16" t="n">
        <v>11.4103138715332</v>
      </c>
      <c r="AD16" t="n">
        <v>10.1159845291919</v>
      </c>
      <c r="AE16" t="n">
        <v>10.2072883108786</v>
      </c>
      <c r="AF16" t="n">
        <v>10.9834238235177</v>
      </c>
    </row>
    <row r="17">
      <c r="A17" t="s">
        <v>85</v>
      </c>
      <c r="B17" t="s">
        <v>402</v>
      </c>
      <c r="C17" t="s">
        <v>360</v>
      </c>
      <c r="D17" t="s">
        <v>403</v>
      </c>
      <c r="E17" t="s">
        <v>361</v>
      </c>
      <c r="F17" t="n">
        <v>8.98450396870022</v>
      </c>
      <c r="G17" t="n">
        <v>9.69936740378</v>
      </c>
      <c r="H17" t="n">
        <v>10.2946571626681</v>
      </c>
      <c r="I17" t="n">
        <v>10.1984704902463</v>
      </c>
      <c r="J17" t="n">
        <v>10.7154483548013</v>
      </c>
      <c r="K17" t="n">
        <v>11.0452501479345</v>
      </c>
      <c r="L17" t="n">
        <v>11.6393446404186</v>
      </c>
      <c r="M17" t="n">
        <v>11.9135664573941</v>
      </c>
      <c r="N17" t="n">
        <v>12.6268263457464</v>
      </c>
      <c r="O17" t="n">
        <v>12.062280502033</v>
      </c>
      <c r="P17" t="n">
        <v>11.3069977450776</v>
      </c>
      <c r="Q17" t="n">
        <v>12.0378082952555</v>
      </c>
      <c r="R17" t="n">
        <v>13.1309447666259</v>
      </c>
      <c r="S17" t="n">
        <v>12.8171690504885</v>
      </c>
      <c r="T17" t="n">
        <v>10.0981742840136</v>
      </c>
      <c r="U17" t="n">
        <v>9.58798106420142</v>
      </c>
      <c r="V17" t="n">
        <v>9.85472570647893</v>
      </c>
      <c r="W17" t="n">
        <v>9.65517308065145</v>
      </c>
      <c r="X17" t="n">
        <v>10.0608493926209</v>
      </c>
      <c r="Y17" t="n">
        <v>10.5586377951718</v>
      </c>
      <c r="Z17" t="n">
        <v>10.4402218029203</v>
      </c>
      <c r="AA17" t="n">
        <v>11.113748003646</v>
      </c>
      <c r="AB17" t="n">
        <v>9.98180007904193</v>
      </c>
      <c r="AC17" t="n">
        <v>9.48149310178271</v>
      </c>
      <c r="AD17" t="n">
        <v>9.72279424484679</v>
      </c>
      <c r="AE17" t="n">
        <v>10.6415064815308</v>
      </c>
      <c r="AF17" t="n">
        <v>12.1611616452012</v>
      </c>
    </row>
    <row r="18">
      <c r="A18" t="s">
        <v>85</v>
      </c>
      <c r="B18" t="s">
        <v>404</v>
      </c>
      <c r="C18" t="s">
        <v>360</v>
      </c>
      <c r="D18" t="s">
        <v>405</v>
      </c>
      <c r="E18" t="s">
        <v>361</v>
      </c>
      <c r="F18" t="n">
        <v>19.0898780654303</v>
      </c>
      <c r="G18" t="n">
        <v>21.8449168701383</v>
      </c>
      <c r="H18" t="n">
        <v>22.2493254417461</v>
      </c>
      <c r="I18" t="n">
        <v>22.7301325598071</v>
      </c>
      <c r="J18" t="n">
        <v>22.1743922683091</v>
      </c>
      <c r="K18" t="n">
        <v>22.9868517599427</v>
      </c>
      <c r="L18" t="n">
        <v>24.3636001419486</v>
      </c>
      <c r="M18" t="n">
        <v>24.1925513121406</v>
      </c>
      <c r="N18" t="n">
        <v>24.6504437091371</v>
      </c>
      <c r="O18" t="n">
        <v>22.0426602177466</v>
      </c>
      <c r="P18" t="n">
        <v>20.9280044699767</v>
      </c>
      <c r="Q18" t="n">
        <v>21.8580215662388</v>
      </c>
      <c r="R18" t="n">
        <v>19.6724676108673</v>
      </c>
      <c r="S18" t="n">
        <v>18.563024525331</v>
      </c>
      <c r="T18" t="n">
        <v>14.996195267839</v>
      </c>
      <c r="U18" t="n">
        <v>16.5423778954879</v>
      </c>
      <c r="V18" t="n">
        <v>17.2548549309958</v>
      </c>
      <c r="W18" t="n">
        <v>18.3593557849402</v>
      </c>
      <c r="X18" t="n">
        <v>19.0127437204464</v>
      </c>
      <c r="Y18" t="n">
        <v>18.9591919201824</v>
      </c>
      <c r="Z18" t="n">
        <v>19.8737989284319</v>
      </c>
      <c r="AA18" t="n">
        <v>19.807412769384</v>
      </c>
      <c r="AB18" t="n">
        <v>19.5677012132467</v>
      </c>
      <c r="AC18" t="n">
        <v>22.412148964393</v>
      </c>
      <c r="AD18" t="n">
        <v>22.962473884807</v>
      </c>
      <c r="AE18" t="n">
        <v>24.0164835274922</v>
      </c>
      <c r="AF18" t="n">
        <v>26.9555705365403</v>
      </c>
    </row>
    <row r="19">
      <c r="A19" t="s">
        <v>85</v>
      </c>
      <c r="B19" t="s">
        <v>406</v>
      </c>
      <c r="C19" t="s">
        <v>360</v>
      </c>
      <c r="D19" t="s">
        <v>407</v>
      </c>
      <c r="E19" t="s">
        <v>361</v>
      </c>
      <c r="F19" t="n">
        <v>24.0234560864168</v>
      </c>
      <c r="G19" t="n">
        <v>27.0929694079175</v>
      </c>
      <c r="H19" t="n">
        <v>28.3893321387426</v>
      </c>
      <c r="I19" t="n">
        <v>28.7733906650217</v>
      </c>
      <c r="J19" t="n">
        <v>28.9119024379211</v>
      </c>
      <c r="K19" t="n">
        <v>29.4199671235712</v>
      </c>
      <c r="L19" t="n">
        <v>31.3054865290484</v>
      </c>
      <c r="M19" t="n">
        <v>31.9049733084731</v>
      </c>
      <c r="N19" t="n">
        <v>34.0329260335535</v>
      </c>
      <c r="O19" t="n">
        <v>31.7190754753047</v>
      </c>
      <c r="P19" t="n">
        <v>29.3024423625588</v>
      </c>
      <c r="Q19" t="n">
        <v>30.2011704379053</v>
      </c>
      <c r="R19" t="n">
        <v>31.5485869219371</v>
      </c>
      <c r="S19" t="n">
        <v>31.7496159350385</v>
      </c>
      <c r="T19" t="n">
        <v>28.4162612973398</v>
      </c>
      <c r="U19" t="n">
        <v>29.0178532254087</v>
      </c>
      <c r="V19" t="n">
        <v>29.5365275771548</v>
      </c>
      <c r="W19" t="n">
        <v>29.4077219476442</v>
      </c>
      <c r="X19" t="n">
        <v>29.5144262465766</v>
      </c>
      <c r="Y19" t="n">
        <v>30.6736052856692</v>
      </c>
      <c r="Z19" t="n">
        <v>32.3081324694234</v>
      </c>
      <c r="AA19" t="n">
        <v>33.4128697149781</v>
      </c>
      <c r="AB19" t="n">
        <v>34.8808154451227</v>
      </c>
      <c r="AC19" t="n">
        <v>33.4580284969492</v>
      </c>
      <c r="AD19" t="n">
        <v>33.6881013029012</v>
      </c>
      <c r="AE19" t="n">
        <v>34.7577812823181</v>
      </c>
      <c r="AF19" t="n">
        <v>38.2789128933607</v>
      </c>
    </row>
    <row r="20">
      <c r="A20" t="s">
        <v>85</v>
      </c>
      <c r="B20" t="s">
        <v>408</v>
      </c>
      <c r="C20" t="s">
        <v>360</v>
      </c>
      <c r="D20" t="s">
        <v>409</v>
      </c>
      <c r="E20" t="s">
        <v>361</v>
      </c>
      <c r="F20" t="n">
        <v>4.25099529525926</v>
      </c>
      <c r="G20" t="n">
        <v>4.10933098453046</v>
      </c>
      <c r="H20" t="n">
        <v>4.07621795787354</v>
      </c>
      <c r="I20" t="n">
        <v>3.89496712637981</v>
      </c>
      <c r="J20" t="n">
        <v>4.39986408999987</v>
      </c>
      <c r="K20" t="n">
        <v>5.04118280898944</v>
      </c>
      <c r="L20" t="n">
        <v>5.77889497150019</v>
      </c>
      <c r="M20" t="n">
        <v>5.97555071847001</v>
      </c>
      <c r="N20" t="n">
        <v>6.51623545489336</v>
      </c>
      <c r="O20" t="n">
        <v>6.42644976578312</v>
      </c>
      <c r="P20" t="n">
        <v>7.2583892532008</v>
      </c>
      <c r="Q20" t="n">
        <v>7.40565805303004</v>
      </c>
      <c r="R20" t="n">
        <v>8.58272853507978</v>
      </c>
      <c r="S20" t="n">
        <v>10.1051484944777</v>
      </c>
      <c r="T20" t="n">
        <v>7.11262787884249</v>
      </c>
      <c r="U20" t="n">
        <v>7.52081813089359</v>
      </c>
      <c r="V20" t="n">
        <v>9.21194159354416</v>
      </c>
      <c r="W20" t="n">
        <v>8.99092174258426</v>
      </c>
      <c r="X20" t="n">
        <v>14.7060369048214</v>
      </c>
      <c r="Y20" t="n">
        <v>14.740578271492</v>
      </c>
      <c r="Z20" t="n">
        <v>9.67209916324187</v>
      </c>
      <c r="AA20" t="n">
        <v>10.0900560818956</v>
      </c>
      <c r="AB20" t="n">
        <v>10.0693197477789</v>
      </c>
      <c r="AC20" t="n">
        <v>7.06021827709994</v>
      </c>
      <c r="AD20" t="n">
        <v>6.78443393348914</v>
      </c>
      <c r="AE20" t="n">
        <v>8.17340099350558</v>
      </c>
      <c r="AF20" t="n">
        <v>7.76748930903514</v>
      </c>
    </row>
    <row r="21">
      <c r="A21" t="s">
        <v>85</v>
      </c>
      <c r="B21" t="s">
        <v>410</v>
      </c>
      <c r="C21" t="s">
        <v>360</v>
      </c>
      <c r="D21" t="s">
        <v>411</v>
      </c>
      <c r="E21" t="s">
        <v>361</v>
      </c>
      <c r="F21" t="n">
        <v>12.2132252143969</v>
      </c>
      <c r="G21" t="n">
        <v>12.6936833698697</v>
      </c>
      <c r="H21" t="n">
        <v>13.0598131210841</v>
      </c>
      <c r="I21" t="n">
        <v>13.1327415183893</v>
      </c>
      <c r="J21" t="n">
        <v>14.2597836056651</v>
      </c>
      <c r="K21" t="n">
        <v>15.593015082637</v>
      </c>
      <c r="L21" t="n">
        <v>17.8148113671536</v>
      </c>
      <c r="M21" t="n">
        <v>18.8759746848782</v>
      </c>
      <c r="N21" t="n">
        <v>21.3173596845881</v>
      </c>
      <c r="O21" t="n">
        <v>21.0559263827805</v>
      </c>
      <c r="P21" t="n">
        <v>21.8043761879632</v>
      </c>
      <c r="Q21" t="n">
        <v>23.1180630901851</v>
      </c>
      <c r="R21" t="n">
        <v>25.5846212722035</v>
      </c>
      <c r="S21" t="n">
        <v>27.355020170023</v>
      </c>
      <c r="T21" t="n">
        <v>22.3167966628221</v>
      </c>
      <c r="U21" t="n">
        <v>22.7514482643708</v>
      </c>
      <c r="V21" t="n">
        <v>25.0407440441635</v>
      </c>
      <c r="W21" t="n">
        <v>24.8336091596912</v>
      </c>
      <c r="X21" t="n">
        <v>31.0818017587616</v>
      </c>
      <c r="Y21" t="n">
        <v>29.8409842421354</v>
      </c>
      <c r="Z21" t="n">
        <v>24.6586795930925</v>
      </c>
      <c r="AA21" t="n">
        <v>26.863763808875</v>
      </c>
      <c r="AB21" t="n">
        <v>26.3021255568773</v>
      </c>
      <c r="AC21" t="n">
        <v>21.6423840410284</v>
      </c>
      <c r="AD21" t="n">
        <v>20.4528440737056</v>
      </c>
      <c r="AE21" t="n">
        <v>24.6832681922789</v>
      </c>
      <c r="AF21" t="n">
        <v>23.8229127734242</v>
      </c>
    </row>
    <row r="22">
      <c r="A22" t="s">
        <v>85</v>
      </c>
      <c r="B22" t="s">
        <v>412</v>
      </c>
      <c r="C22" t="s">
        <v>360</v>
      </c>
      <c r="D22" t="s">
        <v>413</v>
      </c>
      <c r="E22" t="s">
        <v>361</v>
      </c>
      <c r="F22" t="n">
        <v>7.9622299191377</v>
      </c>
      <c r="G22" t="n">
        <v>8.58435238533927</v>
      </c>
      <c r="H22" t="n">
        <v>8.98359516321053</v>
      </c>
      <c r="I22" t="n">
        <v>9.2377743920095</v>
      </c>
      <c r="J22" t="n">
        <v>9.85991951566528</v>
      </c>
      <c r="K22" t="n">
        <v>10.5518322736476</v>
      </c>
      <c r="L22" t="n">
        <v>12.0359163956534</v>
      </c>
      <c r="M22" t="n">
        <v>12.9004239664082</v>
      </c>
      <c r="N22" t="n">
        <v>14.8011242296947</v>
      </c>
      <c r="O22" t="n">
        <v>14.6294766169973</v>
      </c>
      <c r="P22" t="n">
        <v>14.5459869347624</v>
      </c>
      <c r="Q22" t="n">
        <v>15.7124050371551</v>
      </c>
      <c r="R22" t="n">
        <v>17.0018927371237</v>
      </c>
      <c r="S22" t="n">
        <v>17.2498716755453</v>
      </c>
      <c r="T22" t="n">
        <v>15.2041687839796</v>
      </c>
      <c r="U22" t="n">
        <v>15.2306301334773</v>
      </c>
      <c r="V22" t="n">
        <v>15.8288024506194</v>
      </c>
      <c r="W22" t="n">
        <v>15.842687417107</v>
      </c>
      <c r="X22" t="n">
        <v>16.3757648539403</v>
      </c>
      <c r="Y22" t="n">
        <v>15.1004059706435</v>
      </c>
      <c r="Z22" t="n">
        <v>14.9865804298506</v>
      </c>
      <c r="AA22" t="n">
        <v>16.7737077269794</v>
      </c>
      <c r="AB22" t="n">
        <v>16.2328058090984</v>
      </c>
      <c r="AC22" t="n">
        <v>14.5821657639285</v>
      </c>
      <c r="AD22" t="n">
        <v>13.6684101402165</v>
      </c>
      <c r="AE22" t="n">
        <v>16.5098671987733</v>
      </c>
      <c r="AF22" t="n">
        <v>16.055423464389</v>
      </c>
    </row>
    <row r="23">
      <c r="A23" t="s">
        <v>85</v>
      </c>
      <c r="B23" t="s">
        <v>414</v>
      </c>
      <c r="C23" t="s">
        <v>360</v>
      </c>
      <c r="D23" t="s">
        <v>415</v>
      </c>
      <c r="E23" t="s">
        <v>361</v>
      </c>
      <c r="F23" t="n">
        <v>20.567094433791</v>
      </c>
      <c r="G23" t="n">
        <v>22.9143118389037</v>
      </c>
      <c r="H23" t="n">
        <v>26.2293629013641</v>
      </c>
      <c r="I23" t="n">
        <v>28.1878550931965</v>
      </c>
      <c r="J23" t="n">
        <v>29.0272951145008</v>
      </c>
      <c r="K23" t="n">
        <v>30.1852639846743</v>
      </c>
      <c r="L23" t="n">
        <v>33.9362497065395</v>
      </c>
      <c r="M23" t="n">
        <v>35.2707875897179</v>
      </c>
      <c r="N23" t="n">
        <v>36.626809776022</v>
      </c>
      <c r="O23" t="n">
        <v>35.2894442581031</v>
      </c>
      <c r="P23" t="n">
        <v>32.7633106333235</v>
      </c>
      <c r="Q23" t="n">
        <v>32.015719762266</v>
      </c>
      <c r="R23" t="n">
        <v>32.3120964972375</v>
      </c>
      <c r="S23" t="n">
        <v>30.0043916125515</v>
      </c>
      <c r="T23" t="n">
        <v>24.0415355712731</v>
      </c>
      <c r="U23" t="n">
        <v>23.7076548665817</v>
      </c>
      <c r="V23" t="n">
        <v>21.1531578920031</v>
      </c>
      <c r="W23" t="n">
        <v>16.4489345571939</v>
      </c>
      <c r="X23" t="n">
        <v>15.1736654686565</v>
      </c>
      <c r="Y23" t="n">
        <v>15.7406935411561</v>
      </c>
      <c r="Z23" t="n">
        <v>17.3927570561464</v>
      </c>
      <c r="AA23" t="n">
        <v>15.4106997018979</v>
      </c>
      <c r="AB23" t="n">
        <v>15.7934583573408</v>
      </c>
      <c r="AC23" t="n">
        <v>15.3143969802145</v>
      </c>
      <c r="AD23" t="n">
        <v>16.2271432884914</v>
      </c>
      <c r="AE23" t="n">
        <v>23.7389526855556</v>
      </c>
      <c r="AF23" t="n">
        <v>21.3577465423768</v>
      </c>
    </row>
    <row r="24">
      <c r="A24" t="s">
        <v>85</v>
      </c>
      <c r="B24" t="s">
        <v>416</v>
      </c>
      <c r="C24" t="s">
        <v>360</v>
      </c>
      <c r="D24" t="s">
        <v>417</v>
      </c>
      <c r="E24" t="s">
        <v>361</v>
      </c>
      <c r="F24" t="n">
        <v>1029.13561281977</v>
      </c>
      <c r="G24" t="n">
        <v>1130.37905472404</v>
      </c>
      <c r="H24" t="n">
        <v>1124.07895861898</v>
      </c>
      <c r="I24" t="n">
        <v>1179.53088627082</v>
      </c>
      <c r="J24" t="n">
        <v>1202.00425326191</v>
      </c>
      <c r="K24" t="n">
        <v>1215.78817913074</v>
      </c>
      <c r="L24" t="n">
        <v>1319.05200852944</v>
      </c>
      <c r="M24" t="n">
        <v>1332.26870179504</v>
      </c>
      <c r="N24" t="n">
        <v>1423.5099451655</v>
      </c>
      <c r="O24" t="n">
        <v>1403.28524349389</v>
      </c>
      <c r="P24" t="n">
        <v>1298.15608372514</v>
      </c>
      <c r="Q24" t="n">
        <v>1318.18662027249</v>
      </c>
      <c r="R24" t="n">
        <v>1362.38889849732</v>
      </c>
      <c r="S24" t="n">
        <v>1330.40694548645</v>
      </c>
      <c r="T24" t="n">
        <v>1123.851601595</v>
      </c>
      <c r="U24" t="n">
        <v>1126.26946375331</v>
      </c>
      <c r="V24" t="n">
        <v>1073.7460119668</v>
      </c>
      <c r="W24" t="n">
        <v>1027.69612955381</v>
      </c>
      <c r="X24" t="n">
        <v>1035.65877972267</v>
      </c>
      <c r="Y24" t="n">
        <v>1115.22732348939</v>
      </c>
      <c r="Z24" t="n">
        <v>1211.09179645436</v>
      </c>
      <c r="AA24" t="n">
        <v>1269.23129724914</v>
      </c>
      <c r="AB24" t="n">
        <v>1327.3715645803</v>
      </c>
      <c r="AC24" t="n">
        <v>1319.28290183984</v>
      </c>
      <c r="AD24" t="n">
        <v>1267.63841420213</v>
      </c>
      <c r="AE24" t="n">
        <v>1220.64340009909</v>
      </c>
      <c r="AF24" t="n">
        <v>1233.63767234634</v>
      </c>
    </row>
    <row r="25">
      <c r="A25" t="s">
        <v>85</v>
      </c>
      <c r="B25" t="s">
        <v>418</v>
      </c>
      <c r="C25" t="s">
        <v>360</v>
      </c>
      <c r="D25" t="s">
        <v>419</v>
      </c>
      <c r="E25" t="s">
        <v>361</v>
      </c>
      <c r="F25" t="n">
        <v>106.412510611868</v>
      </c>
      <c r="G25" t="n">
        <v>113.327751909335</v>
      </c>
      <c r="H25" t="n">
        <v>112.811139030733</v>
      </c>
      <c r="I25" t="n">
        <v>118.778389610587</v>
      </c>
      <c r="J25" t="n">
        <v>122.034780817882</v>
      </c>
      <c r="K25" t="n">
        <v>123.791134863655</v>
      </c>
      <c r="L25" t="n">
        <v>137.087217986555</v>
      </c>
      <c r="M25" t="n">
        <v>141.427311187654</v>
      </c>
      <c r="N25" t="n">
        <v>156.279953632237</v>
      </c>
      <c r="O25" t="n">
        <v>152.09909924327</v>
      </c>
      <c r="P25" t="n">
        <v>138.1918281414</v>
      </c>
      <c r="Q25" t="n">
        <v>140.962014376133</v>
      </c>
      <c r="R25" t="n">
        <v>148.248744910082</v>
      </c>
      <c r="S25" t="n">
        <v>143.533727548935</v>
      </c>
      <c r="T25" t="n">
        <v>120.227254936827</v>
      </c>
      <c r="U25" t="n">
        <v>120.325244636185</v>
      </c>
      <c r="V25" t="n">
        <v>117.217356967219</v>
      </c>
      <c r="W25" t="n">
        <v>110.002489272425</v>
      </c>
      <c r="X25" t="n">
        <v>108.398015562597</v>
      </c>
      <c r="Y25" t="n">
        <v>115.19216643279</v>
      </c>
      <c r="Z25" t="n">
        <v>127.032966293455</v>
      </c>
      <c r="AA25" t="n">
        <v>136.957351408403</v>
      </c>
      <c r="AB25" t="n">
        <v>157.265482265167</v>
      </c>
      <c r="AC25" t="n">
        <v>158.962421524627</v>
      </c>
      <c r="AD25" t="n">
        <v>159.808219979542</v>
      </c>
      <c r="AE25" t="n">
        <v>132.711820240292</v>
      </c>
      <c r="AF25" t="n">
        <v>135.36900676471</v>
      </c>
    </row>
    <row r="26">
      <c r="A26" t="s">
        <v>85</v>
      </c>
      <c r="B26" t="s">
        <v>420</v>
      </c>
      <c r="C26" t="s">
        <v>360</v>
      </c>
      <c r="D26" t="s">
        <v>421</v>
      </c>
      <c r="E26" t="s">
        <v>361</v>
      </c>
      <c r="F26" t="n">
        <v>598.674607374731</v>
      </c>
      <c r="G26" t="n">
        <v>660.894070666827</v>
      </c>
      <c r="H26" t="n">
        <v>655.791974932966</v>
      </c>
      <c r="I26" t="n">
        <v>688.236751381584</v>
      </c>
      <c r="J26" t="n">
        <v>700.133264527527</v>
      </c>
      <c r="K26" t="n">
        <v>706.34248201126</v>
      </c>
      <c r="L26" t="n">
        <v>761.694133006774</v>
      </c>
      <c r="M26" t="n">
        <v>765.821124131226</v>
      </c>
      <c r="N26" t="n">
        <v>813.872134114707</v>
      </c>
      <c r="O26" t="n">
        <v>804.753022093008</v>
      </c>
      <c r="P26" t="n">
        <v>749.225123252459</v>
      </c>
      <c r="Q26" t="n">
        <v>759.281795739577</v>
      </c>
      <c r="R26" t="n">
        <v>781.100987842559</v>
      </c>
      <c r="S26" t="n">
        <v>765.199839973865</v>
      </c>
      <c r="T26" t="n">
        <v>650.424244017534</v>
      </c>
      <c r="U26" t="n">
        <v>651.652109602261</v>
      </c>
      <c r="V26" t="n">
        <v>636.538092349171</v>
      </c>
      <c r="W26" t="n">
        <v>593.779514282252</v>
      </c>
      <c r="X26" t="n">
        <v>597.079074488147</v>
      </c>
      <c r="Y26" t="n">
        <v>641.815104164067</v>
      </c>
      <c r="Z26" t="n">
        <v>686.715057632243</v>
      </c>
      <c r="AA26" t="n">
        <v>728.603147051146</v>
      </c>
      <c r="AB26" t="n">
        <v>740.670202699861</v>
      </c>
      <c r="AC26" t="n">
        <v>698.904765410651</v>
      </c>
      <c r="AD26" t="n">
        <v>664.968507220604</v>
      </c>
      <c r="AE26" t="n">
        <v>665.689515903575</v>
      </c>
      <c r="AF26" t="n">
        <v>664.754822786126</v>
      </c>
    </row>
    <row r="27">
      <c r="A27" t="s">
        <v>85</v>
      </c>
      <c r="B27" t="s">
        <v>422</v>
      </c>
      <c r="C27" t="s">
        <v>360</v>
      </c>
      <c r="D27" t="s">
        <v>423</v>
      </c>
      <c r="E27" t="s">
        <v>361</v>
      </c>
      <c r="F27" t="n">
        <v>324.048494833172</v>
      </c>
      <c r="G27" t="n">
        <v>356.157232147876</v>
      </c>
      <c r="H27" t="n">
        <v>355.475844655281</v>
      </c>
      <c r="I27" t="n">
        <v>372.515745278645</v>
      </c>
      <c r="J27" t="n">
        <v>379.836207916497</v>
      </c>
      <c r="K27" t="n">
        <v>385.65456225583</v>
      </c>
      <c r="L27" t="n">
        <v>420.270657536114</v>
      </c>
      <c r="M27" t="n">
        <v>425.020266476161</v>
      </c>
      <c r="N27" t="n">
        <v>453.357857418553</v>
      </c>
      <c r="O27" t="n">
        <v>446.433122157612</v>
      </c>
      <c r="P27" t="n">
        <v>410.739132331276</v>
      </c>
      <c r="Q27" t="n">
        <v>417.942810156782</v>
      </c>
      <c r="R27" t="n">
        <v>433.03916574468</v>
      </c>
      <c r="S27" t="n">
        <v>421.67337796365</v>
      </c>
      <c r="T27" t="n">
        <v>353.200102640637</v>
      </c>
      <c r="U27" t="n">
        <v>354.29210951486</v>
      </c>
      <c r="V27" t="n">
        <v>319.990562650412</v>
      </c>
      <c r="W27" t="n">
        <v>323.914125999137</v>
      </c>
      <c r="X27" t="n">
        <v>330.181689671922</v>
      </c>
      <c r="Y27" t="n">
        <v>358.22005289253</v>
      </c>
      <c r="Z27" t="n">
        <v>397.343772528661</v>
      </c>
      <c r="AA27" t="n">
        <v>403.670798789587</v>
      </c>
      <c r="AB27" t="n">
        <v>429.435879615277</v>
      </c>
      <c r="AC27" t="n">
        <v>461.415714904564</v>
      </c>
      <c r="AD27" t="n">
        <v>442.86168700198</v>
      </c>
      <c r="AE27" t="n">
        <v>422.242063955223</v>
      </c>
      <c r="AF27" t="n">
        <v>433.513842795508</v>
      </c>
    </row>
    <row r="28">
      <c r="A28" t="s">
        <v>85</v>
      </c>
      <c r="B28" t="s">
        <v>424</v>
      </c>
      <c r="C28" t="s">
        <v>360</v>
      </c>
      <c r="D28" t="s">
        <v>425</v>
      </c>
      <c r="E28" t="s">
        <v>361</v>
      </c>
      <c r="F28" t="n">
        <v>58.4475366802896</v>
      </c>
      <c r="G28" t="n">
        <v>64.1883842734825</v>
      </c>
      <c r="H28" t="n">
        <v>67.2252298327082</v>
      </c>
      <c r="I28" t="n">
        <v>70.3495195449067</v>
      </c>
      <c r="J28" t="n">
        <v>72.6922650224567</v>
      </c>
      <c r="K28" t="n">
        <v>77.3378234532173</v>
      </c>
      <c r="L28" t="n">
        <v>83.4227053272737</v>
      </c>
      <c r="M28" t="n">
        <v>86.4492585844813</v>
      </c>
      <c r="N28" t="n">
        <v>91.5161323901842</v>
      </c>
      <c r="O28" t="n">
        <v>90.6517810675606</v>
      </c>
      <c r="P28" t="n">
        <v>91.1707057876591</v>
      </c>
      <c r="Q28" t="n">
        <v>95.1820562154603</v>
      </c>
      <c r="R28" t="n">
        <v>97.162119926538</v>
      </c>
      <c r="S28" t="n">
        <v>97.2922777640085</v>
      </c>
      <c r="T28" t="n">
        <v>90.7134597618341</v>
      </c>
      <c r="U28" t="n">
        <v>96.0522948877839</v>
      </c>
      <c r="V28" t="n">
        <v>90.5121286956921</v>
      </c>
      <c r="W28" t="n">
        <v>86.2898061407967</v>
      </c>
      <c r="X28" t="n">
        <v>86.1925495687187</v>
      </c>
      <c r="Y28" t="n">
        <v>80.05298678332</v>
      </c>
      <c r="Z28" t="n">
        <v>96.3174485200163</v>
      </c>
      <c r="AA28" t="n">
        <v>111.213910796164</v>
      </c>
      <c r="AB28" t="n">
        <v>127.615973499455</v>
      </c>
      <c r="AC28" t="n">
        <v>141.814884450337</v>
      </c>
      <c r="AD28" t="n">
        <v>126.496618750463</v>
      </c>
      <c r="AE28" t="n">
        <v>106.876314646556</v>
      </c>
      <c r="AF28" t="n">
        <v>87.4391087297178</v>
      </c>
    </row>
    <row r="29">
      <c r="A29" t="s">
        <v>85</v>
      </c>
      <c r="B29" t="s">
        <v>426</v>
      </c>
      <c r="C29" t="s">
        <v>360</v>
      </c>
      <c r="D29" t="s">
        <v>427</v>
      </c>
      <c r="E29" t="s">
        <v>361</v>
      </c>
      <c r="F29" t="n">
        <v>24.7565305599495</v>
      </c>
      <c r="G29" t="n">
        <v>27.1040702458096</v>
      </c>
      <c r="H29" t="n">
        <v>28.3820530653359</v>
      </c>
      <c r="I29" t="n">
        <v>29.7573320606477</v>
      </c>
      <c r="J29" t="n">
        <v>30.7773904211142</v>
      </c>
      <c r="K29" t="n">
        <v>32.5766588377155</v>
      </c>
      <c r="L29" t="n">
        <v>35.1117946096102</v>
      </c>
      <c r="M29" t="n">
        <v>36.4122470215187</v>
      </c>
      <c r="N29" t="n">
        <v>38.003120235493</v>
      </c>
      <c r="O29" t="n">
        <v>38.0308304815116</v>
      </c>
      <c r="P29" t="n">
        <v>38.2222781886577</v>
      </c>
      <c r="Q29" t="n">
        <v>39.9091419879878</v>
      </c>
      <c r="R29" t="n">
        <v>40.6103343370752</v>
      </c>
      <c r="S29" t="n">
        <v>40.620504710628</v>
      </c>
      <c r="T29" t="n">
        <v>38.360746070681</v>
      </c>
      <c r="U29" t="n">
        <v>42.2787588807705</v>
      </c>
      <c r="V29" t="n">
        <v>40.6082271703984</v>
      </c>
      <c r="W29" t="n">
        <v>38.4971441324873</v>
      </c>
      <c r="X29" t="n">
        <v>38.5189023512971</v>
      </c>
      <c r="Y29" t="n">
        <v>35.0898409279137</v>
      </c>
      <c r="Z29" t="n">
        <v>43.6482470223283</v>
      </c>
      <c r="AA29" t="n">
        <v>51.4313940951087</v>
      </c>
      <c r="AB29" t="n">
        <v>60.1694504223179</v>
      </c>
      <c r="AC29" t="n">
        <v>67.254130170492</v>
      </c>
      <c r="AD29" t="n">
        <v>59.9876547308638</v>
      </c>
      <c r="AE29" t="n">
        <v>53.7219691900394</v>
      </c>
      <c r="AF29" t="n">
        <v>44.4092659940457</v>
      </c>
    </row>
    <row r="30">
      <c r="A30" t="s">
        <v>85</v>
      </c>
      <c r="B30" t="s">
        <v>428</v>
      </c>
      <c r="C30" t="s">
        <v>360</v>
      </c>
      <c r="D30" t="s">
        <v>429</v>
      </c>
      <c r="E30" t="s">
        <v>361</v>
      </c>
      <c r="F30" t="n">
        <v>1.92676522412455</v>
      </c>
      <c r="G30" t="n">
        <v>2.16758131806878</v>
      </c>
      <c r="H30" t="n">
        <v>2.29005883173727</v>
      </c>
      <c r="I30" t="n">
        <v>2.42364190029514</v>
      </c>
      <c r="J30" t="n">
        <v>2.46222166405407</v>
      </c>
      <c r="K30" t="n">
        <v>2.69482467224945</v>
      </c>
      <c r="L30" t="n">
        <v>2.98128540355321</v>
      </c>
      <c r="M30" t="n">
        <v>3.1218094945759</v>
      </c>
      <c r="N30" t="n">
        <v>3.47897585156762</v>
      </c>
      <c r="O30" t="n">
        <v>3.46840882493688</v>
      </c>
      <c r="P30" t="n">
        <v>3.47711842178181</v>
      </c>
      <c r="Q30" t="n">
        <v>3.67783115311129</v>
      </c>
      <c r="R30" t="n">
        <v>3.95303789095665</v>
      </c>
      <c r="S30" t="n">
        <v>3.9858883572875</v>
      </c>
      <c r="T30" t="n">
        <v>3.30151684287318</v>
      </c>
      <c r="U30" t="n">
        <v>3.48721558816843</v>
      </c>
      <c r="V30" t="n">
        <v>3.57985811938307</v>
      </c>
      <c r="W30" t="n">
        <v>3.39694701342144</v>
      </c>
      <c r="X30" t="n">
        <v>3.76420451880211</v>
      </c>
      <c r="Y30" t="n">
        <v>3.93083756281154</v>
      </c>
      <c r="Z30" t="n">
        <v>4.38523635043323</v>
      </c>
      <c r="AA30" t="n">
        <v>4.41484356928359</v>
      </c>
      <c r="AB30" t="n">
        <v>4.67326045131499</v>
      </c>
      <c r="AC30" t="n">
        <v>5.03915489059016</v>
      </c>
      <c r="AD30" t="n">
        <v>6.20673498610014</v>
      </c>
      <c r="AE30" t="n">
        <v>6.37868542521537</v>
      </c>
      <c r="AF30" t="n">
        <v>6.21820309447162</v>
      </c>
    </row>
    <row r="31">
      <c r="A31" t="s">
        <v>85</v>
      </c>
      <c r="B31" t="s">
        <v>430</v>
      </c>
      <c r="C31" t="s">
        <v>360</v>
      </c>
      <c r="D31" t="s">
        <v>431</v>
      </c>
      <c r="E31" t="s">
        <v>361</v>
      </c>
      <c r="F31" t="n">
        <v>8.49741524962924</v>
      </c>
      <c r="G31" t="n">
        <v>9.3121759787837</v>
      </c>
      <c r="H31" t="n">
        <v>9.74201008618394</v>
      </c>
      <c r="I31" t="n">
        <v>10.1761813855388</v>
      </c>
      <c r="J31" t="n">
        <v>10.530273541512</v>
      </c>
      <c r="K31" t="n">
        <v>11.1622326025385</v>
      </c>
      <c r="L31" t="n">
        <v>12.0423899519102</v>
      </c>
      <c r="M31" t="n">
        <v>12.4893437502379</v>
      </c>
      <c r="N31" t="n">
        <v>13.3260575721149</v>
      </c>
      <c r="O31" t="n">
        <v>13.06074132198</v>
      </c>
      <c r="P31" t="n">
        <v>13.1277612536414</v>
      </c>
      <c r="Q31" t="n">
        <v>13.7031539385788</v>
      </c>
      <c r="R31" t="n">
        <v>13.9611915782722</v>
      </c>
      <c r="S31" t="n">
        <v>13.9621245411997</v>
      </c>
      <c r="T31" t="n">
        <v>13.1560956092545</v>
      </c>
      <c r="U31" t="n">
        <v>13.3904822522873</v>
      </c>
      <c r="V31" t="n">
        <v>13.0355201860609</v>
      </c>
      <c r="W31" t="n">
        <v>12.9519082346569</v>
      </c>
      <c r="X31" t="n">
        <v>13.7903527732767</v>
      </c>
      <c r="Y31" t="n">
        <v>12.430135694819</v>
      </c>
      <c r="Z31" t="n">
        <v>14.787630318617</v>
      </c>
      <c r="AA31" t="n">
        <v>16.8460158803764</v>
      </c>
      <c r="AB31" t="n">
        <v>19.9176754790197</v>
      </c>
      <c r="AC31" t="n">
        <v>23.7127380030217</v>
      </c>
      <c r="AD31" t="n">
        <v>21.087458834505</v>
      </c>
      <c r="AE31" t="n">
        <v>14.1519350644215</v>
      </c>
      <c r="AF31" t="n">
        <v>10.2331850237419</v>
      </c>
    </row>
    <row r="32">
      <c r="A32" t="s">
        <v>85</v>
      </c>
      <c r="B32" t="s">
        <v>432</v>
      </c>
      <c r="C32" t="s">
        <v>360</v>
      </c>
      <c r="D32" t="s">
        <v>433</v>
      </c>
      <c r="E32" t="s">
        <v>361</v>
      </c>
      <c r="F32" t="n">
        <v>16.7801279866107</v>
      </c>
      <c r="G32" t="n">
        <v>18.452139561445</v>
      </c>
      <c r="H32" t="n">
        <v>19.3181988519686</v>
      </c>
      <c r="I32" t="n">
        <v>20.1622712214964</v>
      </c>
      <c r="J32" t="n">
        <v>20.845959269</v>
      </c>
      <c r="K32" t="n">
        <v>22.2548226368968</v>
      </c>
      <c r="L32" t="n">
        <v>23.9465356290744</v>
      </c>
      <c r="M32" t="n">
        <v>24.769899663315</v>
      </c>
      <c r="N32" t="n">
        <v>26.3633040259907</v>
      </c>
      <c r="O32" t="n">
        <v>25.9115482645126</v>
      </c>
      <c r="P32" t="n">
        <v>26.1146474951247</v>
      </c>
      <c r="Q32" t="n">
        <v>27.2219761254804</v>
      </c>
      <c r="R32" t="n">
        <v>27.6931895593827</v>
      </c>
      <c r="S32" t="n">
        <v>27.7514330302784</v>
      </c>
      <c r="T32" t="n">
        <v>25.8704660859689</v>
      </c>
      <c r="U32" t="n">
        <v>26.6362716053281</v>
      </c>
      <c r="V32" t="n">
        <v>24.0235575291845</v>
      </c>
      <c r="W32" t="n">
        <v>22.384548582206</v>
      </c>
      <c r="X32" t="n">
        <v>21.6010660836454</v>
      </c>
      <c r="Y32" t="n">
        <v>20.5189628852343</v>
      </c>
      <c r="Z32" t="n">
        <v>24.4966888351733</v>
      </c>
      <c r="AA32" t="n">
        <v>28.6089930136928</v>
      </c>
      <c r="AB32" t="n">
        <v>32.140516111751</v>
      </c>
      <c r="AC32" t="n">
        <v>34.5100668151781</v>
      </c>
      <c r="AD32" t="n">
        <v>29.9748302267646</v>
      </c>
      <c r="AE32" t="n">
        <v>24.5309052117931</v>
      </c>
      <c r="AF32" t="n">
        <v>19.8849568786997</v>
      </c>
    </row>
    <row r="33">
      <c r="A33" t="s">
        <v>85</v>
      </c>
      <c r="B33" t="s">
        <v>434</v>
      </c>
      <c r="C33" t="s">
        <v>360</v>
      </c>
      <c r="D33" t="s">
        <v>435</v>
      </c>
      <c r="E33" t="s">
        <v>361</v>
      </c>
      <c r="F33" t="n">
        <v>6.48669765997564</v>
      </c>
      <c r="G33" t="n">
        <v>7.15241716937546</v>
      </c>
      <c r="H33" t="n">
        <v>7.4929089974825</v>
      </c>
      <c r="I33" t="n">
        <v>7.8300929769287</v>
      </c>
      <c r="J33" t="n">
        <v>8.07642012677649</v>
      </c>
      <c r="K33" t="n">
        <v>8.64928470381704</v>
      </c>
      <c r="L33" t="n">
        <v>9.34069973312569</v>
      </c>
      <c r="M33" t="n">
        <v>9.6559586548339</v>
      </c>
      <c r="N33" t="n">
        <v>10.344674705018</v>
      </c>
      <c r="O33" t="n">
        <v>10.1802521746195</v>
      </c>
      <c r="P33" t="n">
        <v>10.2289004284537</v>
      </c>
      <c r="Q33" t="n">
        <v>10.6699530103021</v>
      </c>
      <c r="R33" t="n">
        <v>10.9443665608514</v>
      </c>
      <c r="S33" t="n">
        <v>10.9723271246148</v>
      </c>
      <c r="T33" t="n">
        <v>10.0246351530565</v>
      </c>
      <c r="U33" t="n">
        <v>10.2595665612296</v>
      </c>
      <c r="V33" t="n">
        <v>9.26496569066523</v>
      </c>
      <c r="W33" t="n">
        <v>9.05925817802509</v>
      </c>
      <c r="X33" t="n">
        <v>8.51802384169741</v>
      </c>
      <c r="Y33" t="n">
        <v>8.08320971254155</v>
      </c>
      <c r="Z33" t="n">
        <v>8.9996459934645</v>
      </c>
      <c r="AA33" t="n">
        <v>9.91266423770295</v>
      </c>
      <c r="AB33" t="n">
        <v>10.7150710350519</v>
      </c>
      <c r="AC33" t="n">
        <v>11.2987945710553</v>
      </c>
      <c r="AD33" t="n">
        <v>9.23993997222918</v>
      </c>
      <c r="AE33" t="n">
        <v>8.09281975508641</v>
      </c>
      <c r="AF33" t="n">
        <v>6.69349773875895</v>
      </c>
    </row>
    <row r="34">
      <c r="A34" t="s">
        <v>85</v>
      </c>
      <c r="B34" t="s">
        <v>436</v>
      </c>
      <c r="C34" t="s">
        <v>360</v>
      </c>
      <c r="D34" t="s">
        <v>437</v>
      </c>
      <c r="E34" t="s">
        <v>361</v>
      </c>
      <c r="F34" t="n">
        <v>78.8156573167496</v>
      </c>
      <c r="G34" t="n">
        <v>85.27045705414</v>
      </c>
      <c r="H34" t="n">
        <v>90.0129094231891</v>
      </c>
      <c r="I34" t="n">
        <v>93.0986519170602</v>
      </c>
      <c r="J34" t="n">
        <v>94.0369013969933</v>
      </c>
      <c r="K34" t="n">
        <v>97.0824958910386</v>
      </c>
      <c r="L34" t="n">
        <v>109.964487389096</v>
      </c>
      <c r="M34" t="n">
        <v>113.315318701112</v>
      </c>
      <c r="N34" t="n">
        <v>121.278340940818</v>
      </c>
      <c r="O34" t="n">
        <v>117.050442715511</v>
      </c>
      <c r="P34" t="n">
        <v>113.489281971679</v>
      </c>
      <c r="Q34" t="n">
        <v>119.1704571808</v>
      </c>
      <c r="R34" t="n">
        <v>125.982528868451</v>
      </c>
      <c r="S34" t="n">
        <v>120.953850523654</v>
      </c>
      <c r="T34" t="n">
        <v>111.099890021016</v>
      </c>
      <c r="U34" t="n">
        <v>113.788568156879</v>
      </c>
      <c r="V34" t="n">
        <v>113.344932831297</v>
      </c>
      <c r="W34" t="n">
        <v>104.191414849341</v>
      </c>
      <c r="X34" t="n">
        <v>96.9516088456301</v>
      </c>
      <c r="Y34" t="n">
        <v>99.7969751115138</v>
      </c>
      <c r="Z34" t="n">
        <v>121.819634335202</v>
      </c>
      <c r="AA34" t="n">
        <v>120.844039636358</v>
      </c>
      <c r="AB34" t="n">
        <v>132.918928038158</v>
      </c>
      <c r="AC34" t="n">
        <v>139.73041478066</v>
      </c>
      <c r="AD34" t="n">
        <v>134.793969597473</v>
      </c>
      <c r="AE34" t="n">
        <v>93.9041852149149</v>
      </c>
      <c r="AF34" t="n">
        <v>94.6630708527128</v>
      </c>
    </row>
    <row r="35">
      <c r="A35" t="s">
        <v>85</v>
      </c>
      <c r="B35" t="s">
        <v>438</v>
      </c>
      <c r="C35" t="s">
        <v>360</v>
      </c>
      <c r="D35" t="s">
        <v>439</v>
      </c>
      <c r="E35" t="s">
        <v>361</v>
      </c>
      <c r="F35" t="n">
        <v>303.368373779566</v>
      </c>
      <c r="G35" t="n">
        <v>332.969941399008</v>
      </c>
      <c r="H35" t="n">
        <v>344.853917540562</v>
      </c>
      <c r="I35" t="n">
        <v>357.522469023347</v>
      </c>
      <c r="J35" t="n">
        <v>368.167445894129</v>
      </c>
      <c r="K35" t="n">
        <v>381.364843148345</v>
      </c>
      <c r="L35" t="n">
        <v>424.921804278474</v>
      </c>
      <c r="M35" t="n">
        <v>438.373883218279</v>
      </c>
      <c r="N35" t="n">
        <v>467.326906813557</v>
      </c>
      <c r="O35" t="n">
        <v>453.915288198203</v>
      </c>
      <c r="P35" t="n">
        <v>437.189106379594</v>
      </c>
      <c r="Q35" t="n">
        <v>445.492927990763</v>
      </c>
      <c r="R35" t="n">
        <v>448.810247360357</v>
      </c>
      <c r="S35" t="n">
        <v>452.977097794637</v>
      </c>
      <c r="T35" t="n">
        <v>428.574910856012</v>
      </c>
      <c r="U35" t="n">
        <v>438.11234564644</v>
      </c>
      <c r="V35" t="n">
        <v>422.884129480917</v>
      </c>
      <c r="W35" t="n">
        <v>422.531079831052</v>
      </c>
      <c r="X35" t="n">
        <v>410.548837911725</v>
      </c>
      <c r="Y35" t="n">
        <v>358.48964487064</v>
      </c>
      <c r="Z35" t="n">
        <v>385.501607201758</v>
      </c>
      <c r="AA35" t="n">
        <v>407.490659059703</v>
      </c>
      <c r="AB35" t="n">
        <v>436.120593973821</v>
      </c>
      <c r="AC35" t="n">
        <v>449.867195461666</v>
      </c>
      <c r="AD35" t="n">
        <v>422.58782450244</v>
      </c>
      <c r="AE35" t="n">
        <v>461.392755435325</v>
      </c>
      <c r="AF35" t="n">
        <v>498.135826199466</v>
      </c>
    </row>
    <row r="36">
      <c r="A36" t="s">
        <v>85</v>
      </c>
      <c r="B36" t="s">
        <v>440</v>
      </c>
      <c r="C36" t="s">
        <v>360</v>
      </c>
      <c r="D36" t="s">
        <v>441</v>
      </c>
      <c r="E36" t="s">
        <v>361</v>
      </c>
      <c r="F36" t="n">
        <v>128.035475595524</v>
      </c>
      <c r="G36" t="n">
        <v>134.74839104569</v>
      </c>
      <c r="H36" t="n">
        <v>137.936535859227</v>
      </c>
      <c r="I36" t="n">
        <v>139.432232382578</v>
      </c>
      <c r="J36" t="n">
        <v>141.989904439824</v>
      </c>
      <c r="K36" t="n">
        <v>147.34415859891</v>
      </c>
      <c r="L36" t="n">
        <v>152.160649356434</v>
      </c>
      <c r="M36" t="n">
        <v>146.312928849737</v>
      </c>
      <c r="N36" t="n">
        <v>152.575423697653</v>
      </c>
      <c r="O36" t="n">
        <v>146.272184094651</v>
      </c>
      <c r="P36" t="n">
        <v>139.535720127233</v>
      </c>
      <c r="Q36" t="n">
        <v>146.032048234671</v>
      </c>
      <c r="R36" t="n">
        <v>150.308178361689</v>
      </c>
      <c r="S36" t="n">
        <v>151.241380357755</v>
      </c>
      <c r="T36" t="n">
        <v>133.772013409821</v>
      </c>
      <c r="U36" t="n">
        <v>131.537558604256</v>
      </c>
      <c r="V36" t="n">
        <v>123.350750202657</v>
      </c>
      <c r="W36" t="n">
        <v>110.103789146233</v>
      </c>
      <c r="X36" t="n">
        <v>97.7415836508795</v>
      </c>
      <c r="Y36" t="n">
        <v>90.1492783470106</v>
      </c>
      <c r="Z36" t="n">
        <v>92.906697295401</v>
      </c>
      <c r="AA36" t="n">
        <v>93.6745521963954</v>
      </c>
      <c r="AB36" t="n">
        <v>95.0254927245464</v>
      </c>
      <c r="AC36" t="n">
        <v>90.3728453718643</v>
      </c>
      <c r="AD36" t="n">
        <v>84.010644761134</v>
      </c>
      <c r="AE36" t="n">
        <v>83.6585415660698</v>
      </c>
      <c r="AF36" t="n">
        <v>83.0798937792195</v>
      </c>
    </row>
    <row r="37">
      <c r="A37" t="s">
        <v>85</v>
      </c>
      <c r="B37" t="s">
        <v>442</v>
      </c>
      <c r="C37" t="s">
        <v>360</v>
      </c>
      <c r="D37" t="s">
        <v>443</v>
      </c>
      <c r="E37" t="s">
        <v>361</v>
      </c>
      <c r="F37" t="n">
        <v>124.831856840581</v>
      </c>
      <c r="G37" t="n">
        <v>141.401798900355</v>
      </c>
      <c r="H37" t="n">
        <v>147.081704138284</v>
      </c>
      <c r="I37" t="n">
        <v>155.985304718119</v>
      </c>
      <c r="J37" t="n">
        <v>160.544080416154</v>
      </c>
      <c r="K37" t="n">
        <v>160.199146597994</v>
      </c>
      <c r="L37" t="n">
        <v>195.692632978016</v>
      </c>
      <c r="M37" t="n">
        <v>199.568998700715</v>
      </c>
      <c r="N37" t="n">
        <v>214.838390539092</v>
      </c>
      <c r="O37" t="n">
        <v>208.07489482462</v>
      </c>
      <c r="P37" t="n">
        <v>194.69816924054</v>
      </c>
      <c r="Q37" t="n">
        <v>188.03657029341</v>
      </c>
      <c r="R37" t="n">
        <v>180.700180552618</v>
      </c>
      <c r="S37" t="n">
        <v>176.574855631697</v>
      </c>
      <c r="T37" t="n">
        <v>161.894622508624</v>
      </c>
      <c r="U37" t="n">
        <v>165.754841283957</v>
      </c>
      <c r="V37" t="n">
        <v>153.196997077321</v>
      </c>
      <c r="W37" t="n">
        <v>166.102153338722</v>
      </c>
      <c r="X37" t="n">
        <v>166.659895460957</v>
      </c>
      <c r="Y37" t="n">
        <v>133.021016664074</v>
      </c>
      <c r="Z37" t="n">
        <v>142.361049374833</v>
      </c>
      <c r="AA37" t="n">
        <v>149.545994831109</v>
      </c>
      <c r="AB37" t="n">
        <v>149.839387094731</v>
      </c>
      <c r="AC37" t="n">
        <v>142.197899115089</v>
      </c>
      <c r="AD37" t="n">
        <v>127.70863233204</v>
      </c>
      <c r="AE37" t="n">
        <v>115.221238029419</v>
      </c>
      <c r="AF37" t="n">
        <v>126.566873754241</v>
      </c>
    </row>
    <row r="38">
      <c r="A38" t="s">
        <v>85</v>
      </c>
      <c r="B38" t="s">
        <v>444</v>
      </c>
      <c r="C38" t="s">
        <v>360</v>
      </c>
      <c r="D38" t="s">
        <v>445</v>
      </c>
      <c r="E38" t="s">
        <v>361</v>
      </c>
      <c r="F38" t="n">
        <v>50.5010413434611</v>
      </c>
      <c r="G38" t="n">
        <v>56.8197514529634</v>
      </c>
      <c r="H38" t="n">
        <v>59.8356775430509</v>
      </c>
      <c r="I38" t="n">
        <v>62.10493192265</v>
      </c>
      <c r="J38" t="n">
        <v>65.633461038152</v>
      </c>
      <c r="K38" t="n">
        <v>73.8215379514408</v>
      </c>
      <c r="L38" t="n">
        <v>77.068521944024</v>
      </c>
      <c r="M38" t="n">
        <v>92.4919556678274</v>
      </c>
      <c r="N38" t="n">
        <v>99.913092576812</v>
      </c>
      <c r="O38" t="n">
        <v>99.5682092789315</v>
      </c>
      <c r="P38" t="n">
        <v>102.955217011822</v>
      </c>
      <c r="Q38" t="n">
        <v>111.424309462681</v>
      </c>
      <c r="R38" t="n">
        <v>117.801888446049</v>
      </c>
      <c r="S38" t="n">
        <v>125.160861805185</v>
      </c>
      <c r="T38" t="n">
        <v>132.908274937568</v>
      </c>
      <c r="U38" t="n">
        <v>140.819945758227</v>
      </c>
      <c r="V38" t="n">
        <v>146.336382200939</v>
      </c>
      <c r="W38" t="n">
        <v>146.325137346098</v>
      </c>
      <c r="X38" t="n">
        <v>146.147358799889</v>
      </c>
      <c r="Y38" t="n">
        <v>135.319349859555</v>
      </c>
      <c r="Z38" t="n">
        <v>150.233860531524</v>
      </c>
      <c r="AA38" t="n">
        <v>164.270112032199</v>
      </c>
      <c r="AB38" t="n">
        <v>191.255714154544</v>
      </c>
      <c r="AC38" t="n">
        <v>217.296450974714</v>
      </c>
      <c r="AD38" t="n">
        <v>210.868547409266</v>
      </c>
      <c r="AE38" t="n">
        <v>262.512975839836</v>
      </c>
      <c r="AF38" t="n">
        <v>288.489058666006</v>
      </c>
    </row>
    <row r="39">
      <c r="A39" t="s">
        <v>85</v>
      </c>
      <c r="B39" t="s">
        <v>446</v>
      </c>
      <c r="C39" t="s">
        <v>360</v>
      </c>
      <c r="D39" t="s">
        <v>447</v>
      </c>
      <c r="E39" t="s">
        <v>361</v>
      </c>
      <c r="F39" t="n">
        <v>122.856212262536</v>
      </c>
      <c r="G39" t="n">
        <v>142.222505696638</v>
      </c>
      <c r="H39" t="n">
        <v>149.823489874178</v>
      </c>
      <c r="I39" t="n">
        <v>164.057161644668</v>
      </c>
      <c r="J39" t="n">
        <v>175.027529127641</v>
      </c>
      <c r="K39" t="n">
        <v>185.633269327476</v>
      </c>
      <c r="L39" t="n">
        <v>200.290866459038</v>
      </c>
      <c r="M39" t="n">
        <v>209.088031380286</v>
      </c>
      <c r="N39" t="n">
        <v>223.672903921467</v>
      </c>
      <c r="O39" t="n">
        <v>212.291560459203</v>
      </c>
      <c r="P39" t="n">
        <v>213.579541568694</v>
      </c>
      <c r="Q39" t="n">
        <v>226.956159782703</v>
      </c>
      <c r="R39" t="n">
        <v>244.038468349625</v>
      </c>
      <c r="S39" t="n">
        <v>231.413337580524</v>
      </c>
      <c r="T39" t="n">
        <v>216.472830145288</v>
      </c>
      <c r="U39" t="n">
        <v>222.221071876357</v>
      </c>
      <c r="V39" t="n">
        <v>240.824106524979</v>
      </c>
      <c r="W39" t="n">
        <v>340.146535299667</v>
      </c>
      <c r="X39" t="n">
        <v>334.87727583809</v>
      </c>
      <c r="Y39" t="n">
        <v>322.191550825322</v>
      </c>
      <c r="Z39" t="n">
        <v>319.097116270854</v>
      </c>
      <c r="AA39" t="n">
        <v>319.341532729237</v>
      </c>
      <c r="AB39" t="n">
        <v>317.129370077017</v>
      </c>
      <c r="AC39" t="n">
        <v>289.279223773348</v>
      </c>
      <c r="AD39" t="n">
        <v>286.889041655644</v>
      </c>
      <c r="AE39" t="n">
        <v>274.577717895456</v>
      </c>
      <c r="AF39" t="n">
        <v>283.104776412846</v>
      </c>
    </row>
    <row r="40">
      <c r="A40" t="s">
        <v>85</v>
      </c>
      <c r="B40" t="s">
        <v>448</v>
      </c>
      <c r="C40" t="s">
        <v>360</v>
      </c>
      <c r="D40" t="s">
        <v>449</v>
      </c>
      <c r="E40" t="s">
        <v>361</v>
      </c>
      <c r="F40" t="n">
        <v>29.8173341101705</v>
      </c>
      <c r="G40" t="n">
        <v>36.2593965969261</v>
      </c>
      <c r="H40" t="n">
        <v>38.2663186191892</v>
      </c>
      <c r="I40" t="n">
        <v>38.4102513536482</v>
      </c>
      <c r="J40" t="n">
        <v>38.4643102815104</v>
      </c>
      <c r="K40" t="n">
        <v>40.8643364358609</v>
      </c>
      <c r="L40" t="n">
        <v>48.1188278688773</v>
      </c>
      <c r="M40" t="n">
        <v>49.1143318748137</v>
      </c>
      <c r="N40" t="n">
        <v>52.1090844367966</v>
      </c>
      <c r="O40" t="n">
        <v>48.3021812742452</v>
      </c>
      <c r="P40" t="n">
        <v>44.7977952522386</v>
      </c>
      <c r="Q40" t="n">
        <v>45.2647979159263</v>
      </c>
      <c r="R40" t="n">
        <v>42.4161691340671</v>
      </c>
      <c r="S40" t="n">
        <v>40.8646864104273</v>
      </c>
      <c r="T40" t="n">
        <v>35.1794366037601</v>
      </c>
      <c r="U40" t="n">
        <v>30.0285492215961</v>
      </c>
      <c r="V40" t="n">
        <v>29.0776480574918</v>
      </c>
      <c r="W40" t="n">
        <v>27.0213087346306</v>
      </c>
      <c r="X40" t="n">
        <v>32.7709006997494</v>
      </c>
      <c r="Y40" t="n">
        <v>35.0219968105951</v>
      </c>
      <c r="Z40" t="n">
        <v>38.859147269795</v>
      </c>
      <c r="AA40" t="n">
        <v>46.8869646648917</v>
      </c>
      <c r="AB40" t="n">
        <v>57.0128113499306</v>
      </c>
      <c r="AC40" t="n">
        <v>56.7050696903642</v>
      </c>
      <c r="AD40" t="n">
        <v>56.2736792579919</v>
      </c>
      <c r="AE40" t="n">
        <v>64.8229153169626</v>
      </c>
      <c r="AF40" t="n">
        <v>70.5826785116745</v>
      </c>
    </row>
    <row r="41">
      <c r="A41" t="s">
        <v>85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85</v>
      </c>
      <c r="B42" t="s">
        <v>452</v>
      </c>
      <c r="C42" t="s">
        <v>360</v>
      </c>
      <c r="D42" t="s">
        <v>453</v>
      </c>
      <c r="E42" t="s">
        <v>361</v>
      </c>
      <c r="F42" t="n">
        <v>218.922607857359</v>
      </c>
      <c r="G42" t="n">
        <v>247.155401107675</v>
      </c>
      <c r="H42" t="n">
        <v>257.486749056206</v>
      </c>
      <c r="I42" t="n">
        <v>266.127677137784</v>
      </c>
      <c r="J42" t="n">
        <v>276.168706483842</v>
      </c>
      <c r="K42" t="n">
        <v>280.49738674159</v>
      </c>
      <c r="L42" t="n">
        <v>313.281247012064</v>
      </c>
      <c r="M42" t="n">
        <v>292.709679518235</v>
      </c>
      <c r="N42" t="n">
        <v>321.130932276331</v>
      </c>
      <c r="O42" t="n">
        <v>320.600930759686</v>
      </c>
      <c r="P42" t="n">
        <v>306.744510853204</v>
      </c>
      <c r="Q42" t="n">
        <v>307.490043062941</v>
      </c>
      <c r="R42" t="n">
        <v>327.654583993133</v>
      </c>
      <c r="S42" t="n">
        <v>320.923781599321</v>
      </c>
      <c r="T42" t="n">
        <v>286.222748314513</v>
      </c>
      <c r="U42" t="n">
        <v>290.540469658566</v>
      </c>
      <c r="V42" t="n">
        <v>299.91752671718</v>
      </c>
      <c r="W42" t="n">
        <v>291.717144578286</v>
      </c>
      <c r="X42" t="n">
        <v>298.822546633836</v>
      </c>
      <c r="Y42" t="n">
        <v>323.896490988919</v>
      </c>
      <c r="Z42" t="n">
        <v>324.37307449802</v>
      </c>
      <c r="AA42" t="n">
        <v>331.239368208231</v>
      </c>
      <c r="AB42" t="n">
        <v>340.058273710297</v>
      </c>
      <c r="AC42" t="n">
        <v>323.595861732442</v>
      </c>
      <c r="AD42" t="n">
        <v>370.547992863761</v>
      </c>
      <c r="AE42" t="n">
        <v>312.994020123916</v>
      </c>
      <c r="AF42" t="n">
        <v>311.529891525668</v>
      </c>
    </row>
    <row r="43">
      <c r="A43" t="s">
        <v>85</v>
      </c>
      <c r="B43" t="s">
        <v>454</v>
      </c>
      <c r="C43" t="s">
        <v>360</v>
      </c>
      <c r="D43" t="s">
        <v>455</v>
      </c>
      <c r="E43" t="s">
        <v>361</v>
      </c>
      <c r="F43" t="n">
        <v>277.084775461591</v>
      </c>
      <c r="G43" t="n">
        <v>312.935826865579</v>
      </c>
      <c r="H43" t="n">
        <v>325.882406464472</v>
      </c>
      <c r="I43" t="n">
        <v>336.695514155658</v>
      </c>
      <c r="J43" t="n">
        <v>348.928217385196</v>
      </c>
      <c r="K43" t="n">
        <v>356.268871442628</v>
      </c>
      <c r="L43" t="n">
        <v>394.324877247569</v>
      </c>
      <c r="M43" t="n">
        <v>376.063866231878</v>
      </c>
      <c r="N43" t="n">
        <v>412.206631669007</v>
      </c>
      <c r="O43" t="n">
        <v>409.141360458073</v>
      </c>
      <c r="P43" t="n">
        <v>391.057342357693</v>
      </c>
      <c r="Q43" t="n">
        <v>395.101294420042</v>
      </c>
      <c r="R43" t="n">
        <v>421.429958970117</v>
      </c>
      <c r="S43" t="n">
        <v>416.959388011788</v>
      </c>
      <c r="T43" t="n">
        <v>370.937871980393</v>
      </c>
      <c r="U43" t="n">
        <v>375.274711195237</v>
      </c>
      <c r="V43" t="n">
        <v>397.312133166624</v>
      </c>
      <c r="W43" t="n">
        <v>392.76593455917</v>
      </c>
      <c r="X43" t="n">
        <v>402.526302052665</v>
      </c>
      <c r="Y43" t="n">
        <v>423.797615748948</v>
      </c>
      <c r="Z43" t="n">
        <v>437.343317103928</v>
      </c>
      <c r="AA43" t="n">
        <v>450.364033887775</v>
      </c>
      <c r="AB43" t="n">
        <v>472.220997490388</v>
      </c>
      <c r="AC43" t="n">
        <v>469.532650832859</v>
      </c>
      <c r="AD43" t="n">
        <v>532.374293875349</v>
      </c>
      <c r="AE43" t="n">
        <v>437.760036805458</v>
      </c>
      <c r="AF43" t="n">
        <v>421.499983052572</v>
      </c>
    </row>
    <row r="44">
      <c r="A44" t="s">
        <v>85</v>
      </c>
      <c r="B44" t="s">
        <v>456</v>
      </c>
      <c r="C44" t="s">
        <v>360</v>
      </c>
      <c r="D44" t="s">
        <v>457</v>
      </c>
      <c r="E44" t="s">
        <v>361</v>
      </c>
      <c r="F44" t="n">
        <v>2484.59333108148</v>
      </c>
      <c r="G44" t="n">
        <v>2723.80119141506</v>
      </c>
      <c r="H44" t="n">
        <v>2768.73404029423</v>
      </c>
      <c r="I44" t="n">
        <v>2856.0854276641</v>
      </c>
      <c r="J44" t="n">
        <v>2911.8103003814</v>
      </c>
      <c r="K44" t="n">
        <v>2981.04651664504</v>
      </c>
      <c r="L44" t="n">
        <v>3258.44670028539</v>
      </c>
      <c r="M44" t="n">
        <v>3288.48447851937</v>
      </c>
      <c r="N44" t="n">
        <v>3518.94534475776</v>
      </c>
      <c r="O44" t="n">
        <v>3423.74019832636</v>
      </c>
      <c r="P44" t="n">
        <v>3232.79014787978</v>
      </c>
      <c r="Q44" t="n">
        <v>3310.80706509002</v>
      </c>
      <c r="R44" t="n">
        <v>3451.60502311207</v>
      </c>
      <c r="S44" t="n">
        <v>3390.49891307376</v>
      </c>
      <c r="T44" t="n">
        <v>2953.51307265036</v>
      </c>
      <c r="U44" t="n">
        <v>2998.81619363639</v>
      </c>
      <c r="V44" t="n">
        <v>2976.25940547983</v>
      </c>
      <c r="W44" t="n">
        <v>3022.82843585511</v>
      </c>
      <c r="X44" t="n">
        <v>3042.4149273618</v>
      </c>
      <c r="Y44" t="n">
        <v>3099.52851594607</v>
      </c>
      <c r="Z44" t="n">
        <v>3291.78339961722</v>
      </c>
      <c r="AA44" t="n">
        <v>3446.97120350228</v>
      </c>
      <c r="AB44" t="n">
        <v>3557.22021385152</v>
      </c>
      <c r="AC44" t="n">
        <v>3527.56886177673</v>
      </c>
      <c r="AD44" t="n">
        <v>3510.50587433977</v>
      </c>
      <c r="AE44" t="n">
        <v>3319.04240512373</v>
      </c>
      <c r="AF44" t="n">
        <v>3362.66216998205</v>
      </c>
    </row>
    <row r="45">
      <c r="A45" t="s">
        <v>85</v>
      </c>
      <c r="B45" t="s">
        <v>458</v>
      </c>
      <c r="C45" t="s">
        <v>360</v>
      </c>
      <c r="D45" t="s">
        <v>459</v>
      </c>
      <c r="E45" t="s">
        <v>361</v>
      </c>
      <c r="F45" t="n">
        <v>2483.56034909078</v>
      </c>
      <c r="G45" t="n">
        <v>2722.65534398929</v>
      </c>
      <c r="H45" t="n">
        <v>2767.60378707658</v>
      </c>
      <c r="I45" t="n">
        <v>2854.97526271282</v>
      </c>
      <c r="J45" t="n">
        <v>2910.66223407649</v>
      </c>
      <c r="K45" t="n">
        <v>2979.91462147418</v>
      </c>
      <c r="L45" t="n">
        <v>3257.18614348054</v>
      </c>
      <c r="M45" t="n">
        <v>3287.18739238551</v>
      </c>
      <c r="N45" t="n">
        <v>3517.50754350157</v>
      </c>
      <c r="O45" t="n">
        <v>3422.3891304172</v>
      </c>
      <c r="P45" t="n">
        <v>3231.58303851593</v>
      </c>
      <c r="Q45" t="n">
        <v>3309.59145805658</v>
      </c>
      <c r="R45" t="n">
        <v>3450.18463514201</v>
      </c>
      <c r="S45" t="n">
        <v>3389.11491772297</v>
      </c>
      <c r="T45" t="n">
        <v>2952.43030738797</v>
      </c>
      <c r="U45" t="n">
        <v>2997.67609951798</v>
      </c>
      <c r="V45" t="n">
        <v>2975.03478090847</v>
      </c>
      <c r="W45" t="n">
        <v>3021.59555434483</v>
      </c>
      <c r="X45" t="n">
        <v>3041.12654274559</v>
      </c>
      <c r="Y45" t="n">
        <v>3097.40761296184</v>
      </c>
      <c r="Z45" t="n">
        <v>3289.3021186588</v>
      </c>
      <c r="AA45" t="n">
        <v>3444.55096702501</v>
      </c>
      <c r="AB45" t="n">
        <v>3554.10661402893</v>
      </c>
      <c r="AC45" t="n">
        <v>3524.67225456204</v>
      </c>
      <c r="AD45" t="n">
        <v>3507.60456684923</v>
      </c>
      <c r="AE45" t="n">
        <v>3316.27640512373</v>
      </c>
      <c r="AF45" t="n">
        <v>3360.00085186895</v>
      </c>
    </row>
    <row r="46">
      <c r="A46" t="s">
        <v>85</v>
      </c>
      <c r="B46" t="s">
        <v>460</v>
      </c>
      <c r="C46" t="s">
        <v>360</v>
      </c>
      <c r="D46" t="s">
        <v>461</v>
      </c>
      <c r="E46" t="s">
        <v>361</v>
      </c>
      <c r="F46" t="n">
        <v>58.1621676042328</v>
      </c>
      <c r="G46" t="n">
        <v>65.7804257579036</v>
      </c>
      <c r="H46" t="n">
        <v>68.395657408266</v>
      </c>
      <c r="I46" t="n">
        <v>70.5678370178739</v>
      </c>
      <c r="J46" t="n">
        <v>72.7595109013548</v>
      </c>
      <c r="K46" t="n">
        <v>75.7714847010376</v>
      </c>
      <c r="L46" t="n">
        <v>81.0436302355054</v>
      </c>
      <c r="M46" t="n">
        <v>83.3541867136428</v>
      </c>
      <c r="N46" t="n">
        <v>91.075699392676</v>
      </c>
      <c r="O46" t="n">
        <v>88.540429698387</v>
      </c>
      <c r="P46" t="n">
        <v>84.312831504489</v>
      </c>
      <c r="Q46" t="n">
        <v>87.6112513571007</v>
      </c>
      <c r="R46" t="n">
        <v>93.7753749769835</v>
      </c>
      <c r="S46" t="n">
        <v>96.0356064124663</v>
      </c>
      <c r="T46" t="n">
        <v>84.7151236658797</v>
      </c>
      <c r="U46" t="n">
        <v>84.7342415366704</v>
      </c>
      <c r="V46" t="n">
        <v>97.3946064494436</v>
      </c>
      <c r="W46" t="n">
        <v>101.048789980884</v>
      </c>
      <c r="X46" t="n">
        <v>103.703755418829</v>
      </c>
      <c r="Y46" t="n">
        <v>99.9011247600293</v>
      </c>
      <c r="Z46" t="n">
        <v>112.970242605908</v>
      </c>
      <c r="AA46" t="n">
        <v>119.124665679543</v>
      </c>
      <c r="AB46" t="n">
        <v>132.162723780091</v>
      </c>
      <c r="AC46" t="n">
        <v>145.936789100417</v>
      </c>
      <c r="AD46" t="n">
        <v>161.826301011588</v>
      </c>
      <c r="AE46" t="n">
        <v>124.766016681543</v>
      </c>
      <c r="AF46" t="n">
        <v>109.970091526904</v>
      </c>
    </row>
    <row r="47">
      <c r="A47" t="s">
        <v>85</v>
      </c>
      <c r="B47" t="s">
        <v>462</v>
      </c>
      <c r="C47" t="s">
        <v>360</v>
      </c>
      <c r="D47" t="s">
        <v>463</v>
      </c>
      <c r="E47" t="s">
        <v>361</v>
      </c>
      <c r="F47" t="n">
        <v>29.1890180053724</v>
      </c>
      <c r="G47" t="n">
        <v>31.6074940478384</v>
      </c>
      <c r="H47" t="n">
        <v>31.875969825816</v>
      </c>
      <c r="I47" t="n">
        <v>31.565485419838</v>
      </c>
      <c r="J47" t="n">
        <v>33.961704782433</v>
      </c>
      <c r="K47" t="n">
        <v>38.7582808279775</v>
      </c>
      <c r="L47" t="n">
        <v>40.9276887180225</v>
      </c>
      <c r="M47" t="n">
        <v>40.0307701048988</v>
      </c>
      <c r="N47" t="n">
        <v>44.9343917989482</v>
      </c>
      <c r="O47" t="n">
        <v>43.2689656846293</v>
      </c>
      <c r="P47" t="n">
        <v>43.807095960879</v>
      </c>
      <c r="Q47" t="n">
        <v>45.7408665719457</v>
      </c>
      <c r="R47" t="n">
        <v>53.8940196852078</v>
      </c>
      <c r="S47" t="n">
        <v>51.0906920297793</v>
      </c>
      <c r="T47" t="n">
        <v>48.7450602380335</v>
      </c>
      <c r="U47" t="n">
        <v>43.9057522195449</v>
      </c>
      <c r="V47" t="n">
        <v>45.8432758386701</v>
      </c>
      <c r="W47" t="n">
        <v>53.4692304998073</v>
      </c>
      <c r="X47" t="n">
        <v>53.4608038804236</v>
      </c>
      <c r="Y47" t="n">
        <v>51.9655773530854</v>
      </c>
      <c r="Z47" t="n">
        <v>48.5543140191222</v>
      </c>
      <c r="AA47" t="n">
        <v>44.9600179684223</v>
      </c>
      <c r="AB47" t="n">
        <v>45.8790264456395</v>
      </c>
      <c r="AC47" t="n">
        <v>45.7948649178366</v>
      </c>
      <c r="AD47" t="n">
        <v>45.1294475702301</v>
      </c>
      <c r="AE47" t="n">
        <v>42.624</v>
      </c>
      <c r="AF47" t="n">
        <v>41.010854393733</v>
      </c>
    </row>
    <row r="48">
      <c r="A48" t="s">
        <v>85</v>
      </c>
      <c r="B48" t="s">
        <v>464</v>
      </c>
      <c r="C48" t="s">
        <v>360</v>
      </c>
      <c r="D48" t="s">
        <v>465</v>
      </c>
      <c r="E48" t="s">
        <v>361</v>
      </c>
      <c r="F48" t="n">
        <v>77.8096844521746</v>
      </c>
      <c r="G48" t="n">
        <v>83.3383773619859</v>
      </c>
      <c r="H48" t="n">
        <v>84.3677465649801</v>
      </c>
      <c r="I48" t="n">
        <v>83.5914215001746</v>
      </c>
      <c r="J48" t="n">
        <v>88.8372562429423</v>
      </c>
      <c r="K48" t="n">
        <v>96.3252313878066</v>
      </c>
      <c r="L48" t="n">
        <v>104.71149673236</v>
      </c>
      <c r="M48" t="n">
        <v>108.631898175136</v>
      </c>
      <c r="N48" t="n">
        <v>122.582282931702</v>
      </c>
      <c r="O48" t="n">
        <v>119.081870074906</v>
      </c>
      <c r="P48" t="n">
        <v>113.851599125717</v>
      </c>
      <c r="Q48" t="n">
        <v>117.607913872212</v>
      </c>
      <c r="R48" t="n">
        <v>128.010339906235</v>
      </c>
      <c r="S48" t="n">
        <v>126.84894471861</v>
      </c>
      <c r="T48" t="n">
        <v>120.517947682398</v>
      </c>
      <c r="U48" t="n">
        <v>117.951327251958</v>
      </c>
      <c r="V48" t="n">
        <v>141.154305728131</v>
      </c>
      <c r="W48" t="n">
        <v>150.084128391618</v>
      </c>
      <c r="X48" t="n">
        <v>155.869860788647</v>
      </c>
      <c r="Y48" t="n">
        <v>160.185586144008</v>
      </c>
      <c r="Z48" t="n">
        <v>163.964091396496</v>
      </c>
      <c r="AA48" t="n">
        <v>171.521331639457</v>
      </c>
      <c r="AB48" t="n">
        <v>180.187408405504</v>
      </c>
      <c r="AC48" t="n">
        <v>161.433570887086</v>
      </c>
      <c r="AD48" t="n">
        <v>160.117173277925</v>
      </c>
      <c r="AE48" t="n">
        <v>154.12982704808</v>
      </c>
      <c r="AF48" t="n">
        <v>153.746845299821</v>
      </c>
    </row>
    <row r="49">
      <c r="A49" t="s">
        <v>85</v>
      </c>
      <c r="B49" t="s">
        <v>466</v>
      </c>
      <c r="C49" t="s">
        <v>360</v>
      </c>
      <c r="D49" t="s">
        <v>467</v>
      </c>
      <c r="E49" t="s">
        <v>361</v>
      </c>
      <c r="F49" t="n">
        <v>17.6397773661791</v>
      </c>
      <c r="G49" t="n">
        <v>18.2315384756982</v>
      </c>
      <c r="H49" t="n">
        <v>18.6295682463879</v>
      </c>
      <c r="I49" t="n">
        <v>18.1671045678034</v>
      </c>
      <c r="J49" t="n">
        <v>18.7153297995236</v>
      </c>
      <c r="K49" t="n">
        <v>19.7776618438631</v>
      </c>
      <c r="L49" t="n">
        <v>21.8472454442003</v>
      </c>
      <c r="M49" t="n">
        <v>22.7576277024017</v>
      </c>
      <c r="N49" t="n">
        <v>24.7650897122362</v>
      </c>
      <c r="O49" t="n">
        <v>23.7209799183246</v>
      </c>
      <c r="P49" t="n">
        <v>22.483478893339</v>
      </c>
      <c r="Q49" t="n">
        <v>22.6895617508497</v>
      </c>
      <c r="R49" t="n">
        <v>22.5687056403258</v>
      </c>
      <c r="S49" t="n">
        <v>22.8792595436833</v>
      </c>
      <c r="T49" t="n">
        <v>21.9379641448131</v>
      </c>
      <c r="U49" t="n">
        <v>21.97300626735</v>
      </c>
      <c r="V49" t="n">
        <v>23.2548244565252</v>
      </c>
      <c r="W49" t="n">
        <v>21.9501469517881</v>
      </c>
      <c r="X49" t="n">
        <v>23.0141146002829</v>
      </c>
      <c r="Y49" t="n">
        <v>21.6573335226901</v>
      </c>
      <c r="Z49" t="n">
        <v>21.03668389438</v>
      </c>
      <c r="AA49" t="n">
        <v>22.3325625951829</v>
      </c>
      <c r="AB49" t="n">
        <v>22.1004727906093</v>
      </c>
      <c r="AC49" t="n">
        <v>23.6529863493154</v>
      </c>
      <c r="AD49" t="n">
        <v>25.8603017008359</v>
      </c>
      <c r="AE49" t="n">
        <v>21.3649122922494</v>
      </c>
      <c r="AF49" t="n">
        <v>23.9904832308492</v>
      </c>
    </row>
    <row r="50">
      <c r="A50" t="s">
        <v>85</v>
      </c>
      <c r="B50" t="s">
        <v>468</v>
      </c>
      <c r="C50" t="s">
        <v>360</v>
      </c>
      <c r="D50" t="s">
        <v>469</v>
      </c>
      <c r="E50" t="s">
        <v>361</v>
      </c>
      <c r="F50" t="n">
        <v>30.9808890806231</v>
      </c>
      <c r="G50" t="n">
        <v>33.4993448384492</v>
      </c>
      <c r="H50" t="n">
        <v>33.8622084927761</v>
      </c>
      <c r="I50" t="n">
        <v>33.8588315125332</v>
      </c>
      <c r="J50" t="n">
        <v>36.1602216609856</v>
      </c>
      <c r="K50" t="n">
        <v>37.7892887159659</v>
      </c>
      <c r="L50" t="n">
        <v>41.9365625701372</v>
      </c>
      <c r="M50" t="n">
        <v>45.8435003678356</v>
      </c>
      <c r="N50" t="n">
        <v>52.8828014205178</v>
      </c>
      <c r="O50" t="n">
        <v>52.0919244719519</v>
      </c>
      <c r="P50" t="n">
        <v>47.5610242714984</v>
      </c>
      <c r="Q50" t="n">
        <v>49.1774855494161</v>
      </c>
      <c r="R50" t="n">
        <v>51.5476145807018</v>
      </c>
      <c r="S50" t="n">
        <v>52.8789931451476</v>
      </c>
      <c r="T50" t="n">
        <v>49.8349232995516</v>
      </c>
      <c r="U50" t="n">
        <v>52.0725687650629</v>
      </c>
      <c r="V50" t="n">
        <v>72.0562054329356</v>
      </c>
      <c r="W50" t="n">
        <v>74.6647509400226</v>
      </c>
      <c r="X50" t="n">
        <v>79.394942307941</v>
      </c>
      <c r="Y50" t="n">
        <v>86.5626752682321</v>
      </c>
      <c r="Z50" t="n">
        <v>94.3730934829939</v>
      </c>
      <c r="AA50" t="n">
        <v>104.228751075851</v>
      </c>
      <c r="AB50" t="n">
        <v>112.207909169255</v>
      </c>
      <c r="AC50" t="n">
        <v>91.9857196199337</v>
      </c>
      <c r="AD50" t="n">
        <v>89.1274240068592</v>
      </c>
      <c r="AE50" t="n">
        <v>90.1409147558309</v>
      </c>
      <c r="AF50" t="n">
        <v>88.7455076752392</v>
      </c>
    </row>
    <row r="51">
      <c r="A51" t="s">
        <v>85</v>
      </c>
      <c r="B51" t="s">
        <v>470</v>
      </c>
      <c r="C51" t="s">
        <v>360</v>
      </c>
      <c r="D51" t="s">
        <v>471</v>
      </c>
      <c r="E51" t="s">
        <v>361</v>
      </c>
      <c r="F51" t="n">
        <v>25.9668889095964</v>
      </c>
      <c r="G51" t="n">
        <v>28.0973682553533</v>
      </c>
      <c r="H51" t="n">
        <v>28.4596536203242</v>
      </c>
      <c r="I51" t="n">
        <v>28.4749005038613</v>
      </c>
      <c r="J51" t="n">
        <v>30.4879303573961</v>
      </c>
      <c r="K51" t="n">
        <v>31.9243273035401</v>
      </c>
      <c r="L51" t="n">
        <v>35.6958151679623</v>
      </c>
      <c r="M51" t="n">
        <v>39.0692651806542</v>
      </c>
      <c r="N51" t="n">
        <v>45.5060894324103</v>
      </c>
      <c r="O51" t="n">
        <v>44.8891822772447</v>
      </c>
      <c r="P51" t="n">
        <v>40.8966027452158</v>
      </c>
      <c r="Q51" t="n">
        <v>42.157322884296</v>
      </c>
      <c r="R51" t="n">
        <v>43.9763303093457</v>
      </c>
      <c r="S51" t="n">
        <v>45.1981661730597</v>
      </c>
      <c r="T51" t="n">
        <v>42.8371754331049</v>
      </c>
      <c r="U51" t="n">
        <v>45.0730946022576</v>
      </c>
      <c r="V51" t="n">
        <v>63.9593230452273</v>
      </c>
      <c r="W51" t="n">
        <v>65.3610308795625</v>
      </c>
      <c r="X51" t="n">
        <v>68.8507543261475</v>
      </c>
      <c r="Y51" t="n">
        <v>75.0769758534173</v>
      </c>
      <c r="Z51" t="n">
        <v>81.4162897646027</v>
      </c>
      <c r="AA51" t="n">
        <v>90.7424358293852</v>
      </c>
      <c r="AB51" t="n">
        <v>96.8840305264988</v>
      </c>
      <c r="AC51" t="n">
        <v>75.9157777639112</v>
      </c>
      <c r="AD51" t="n">
        <v>74.9618490607401</v>
      </c>
      <c r="AE51" t="n">
        <v>74.5800187266912</v>
      </c>
      <c r="AF51" t="n">
        <v>73.4102693591722</v>
      </c>
    </row>
    <row r="52">
      <c r="A52" t="s">
        <v>85</v>
      </c>
      <c r="B52" t="s">
        <v>472</v>
      </c>
      <c r="C52" t="s">
        <v>360</v>
      </c>
      <c r="D52" t="s">
        <v>473</v>
      </c>
      <c r="E52" t="s">
        <v>361</v>
      </c>
      <c r="F52" t="n">
        <v>5.01400017102663</v>
      </c>
      <c r="G52" t="n">
        <v>5.40197658309587</v>
      </c>
      <c r="H52" t="n">
        <v>5.40255487245187</v>
      </c>
      <c r="I52" t="n">
        <v>5.38393100867179</v>
      </c>
      <c r="J52" t="n">
        <v>5.67229130358947</v>
      </c>
      <c r="K52" t="n">
        <v>5.86496141242585</v>
      </c>
      <c r="L52" t="n">
        <v>6.24074740217487</v>
      </c>
      <c r="M52" t="n">
        <v>6.77423518718136</v>
      </c>
      <c r="N52" t="n">
        <v>7.37671198810745</v>
      </c>
      <c r="O52" t="n">
        <v>7.20274219470714</v>
      </c>
      <c r="P52" t="n">
        <v>6.6644215262826</v>
      </c>
      <c r="Q52" t="n">
        <v>7.02016266512014</v>
      </c>
      <c r="R52" t="n">
        <v>7.57128427135606</v>
      </c>
      <c r="S52" t="n">
        <v>7.68082697208788</v>
      </c>
      <c r="T52" t="n">
        <v>6.99774786644671</v>
      </c>
      <c r="U52" t="n">
        <v>6.99947416280519</v>
      </c>
      <c r="V52" t="n">
        <v>8.0968823877082</v>
      </c>
      <c r="W52" t="n">
        <v>9.30372006046012</v>
      </c>
      <c r="X52" t="n">
        <v>10.5441879817934</v>
      </c>
      <c r="Y52" t="n">
        <v>11.4856994148148</v>
      </c>
      <c r="Z52" t="n">
        <v>12.9568037183912</v>
      </c>
      <c r="AA52" t="n">
        <v>13.4863152464661</v>
      </c>
      <c r="AB52" t="n">
        <v>15.3238786427566</v>
      </c>
      <c r="AC52" t="n">
        <v>16.0699418560225</v>
      </c>
      <c r="AD52" t="n">
        <v>14.1655749461191</v>
      </c>
      <c r="AE52" t="n">
        <v>15.5608960291397</v>
      </c>
      <c r="AF52" t="n">
        <v>15.335238316067</v>
      </c>
    </row>
    <row r="53">
      <c r="A53" t="s">
        <v>85</v>
      </c>
      <c r="B53" t="s">
        <v>474</v>
      </c>
      <c r="C53" t="s">
        <v>360</v>
      </c>
      <c r="D53" t="s">
        <v>475</v>
      </c>
      <c r="E53" t="s">
        <v>361</v>
      </c>
      <c r="F53" t="n">
        <v>44.9925508682834</v>
      </c>
      <c r="G53" t="n">
        <v>47.6979590357547</v>
      </c>
      <c r="H53" t="n">
        <v>46.5906446826745</v>
      </c>
      <c r="I53" t="n">
        <v>45.1647417728882</v>
      </c>
      <c r="J53" t="n">
        <v>45.8995412035171</v>
      </c>
      <c r="K53" t="n">
        <v>47.8323377014837</v>
      </c>
      <c r="L53" t="n">
        <v>52.4747152664126</v>
      </c>
      <c r="M53" t="n">
        <v>48.9162930417824</v>
      </c>
      <c r="N53" t="n">
        <v>48.4616074465621</v>
      </c>
      <c r="O53" t="n">
        <v>49.1844685014168</v>
      </c>
      <c r="P53" t="n">
        <v>47.2887840837245</v>
      </c>
      <c r="Q53" t="n">
        <v>47.9375633441938</v>
      </c>
      <c r="R53" t="n">
        <v>53.3636729814749</v>
      </c>
      <c r="S53" t="n">
        <v>52.9875116289887</v>
      </c>
      <c r="T53" t="n">
        <v>46.2139868228066</v>
      </c>
      <c r="U53" t="n">
        <v>46.6509457862657</v>
      </c>
      <c r="V53" t="n">
        <v>46.4351505911048</v>
      </c>
      <c r="W53" t="n">
        <v>44.9044298597162</v>
      </c>
      <c r="X53" t="n">
        <v>47.8715948300994</v>
      </c>
      <c r="Y53" t="n">
        <v>54.4920902094183</v>
      </c>
      <c r="Z53" t="n">
        <v>58.2456268754643</v>
      </c>
      <c r="AA53" t="n">
        <v>64.2347327030599</v>
      </c>
      <c r="AB53" t="n">
        <v>56.8552097363419</v>
      </c>
      <c r="AC53" t="n">
        <v>58.8928863370156</v>
      </c>
      <c r="AD53" t="n">
        <v>70.7550839723748</v>
      </c>
      <c r="AE53" t="n">
        <v>57.1975303387834</v>
      </c>
      <c r="AF53" t="n">
        <v>58.8351341542919</v>
      </c>
    </row>
    <row r="54">
      <c r="A54" t="s">
        <v>85</v>
      </c>
      <c r="B54" t="s">
        <v>476</v>
      </c>
      <c r="C54" t="s">
        <v>360</v>
      </c>
      <c r="D54" t="s">
        <v>477</v>
      </c>
      <c r="E54" t="s">
        <v>361</v>
      </c>
      <c r="F54" t="n">
        <v>93.6144047919879</v>
      </c>
      <c r="G54" t="n">
        <v>100.095234728054</v>
      </c>
      <c r="H54" t="n">
        <v>98.9572246751178</v>
      </c>
      <c r="I54" t="n">
        <v>96.4440949960238</v>
      </c>
      <c r="J54" t="n">
        <v>96.4127317109436</v>
      </c>
      <c r="K54" t="n">
        <v>98.3422006028348</v>
      </c>
      <c r="L54" t="n">
        <v>108.055191963304</v>
      </c>
      <c r="M54" t="n">
        <v>106.704490719259</v>
      </c>
      <c r="N54" t="n">
        <v>114.990106566765</v>
      </c>
      <c r="O54" t="n">
        <v>113.722997874288</v>
      </c>
      <c r="P54" t="n">
        <v>106.616362192089</v>
      </c>
      <c r="Q54" t="n">
        <v>109.082953860063</v>
      </c>
      <c r="R54" t="n">
        <v>118.206742615817</v>
      </c>
      <c r="S54" t="n">
        <v>118.242744223119</v>
      </c>
      <c r="T54" t="n">
        <v>104.567053511725</v>
      </c>
      <c r="U54" t="n">
        <v>103.870230190059</v>
      </c>
      <c r="V54" t="n">
        <v>104.638834575965</v>
      </c>
      <c r="W54" t="n">
        <v>102.454202406734</v>
      </c>
      <c r="X54" t="n">
        <v>108.760992879109</v>
      </c>
      <c r="Y54" t="n">
        <v>120.626346474524</v>
      </c>
      <c r="Z54" t="n">
        <v>125.702501922449</v>
      </c>
      <c r="AA54" t="n">
        <v>133.871289791374</v>
      </c>
      <c r="AB54" t="n">
        <v>125.952995173842</v>
      </c>
      <c r="AC54" t="n">
        <v>128.861354109168</v>
      </c>
      <c r="AD54" t="n">
        <v>142.405559497364</v>
      </c>
      <c r="AE54" t="n">
        <v>128.314312893612</v>
      </c>
      <c r="AF54" t="n">
        <v>129.812610347192</v>
      </c>
    </row>
    <row r="55">
      <c r="A55" t="s">
        <v>85</v>
      </c>
      <c r="B55" t="s">
        <v>478</v>
      </c>
      <c r="C55" t="s">
        <v>360</v>
      </c>
      <c r="D55" t="s">
        <v>479</v>
      </c>
      <c r="E55" t="s">
        <v>361</v>
      </c>
      <c r="F55" t="n">
        <v>48.6218539237044</v>
      </c>
      <c r="G55" t="n">
        <v>52.3972756922994</v>
      </c>
      <c r="H55" t="n">
        <v>52.3665799924432</v>
      </c>
      <c r="I55" t="n">
        <v>51.2793532231355</v>
      </c>
      <c r="J55" t="n">
        <v>50.5131905074264</v>
      </c>
      <c r="K55" t="n">
        <v>50.509862901351</v>
      </c>
      <c r="L55" t="n">
        <v>55.5804766968915</v>
      </c>
      <c r="M55" t="n">
        <v>57.7881976774763</v>
      </c>
      <c r="N55" t="n">
        <v>66.5284991202023</v>
      </c>
      <c r="O55" t="n">
        <v>64.5385293728712</v>
      </c>
      <c r="P55" t="n">
        <v>59.327578108364</v>
      </c>
      <c r="Q55" t="n">
        <v>61.1453905158691</v>
      </c>
      <c r="R55" t="n">
        <v>64.8430696343418</v>
      </c>
      <c r="S55" t="n">
        <v>65.2552325941303</v>
      </c>
      <c r="T55" t="n">
        <v>58.3530666889181</v>
      </c>
      <c r="U55" t="n">
        <v>57.2192844037936</v>
      </c>
      <c r="V55" t="n">
        <v>58.2036839848605</v>
      </c>
      <c r="W55" t="n">
        <v>57.5497725470181</v>
      </c>
      <c r="X55" t="n">
        <v>60.8893980490092</v>
      </c>
      <c r="Y55" t="n">
        <v>66.1342562651057</v>
      </c>
      <c r="Z55" t="n">
        <v>67.4568750469848</v>
      </c>
      <c r="AA55" t="n">
        <v>69.6365570883144</v>
      </c>
      <c r="AB55" t="n">
        <v>69.0977854374998</v>
      </c>
      <c r="AC55" t="n">
        <v>69.968467772152</v>
      </c>
      <c r="AD55" t="n">
        <v>71.6504755249896</v>
      </c>
      <c r="AE55" t="n">
        <v>71.1167825548291</v>
      </c>
      <c r="AF55" t="n">
        <v>70.9774761929002</v>
      </c>
    </row>
    <row r="56">
      <c r="A56" t="s">
        <v>85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85</v>
      </c>
      <c r="B57" t="s">
        <v>482</v>
      </c>
      <c r="C57" t="s">
        <v>360</v>
      </c>
      <c r="D57" t="s">
        <v>483</v>
      </c>
      <c r="E57" t="s">
        <v>361</v>
      </c>
      <c r="F57" t="n">
        <v>2592.22034964382</v>
      </c>
      <c r="G57" t="n">
        <v>2843.39896537397</v>
      </c>
      <c r="H57" t="n">
        <v>2891.3681054784</v>
      </c>
      <c r="I57" t="n">
        <v>2978.08710051792</v>
      </c>
      <c r="J57" t="n">
        <v>3039.11186690586</v>
      </c>
      <c r="K57" t="n">
        <v>3118.23608446871</v>
      </c>
      <c r="L57" t="n">
        <v>3411.27702488663</v>
      </c>
      <c r="M57" t="n">
        <v>3446.23070856932</v>
      </c>
      <c r="N57" t="n">
        <v>3693.63671212626</v>
      </c>
      <c r="O57" t="n">
        <v>3591.12424967551</v>
      </c>
      <c r="P57" t="n">
        <v>3391.43954225774</v>
      </c>
      <c r="Q57" t="n">
        <v>3473.67977687816</v>
      </c>
      <c r="R57" t="n">
        <v>3622.03153215237</v>
      </c>
      <c r="S57" t="n">
        <v>3558.2125442028</v>
      </c>
      <c r="T57" t="n">
        <v>3109.21045693652</v>
      </c>
      <c r="U57" t="n">
        <v>3146.79607010994</v>
      </c>
      <c r="V57" t="n">
        <v>3146.49135926545</v>
      </c>
      <c r="W57" t="n">
        <v>3199.93387298136</v>
      </c>
      <c r="X57" t="n">
        <v>3231.0556888502</v>
      </c>
      <c r="Y57" t="n">
        <v>3294.73609890067</v>
      </c>
      <c r="Z57" t="n">
        <v>3494.60663828351</v>
      </c>
      <c r="AA57" t="n">
        <v>3665.37949980663</v>
      </c>
      <c r="AB57" t="n">
        <v>3794.42043360695</v>
      </c>
      <c r="AC57" t="n">
        <v>3745.70750235418</v>
      </c>
      <c r="AD57" t="n">
        <v>3726.89672687568</v>
      </c>
      <c r="AE57" t="n">
        <v>3537.99514748878</v>
      </c>
      <c r="AF57" t="n">
        <v>3586.99169379355</v>
      </c>
    </row>
    <row r="58">
      <c r="A58" t="s">
        <v>85</v>
      </c>
      <c r="B58" t="s">
        <v>484</v>
      </c>
      <c r="C58" t="s">
        <v>360</v>
      </c>
      <c r="D58" t="s">
        <v>485</v>
      </c>
      <c r="E58" t="s">
        <v>361</v>
      </c>
      <c r="F58" t="n">
        <v>2592.22034964382</v>
      </c>
      <c r="G58" t="n">
        <v>2843.39896537397</v>
      </c>
      <c r="H58" t="n">
        <v>2891.3681054784</v>
      </c>
      <c r="I58" t="n">
        <v>2978.08710051792</v>
      </c>
      <c r="J58" t="n">
        <v>3039.11186690586</v>
      </c>
      <c r="K58" t="n">
        <v>3118.23608446871</v>
      </c>
      <c r="L58" t="n">
        <v>3411.27702488663</v>
      </c>
      <c r="M58" t="n">
        <v>3446.23070856932</v>
      </c>
      <c r="N58" t="n">
        <v>3693.63671212626</v>
      </c>
      <c r="O58" t="n">
        <v>3591.12424967551</v>
      </c>
      <c r="P58" t="n">
        <v>3391.43954225774</v>
      </c>
      <c r="Q58" t="n">
        <v>3473.67977687816</v>
      </c>
      <c r="R58" t="n">
        <v>3622.03153215237</v>
      </c>
      <c r="S58" t="n">
        <v>3558.2125442028</v>
      </c>
      <c r="T58" t="n">
        <v>3109.21045693652</v>
      </c>
      <c r="U58" t="n">
        <v>3146.79607010994</v>
      </c>
      <c r="V58" t="n">
        <v>3146.49135926545</v>
      </c>
      <c r="W58" t="n">
        <v>3199.93387298136</v>
      </c>
      <c r="X58" t="n">
        <v>3231.0556888502</v>
      </c>
      <c r="Y58" t="n">
        <v>3294.73609890067</v>
      </c>
      <c r="Z58" t="n">
        <v>3494.60663828351</v>
      </c>
      <c r="AA58" t="n">
        <v>3665.37949980663</v>
      </c>
      <c r="AB58" t="n">
        <v>3794.42043360695</v>
      </c>
      <c r="AC58" t="n">
        <v>3745.70750235418</v>
      </c>
      <c r="AD58" t="n">
        <v>3726.89672687568</v>
      </c>
      <c r="AE58" t="n">
        <v>3537.99514748878</v>
      </c>
      <c r="AF58" t="n">
        <v>3586.99169379355</v>
      </c>
    </row>
    <row r="59">
      <c r="A59" t="s">
        <v>85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87</v>
      </c>
      <c r="B2" t="s">
        <v>295</v>
      </c>
      <c r="C2" t="s">
        <v>360</v>
      </c>
      <c r="D2" t="s">
        <v>297</v>
      </c>
      <c r="E2" t="s">
        <v>361</v>
      </c>
      <c r="F2" t="n">
        <v>42.7609725151774</v>
      </c>
      <c r="G2" t="n">
        <v>45.0770991870325</v>
      </c>
      <c r="H2" t="n">
        <v>44.0828222723486</v>
      </c>
      <c r="I2" t="n">
        <v>43.4102601973978</v>
      </c>
      <c r="J2" t="n">
        <v>45.4540234329851</v>
      </c>
      <c r="K2" t="n">
        <v>44.90810739407</v>
      </c>
      <c r="L2" t="n">
        <v>43.4725803642553</v>
      </c>
      <c r="M2" t="n">
        <v>43.248788679918</v>
      </c>
      <c r="N2" t="n">
        <v>43.6602122235835</v>
      </c>
      <c r="O2" t="n">
        <v>43.6984917112823</v>
      </c>
      <c r="P2" t="n">
        <v>44.844908637094</v>
      </c>
      <c r="Q2" t="n">
        <v>43.4171859228817</v>
      </c>
      <c r="R2" t="n">
        <v>50.4508169780128</v>
      </c>
      <c r="S2" t="n">
        <v>51.549548942357</v>
      </c>
      <c r="T2" t="n">
        <v>47.4835068702889</v>
      </c>
      <c r="U2" t="n">
        <v>49.2476286597315</v>
      </c>
      <c r="V2" t="n">
        <v>54.1682014655624</v>
      </c>
      <c r="W2" t="n">
        <v>57.3521788971186</v>
      </c>
      <c r="X2" t="n">
        <v>51.4123443363085</v>
      </c>
      <c r="Y2" t="n">
        <v>57.1881724572142</v>
      </c>
      <c r="Z2" t="n">
        <v>61.8658647827385</v>
      </c>
      <c r="AA2" t="n">
        <v>65.0760494564869</v>
      </c>
      <c r="AB2" t="n">
        <v>63.6733381954396</v>
      </c>
      <c r="AC2" t="n">
        <v>60.3141087205135</v>
      </c>
      <c r="AD2" t="n">
        <v>66.0717671608274</v>
      </c>
      <c r="AE2" t="n">
        <v>55.7182608266551</v>
      </c>
      <c r="AF2" t="n">
        <v>56.0715509826691</v>
      </c>
    </row>
    <row r="3">
      <c r="A3" t="s">
        <v>87</v>
      </c>
      <c r="B3" t="s">
        <v>374</v>
      </c>
      <c r="C3" t="s">
        <v>360</v>
      </c>
      <c r="D3" t="s">
        <v>375</v>
      </c>
      <c r="E3" t="s">
        <v>361</v>
      </c>
      <c r="F3" t="n">
        <v>4.51480368966393</v>
      </c>
      <c r="G3" t="n">
        <v>4.54149770691331</v>
      </c>
      <c r="H3" t="n">
        <v>4.85160604825694</v>
      </c>
      <c r="I3" t="n">
        <v>4.76870610976941</v>
      </c>
      <c r="J3" t="n">
        <v>4.85866278658485</v>
      </c>
      <c r="K3" t="n">
        <v>5.24526915073709</v>
      </c>
      <c r="L3" t="n">
        <v>5.62185919503823</v>
      </c>
      <c r="M3" t="n">
        <v>5.71313398048589</v>
      </c>
      <c r="N3" t="n">
        <v>5.45328087070578</v>
      </c>
      <c r="O3" t="n">
        <v>5.51235658526805</v>
      </c>
      <c r="P3" t="n">
        <v>6.24171270005736</v>
      </c>
      <c r="Q3" t="n">
        <v>6.22368028053561</v>
      </c>
      <c r="R3" t="n">
        <v>6.7208864811491</v>
      </c>
      <c r="S3" t="n">
        <v>6.92790518824762</v>
      </c>
      <c r="T3" t="n">
        <v>5.50780332606973</v>
      </c>
      <c r="U3" t="n">
        <v>5.79753194912255</v>
      </c>
      <c r="V3" t="n">
        <v>6.49633902273482</v>
      </c>
      <c r="W3" t="n">
        <v>6.12910641571421</v>
      </c>
      <c r="X3" t="n">
        <v>5.85899503189717</v>
      </c>
      <c r="Y3" t="n">
        <v>6.04341240743202</v>
      </c>
      <c r="Z3" t="n">
        <v>6.12467896243397</v>
      </c>
      <c r="AA3" t="n">
        <v>5.91348240788142</v>
      </c>
      <c r="AB3" t="n">
        <v>5.87406473568369</v>
      </c>
      <c r="AC3" t="n">
        <v>8.1594731854526</v>
      </c>
      <c r="AD3" t="n">
        <v>8.2096760662757</v>
      </c>
      <c r="AE3" t="n">
        <v>7.66890552319297</v>
      </c>
      <c r="AF3" t="n">
        <v>8.36330927797188</v>
      </c>
    </row>
    <row r="4">
      <c r="A4" t="s">
        <v>87</v>
      </c>
      <c r="B4" t="s">
        <v>376</v>
      </c>
      <c r="C4" t="s">
        <v>360</v>
      </c>
      <c r="D4" t="s">
        <v>377</v>
      </c>
      <c r="E4" t="s">
        <v>361</v>
      </c>
      <c r="F4" t="n">
        <v>722.007016440249</v>
      </c>
      <c r="G4" t="n">
        <v>738.616355118128</v>
      </c>
      <c r="H4" t="n">
        <v>753.764217256859</v>
      </c>
      <c r="I4" t="n">
        <v>747.919971247402</v>
      </c>
      <c r="J4" t="n">
        <v>749.367576429503</v>
      </c>
      <c r="K4" t="n">
        <v>764.988835518252</v>
      </c>
      <c r="L4" t="n">
        <v>774.24931277629</v>
      </c>
      <c r="M4" t="n">
        <v>783.770228303731</v>
      </c>
      <c r="N4" t="n">
        <v>756.564577688241</v>
      </c>
      <c r="O4" t="n">
        <v>736.612450195664</v>
      </c>
      <c r="P4" t="n">
        <v>732.409504330751</v>
      </c>
      <c r="Q4" t="n">
        <v>737.820557807081</v>
      </c>
      <c r="R4" t="n">
        <v>742.114942139953</v>
      </c>
      <c r="S4" t="n">
        <v>737.587655563023</v>
      </c>
      <c r="T4" t="n">
        <v>652.138773636265</v>
      </c>
      <c r="U4" t="n">
        <v>677.043345734987</v>
      </c>
      <c r="V4" t="n">
        <v>674.610879617061</v>
      </c>
      <c r="W4" t="n">
        <v>644.505242414742</v>
      </c>
      <c r="X4" t="n">
        <v>626.910741872492</v>
      </c>
      <c r="Y4" t="n">
        <v>631.706836281559</v>
      </c>
      <c r="Z4" t="n">
        <v>647.736714645886</v>
      </c>
      <c r="AA4" t="n">
        <v>658.346555232786</v>
      </c>
      <c r="AB4" t="n">
        <v>671.621531922547</v>
      </c>
      <c r="AC4" t="n">
        <v>684.388418536729</v>
      </c>
      <c r="AD4" t="n">
        <v>720.490222158439</v>
      </c>
      <c r="AE4" t="n">
        <v>748.635596751519</v>
      </c>
      <c r="AF4" t="n">
        <v>829.692259154193</v>
      </c>
    </row>
    <row r="5">
      <c r="A5" t="s">
        <v>87</v>
      </c>
      <c r="B5" t="s">
        <v>378</v>
      </c>
      <c r="C5" t="s">
        <v>360</v>
      </c>
      <c r="D5" t="s">
        <v>379</v>
      </c>
      <c r="E5" t="s">
        <v>361</v>
      </c>
      <c r="F5" t="n">
        <v>101.311074190243</v>
      </c>
      <c r="G5" t="n">
        <v>103.782469882344</v>
      </c>
      <c r="H5" t="n">
        <v>100.450239070691</v>
      </c>
      <c r="I5" t="n">
        <v>99.4506565615339</v>
      </c>
      <c r="J5" t="n">
        <v>99.9234184379311</v>
      </c>
      <c r="K5" t="n">
        <v>100.5536904163</v>
      </c>
      <c r="L5" t="n">
        <v>103.911427408809</v>
      </c>
      <c r="M5" t="n">
        <v>105.956219183351</v>
      </c>
      <c r="N5" t="n">
        <v>103.492834775023</v>
      </c>
      <c r="O5" t="n">
        <v>100.556196535714</v>
      </c>
      <c r="P5" t="n">
        <v>101.444453668347</v>
      </c>
      <c r="Q5" t="n">
        <v>102.078809020308</v>
      </c>
      <c r="R5" t="n">
        <v>105.852526781941</v>
      </c>
      <c r="S5" t="n">
        <v>110.116156674731</v>
      </c>
      <c r="T5" t="n">
        <v>104.194007294124</v>
      </c>
      <c r="U5" t="n">
        <v>105.117321380534</v>
      </c>
      <c r="V5" t="n">
        <v>104.328445790351</v>
      </c>
      <c r="W5" t="n">
        <v>101.599855785098</v>
      </c>
      <c r="X5" t="n">
        <v>101.736069287549</v>
      </c>
      <c r="Y5" t="n">
        <v>102.940510285728</v>
      </c>
      <c r="Z5" t="n">
        <v>107.688641774925</v>
      </c>
      <c r="AA5" t="n">
        <v>113.444799845511</v>
      </c>
      <c r="AB5" t="n">
        <v>117.10538122997</v>
      </c>
      <c r="AC5" t="n">
        <v>121.292705476382</v>
      </c>
      <c r="AD5" t="n">
        <v>127.651734821861</v>
      </c>
      <c r="AE5" t="n">
        <v>130.249757351202</v>
      </c>
      <c r="AF5" t="n">
        <v>137.559043714268</v>
      </c>
    </row>
    <row r="6">
      <c r="A6" t="s">
        <v>87</v>
      </c>
      <c r="B6" t="s">
        <v>380</v>
      </c>
      <c r="C6" t="s">
        <v>360</v>
      </c>
      <c r="D6" t="s">
        <v>381</v>
      </c>
      <c r="E6" t="s">
        <v>361</v>
      </c>
      <c r="F6" t="n">
        <v>156.979622942574</v>
      </c>
      <c r="G6" t="n">
        <v>158.30638613605</v>
      </c>
      <c r="H6" t="n">
        <v>159.65617096065</v>
      </c>
      <c r="I6" t="n">
        <v>158.151821952653</v>
      </c>
      <c r="J6" t="n">
        <v>153.001117485742</v>
      </c>
      <c r="K6" t="n">
        <v>149.359643299793</v>
      </c>
      <c r="L6" t="n">
        <v>149.682097755326</v>
      </c>
      <c r="M6" t="n">
        <v>150.124529921661</v>
      </c>
      <c r="N6" t="n">
        <v>136.920744552818</v>
      </c>
      <c r="O6" t="n">
        <v>129.371387988804</v>
      </c>
      <c r="P6" t="n">
        <v>119.086654109731</v>
      </c>
      <c r="Q6" t="n">
        <v>114.825671708737</v>
      </c>
      <c r="R6" t="n">
        <v>110.524179974691</v>
      </c>
      <c r="S6" t="n">
        <v>102.744613443043</v>
      </c>
      <c r="T6" t="n">
        <v>90.55432165144</v>
      </c>
      <c r="U6" t="n">
        <v>91.4478544923689</v>
      </c>
      <c r="V6" t="n">
        <v>88.0541176504663</v>
      </c>
      <c r="W6" t="n">
        <v>87.4113483547999</v>
      </c>
      <c r="X6" t="n">
        <v>86.9445992245594</v>
      </c>
      <c r="Y6" t="n">
        <v>90.1196483139124</v>
      </c>
      <c r="Z6" t="n">
        <v>93.98993621913</v>
      </c>
      <c r="AA6" t="n">
        <v>98.1881326694596</v>
      </c>
      <c r="AB6" t="n">
        <v>99.8734235103053</v>
      </c>
      <c r="AC6" t="n">
        <v>98.2339158909758</v>
      </c>
      <c r="AD6" t="n">
        <v>102.892969364218</v>
      </c>
      <c r="AE6" t="n">
        <v>105.775927434932</v>
      </c>
      <c r="AF6" t="n">
        <v>119.340967371099</v>
      </c>
    </row>
    <row r="7">
      <c r="A7" t="s">
        <v>87</v>
      </c>
      <c r="B7" t="s">
        <v>382</v>
      </c>
      <c r="C7" t="s">
        <v>360</v>
      </c>
      <c r="D7" t="s">
        <v>383</v>
      </c>
      <c r="E7" t="s">
        <v>361</v>
      </c>
      <c r="F7" t="n">
        <v>76.1680374597406</v>
      </c>
      <c r="G7" t="n">
        <v>75.963177650401</v>
      </c>
      <c r="H7" t="n">
        <v>78.098908793991</v>
      </c>
      <c r="I7" t="n">
        <v>80.3876611277946</v>
      </c>
      <c r="J7" t="n">
        <v>80.4432901650386</v>
      </c>
      <c r="K7" t="n">
        <v>83.5485457959563</v>
      </c>
      <c r="L7" t="n">
        <v>82.7098822186935</v>
      </c>
      <c r="M7" t="n">
        <v>82.6916862152945</v>
      </c>
      <c r="N7" t="n">
        <v>81.4739005275677</v>
      </c>
      <c r="O7" t="n">
        <v>79.791217143469</v>
      </c>
      <c r="P7" t="n">
        <v>79.2324475929119</v>
      </c>
      <c r="Q7" t="n">
        <v>78.9372275556485</v>
      </c>
      <c r="R7" t="n">
        <v>78.3196946552804</v>
      </c>
      <c r="S7" t="n">
        <v>75.1561319192695</v>
      </c>
      <c r="T7" t="n">
        <v>65.947070801562</v>
      </c>
      <c r="U7" t="n">
        <v>68.9853707036936</v>
      </c>
      <c r="V7" t="n">
        <v>66.6099249863547</v>
      </c>
      <c r="W7" t="n">
        <v>63.144424832796</v>
      </c>
      <c r="X7" t="n">
        <v>59.4724943452324</v>
      </c>
      <c r="Y7" t="n">
        <v>59.2711743334573</v>
      </c>
      <c r="Z7" t="n">
        <v>61.8707619955114</v>
      </c>
      <c r="AA7" t="n">
        <v>61.4494180628169</v>
      </c>
      <c r="AB7" t="n">
        <v>63.6181617811929</v>
      </c>
      <c r="AC7" t="n">
        <v>62.6251251576747</v>
      </c>
      <c r="AD7" t="n">
        <v>65.7816952529267</v>
      </c>
      <c r="AE7" t="n">
        <v>69.8124832735071</v>
      </c>
      <c r="AF7" t="n">
        <v>76.2795258736347</v>
      </c>
    </row>
    <row r="8">
      <c r="A8" t="s">
        <v>87</v>
      </c>
      <c r="B8" t="s">
        <v>384</v>
      </c>
      <c r="C8" t="s">
        <v>360</v>
      </c>
      <c r="D8" t="s">
        <v>385</v>
      </c>
      <c r="E8" t="s">
        <v>361</v>
      </c>
      <c r="F8" t="n">
        <v>11.6671545131005</v>
      </c>
      <c r="G8" t="n">
        <v>11.4826012744344</v>
      </c>
      <c r="H8" t="n">
        <v>11.2157041051736</v>
      </c>
      <c r="I8" t="n">
        <v>7.88721612539647</v>
      </c>
      <c r="J8" t="n">
        <v>9.56692737982304</v>
      </c>
      <c r="K8" t="n">
        <v>13.5036597536373</v>
      </c>
      <c r="L8" t="n">
        <v>13.0478714114256</v>
      </c>
      <c r="M8" t="n">
        <v>12.5543049991041</v>
      </c>
      <c r="N8" t="n">
        <v>13.6020361137751</v>
      </c>
      <c r="O8" t="n">
        <v>15.6941528834107</v>
      </c>
      <c r="P8" t="n">
        <v>22.0186320815922</v>
      </c>
      <c r="Q8" t="n">
        <v>25.8708825572056</v>
      </c>
      <c r="R8" t="n">
        <v>24.4793570766682</v>
      </c>
      <c r="S8" t="n">
        <v>29.9785834203872</v>
      </c>
      <c r="T8" t="n">
        <v>19.2245241032564</v>
      </c>
      <c r="U8" t="n">
        <v>25.9860518771992</v>
      </c>
      <c r="V8" t="n">
        <v>34.2198769160871</v>
      </c>
      <c r="W8" t="n">
        <v>25.8625642884742</v>
      </c>
      <c r="X8" t="n">
        <v>27.3408766040279</v>
      </c>
      <c r="Y8" t="n">
        <v>28.5326519842941</v>
      </c>
      <c r="Z8" t="n">
        <v>23.0805936927373</v>
      </c>
      <c r="AA8" t="n">
        <v>18.6118807956157</v>
      </c>
      <c r="AB8" t="n">
        <v>14.1117538033533</v>
      </c>
      <c r="AC8" t="n">
        <v>13.0179567255409</v>
      </c>
      <c r="AD8" t="n">
        <v>11.6707266956202</v>
      </c>
      <c r="AE8" t="n">
        <v>9.054199406539</v>
      </c>
      <c r="AF8" t="n">
        <v>10.079668628328</v>
      </c>
    </row>
    <row r="9">
      <c r="A9" t="s">
        <v>87</v>
      </c>
      <c r="B9" t="s">
        <v>386</v>
      </c>
      <c r="C9" t="s">
        <v>360</v>
      </c>
      <c r="D9" t="s">
        <v>387</v>
      </c>
      <c r="E9" t="s">
        <v>361</v>
      </c>
      <c r="F9" t="n">
        <v>29.4225157157607</v>
      </c>
      <c r="G9" t="n">
        <v>28.5824040022836</v>
      </c>
      <c r="H9" t="n">
        <v>29.7177862956525</v>
      </c>
      <c r="I9" t="n">
        <v>27.5643150099869</v>
      </c>
      <c r="J9" t="n">
        <v>26.5009161287314</v>
      </c>
      <c r="K9" t="n">
        <v>27.1525750121474</v>
      </c>
      <c r="L9" t="n">
        <v>27.1817601864565</v>
      </c>
      <c r="M9" t="n">
        <v>29.0056253235597</v>
      </c>
      <c r="N9" t="n">
        <v>29.122921416741</v>
      </c>
      <c r="O9" t="n">
        <v>29.3492007402559</v>
      </c>
      <c r="P9" t="n">
        <v>29.3833335163576</v>
      </c>
      <c r="Q9" t="n">
        <v>29.4000889829499</v>
      </c>
      <c r="R9" t="n">
        <v>30.5085959945247</v>
      </c>
      <c r="S9" t="n">
        <v>29.3566107935814</v>
      </c>
      <c r="T9" t="n">
        <v>24.8466666044411</v>
      </c>
      <c r="U9" t="n">
        <v>29.2006609393594</v>
      </c>
      <c r="V9" t="n">
        <v>28.5870253816705</v>
      </c>
      <c r="W9" t="n">
        <v>28.900536769216</v>
      </c>
      <c r="X9" t="n">
        <v>26.5044582186551</v>
      </c>
      <c r="Y9" t="n">
        <v>26.3480016109578</v>
      </c>
      <c r="Z9" t="n">
        <v>27.0522660876581</v>
      </c>
      <c r="AA9" t="n">
        <v>27.6531737318084</v>
      </c>
      <c r="AB9" t="n">
        <v>31.8150215318976</v>
      </c>
      <c r="AC9" t="n">
        <v>31.404307737613</v>
      </c>
      <c r="AD9" t="n">
        <v>34.6510800500175</v>
      </c>
      <c r="AE9" t="n">
        <v>33.0343922352598</v>
      </c>
      <c r="AF9" t="n">
        <v>35.2179621826484</v>
      </c>
    </row>
    <row r="10">
      <c r="A10" t="s">
        <v>87</v>
      </c>
      <c r="B10" t="s">
        <v>388</v>
      </c>
      <c r="C10" t="s">
        <v>360</v>
      </c>
      <c r="D10" t="s">
        <v>389</v>
      </c>
      <c r="E10" t="s">
        <v>361</v>
      </c>
      <c r="F10" t="n">
        <v>54.0744881623068</v>
      </c>
      <c r="G10" t="n">
        <v>52.6771118800441</v>
      </c>
      <c r="H10" t="n">
        <v>55.1960004625213</v>
      </c>
      <c r="I10" t="n">
        <v>51.0077987337645</v>
      </c>
      <c r="J10" t="n">
        <v>48.9908666598302</v>
      </c>
      <c r="K10" t="n">
        <v>50.6318401815774</v>
      </c>
      <c r="L10" t="n">
        <v>50.3133591349168</v>
      </c>
      <c r="M10" t="n">
        <v>52.8608835634971</v>
      </c>
      <c r="N10" t="n">
        <v>51.1747287642017</v>
      </c>
      <c r="O10" t="n">
        <v>51.2433504534173</v>
      </c>
      <c r="P10" t="n">
        <v>51.6457496428338</v>
      </c>
      <c r="Q10" t="n">
        <v>52.514542766224</v>
      </c>
      <c r="R10" t="n">
        <v>55.5247173463186</v>
      </c>
      <c r="S10" t="n">
        <v>52.9461853064762</v>
      </c>
      <c r="T10" t="n">
        <v>48.9753271228204</v>
      </c>
      <c r="U10" t="n">
        <v>54.2172986010822</v>
      </c>
      <c r="V10" t="n">
        <v>54.0053735421683</v>
      </c>
      <c r="W10" t="n">
        <v>46.1284983176067</v>
      </c>
      <c r="X10" t="n">
        <v>41.050620502963</v>
      </c>
      <c r="Y10" t="n">
        <v>39.0245691181926</v>
      </c>
      <c r="Z10" t="n">
        <v>41.0891569195926</v>
      </c>
      <c r="AA10" t="n">
        <v>41.4296916120929</v>
      </c>
      <c r="AB10" t="n">
        <v>45.1514940052689</v>
      </c>
      <c r="AC10" t="n">
        <v>45.1380750482006</v>
      </c>
      <c r="AD10" t="n">
        <v>49.8488757368939</v>
      </c>
      <c r="AE10" t="n">
        <v>50.5350429564419</v>
      </c>
      <c r="AF10" t="n">
        <v>54.7891085385238</v>
      </c>
    </row>
    <row r="11">
      <c r="A11" t="s">
        <v>87</v>
      </c>
      <c r="B11" t="s">
        <v>390</v>
      </c>
      <c r="C11" t="s">
        <v>360</v>
      </c>
      <c r="D11" t="s">
        <v>391</v>
      </c>
      <c r="E11" t="s">
        <v>361</v>
      </c>
      <c r="F11" t="n">
        <v>24.6519724465462</v>
      </c>
      <c r="G11" t="n">
        <v>24.0947078777605</v>
      </c>
      <c r="H11" t="n">
        <v>25.4782141668688</v>
      </c>
      <c r="I11" t="n">
        <v>23.4434837237777</v>
      </c>
      <c r="J11" t="n">
        <v>22.4899505310988</v>
      </c>
      <c r="K11" t="n">
        <v>23.4792651694301</v>
      </c>
      <c r="L11" t="n">
        <v>23.1315989484603</v>
      </c>
      <c r="M11" t="n">
        <v>23.8552582399374</v>
      </c>
      <c r="N11" t="n">
        <v>22.0518073474608</v>
      </c>
      <c r="O11" t="n">
        <v>21.8941497131613</v>
      </c>
      <c r="P11" t="n">
        <v>22.2624161264762</v>
      </c>
      <c r="Q11" t="n">
        <v>23.1144537832741</v>
      </c>
      <c r="R11" t="n">
        <v>25.0161213517939</v>
      </c>
      <c r="S11" t="n">
        <v>23.5895745128949</v>
      </c>
      <c r="T11" t="n">
        <v>24.1286605183794</v>
      </c>
      <c r="U11" t="n">
        <v>25.0166376617228</v>
      </c>
      <c r="V11" t="n">
        <v>25.4183481604978</v>
      </c>
      <c r="W11" t="n">
        <v>17.2279615483907</v>
      </c>
      <c r="X11" t="n">
        <v>14.5461622843079</v>
      </c>
      <c r="Y11" t="n">
        <v>12.6765675072348</v>
      </c>
      <c r="Z11" t="n">
        <v>14.0368908319345</v>
      </c>
      <c r="AA11" t="n">
        <v>13.7765178802845</v>
      </c>
      <c r="AB11" t="n">
        <v>13.3364724733712</v>
      </c>
      <c r="AC11" t="n">
        <v>13.7337673105876</v>
      </c>
      <c r="AD11" t="n">
        <v>15.1977956868765</v>
      </c>
      <c r="AE11" t="n">
        <v>17.5006507211821</v>
      </c>
      <c r="AF11" t="n">
        <v>19.5711463558754</v>
      </c>
    </row>
    <row r="12">
      <c r="A12" t="s">
        <v>87</v>
      </c>
      <c r="B12" t="s">
        <v>392</v>
      </c>
      <c r="C12" t="s">
        <v>360</v>
      </c>
      <c r="D12" t="s">
        <v>393</v>
      </c>
      <c r="E12" t="s">
        <v>361</v>
      </c>
      <c r="F12" t="n">
        <v>74.0697881160905</v>
      </c>
      <c r="G12" t="n">
        <v>76.5603842140329</v>
      </c>
      <c r="H12" t="n">
        <v>78.0837450678982</v>
      </c>
      <c r="I12" t="n">
        <v>78.8012920882677</v>
      </c>
      <c r="J12" t="n">
        <v>81.0094631008692</v>
      </c>
      <c r="K12" t="n">
        <v>84.84318695744</v>
      </c>
      <c r="L12" t="n">
        <v>86.6413749941292</v>
      </c>
      <c r="M12" t="n">
        <v>89.4427899305438</v>
      </c>
      <c r="N12" t="n">
        <v>87.8707617269666</v>
      </c>
      <c r="O12" t="n">
        <v>86.209425726002</v>
      </c>
      <c r="P12" t="n">
        <v>87.8063143222252</v>
      </c>
      <c r="Q12" t="n">
        <v>87.3980484577739</v>
      </c>
      <c r="R12" t="n">
        <v>88.3384968052535</v>
      </c>
      <c r="S12" t="n">
        <v>86.7838876478526</v>
      </c>
      <c r="T12" t="n">
        <v>75.8633235323321</v>
      </c>
      <c r="U12" t="n">
        <v>76.9444649736</v>
      </c>
      <c r="V12" t="n">
        <v>76.0570405635092</v>
      </c>
      <c r="W12" t="n">
        <v>69.0990266947758</v>
      </c>
      <c r="X12" t="n">
        <v>64.1055027430237</v>
      </c>
      <c r="Y12" t="n">
        <v>64.5112973358139</v>
      </c>
      <c r="Z12" t="n">
        <v>67.31298304804</v>
      </c>
      <c r="AA12" t="n">
        <v>68.0976064363724</v>
      </c>
      <c r="AB12" t="n">
        <v>69.547183814836</v>
      </c>
      <c r="AC12" t="n">
        <v>71.3555114984442</v>
      </c>
      <c r="AD12" t="n">
        <v>75.7994485599284</v>
      </c>
      <c r="AE12" t="n">
        <v>79.1590801581114</v>
      </c>
      <c r="AF12" t="n">
        <v>89.1799801798542</v>
      </c>
    </row>
    <row r="13">
      <c r="A13" t="s">
        <v>87</v>
      </c>
      <c r="B13" t="s">
        <v>394</v>
      </c>
      <c r="C13" t="s">
        <v>360</v>
      </c>
      <c r="D13" t="s">
        <v>395</v>
      </c>
      <c r="E13" t="s">
        <v>361</v>
      </c>
      <c r="F13" t="n">
        <v>65.127266135396</v>
      </c>
      <c r="G13" t="n">
        <v>65.9601689611883</v>
      </c>
      <c r="H13" t="n">
        <v>69.529471343958</v>
      </c>
      <c r="I13" t="n">
        <v>70.3676762287374</v>
      </c>
      <c r="J13" t="n">
        <v>71.5224828653025</v>
      </c>
      <c r="K13" t="n">
        <v>74.1490375938442</v>
      </c>
      <c r="L13" t="n">
        <v>75.844116201946</v>
      </c>
      <c r="M13" t="n">
        <v>76.523958764325</v>
      </c>
      <c r="N13" t="n">
        <v>75.2729711284572</v>
      </c>
      <c r="O13" t="n">
        <v>76.2834692040974</v>
      </c>
      <c r="P13" t="n">
        <v>76.3014931455801</v>
      </c>
      <c r="Q13" t="n">
        <v>78.9072840389325</v>
      </c>
      <c r="R13" t="n">
        <v>82.9163817022126</v>
      </c>
      <c r="S13" t="n">
        <v>84.322078521648</v>
      </c>
      <c r="T13" t="n">
        <v>73.2583585618031</v>
      </c>
      <c r="U13" t="n">
        <v>74.5781156953377</v>
      </c>
      <c r="V13" t="n">
        <v>76.4232353314677</v>
      </c>
      <c r="W13" t="n">
        <v>76.261177683466</v>
      </c>
      <c r="X13" t="n">
        <v>73.977532763014</v>
      </c>
      <c r="Y13" t="n">
        <v>69.9516219167631</v>
      </c>
      <c r="Z13" t="n">
        <v>66.3850354997821</v>
      </c>
      <c r="AA13" t="n">
        <v>67.7174049666321</v>
      </c>
      <c r="AB13" t="n">
        <v>71.9390934894822</v>
      </c>
      <c r="AC13" t="n">
        <v>72.2171970512549</v>
      </c>
      <c r="AD13" t="n">
        <v>78.1149383522872</v>
      </c>
      <c r="AE13" t="n">
        <v>83.8320803400585</v>
      </c>
      <c r="AF13" t="n">
        <v>97.5204848220229</v>
      </c>
    </row>
    <row r="14">
      <c r="A14" t="s">
        <v>87</v>
      </c>
      <c r="B14" t="s">
        <v>396</v>
      </c>
      <c r="C14" t="s">
        <v>360</v>
      </c>
      <c r="D14" t="s">
        <v>397</v>
      </c>
      <c r="E14" t="s">
        <v>361</v>
      </c>
      <c r="F14" t="n">
        <v>19.1534842641758</v>
      </c>
      <c r="G14" t="n">
        <v>19.6991038810418</v>
      </c>
      <c r="H14" t="n">
        <v>20.7579571798967</v>
      </c>
      <c r="I14" t="n">
        <v>20.1419416957185</v>
      </c>
      <c r="J14" t="n">
        <v>21.394457766132</v>
      </c>
      <c r="K14" t="n">
        <v>20.0839558227371</v>
      </c>
      <c r="L14" t="n">
        <v>21.4357316301712</v>
      </c>
      <c r="M14" t="n">
        <v>21.3355452951483</v>
      </c>
      <c r="N14" t="n">
        <v>21.2857989109476</v>
      </c>
      <c r="O14" t="n">
        <v>20.5686381927985</v>
      </c>
      <c r="P14" t="n">
        <v>21.3384354846555</v>
      </c>
      <c r="Q14" t="n">
        <v>21.886817792985</v>
      </c>
      <c r="R14" t="n">
        <v>20.1525999406457</v>
      </c>
      <c r="S14" t="n">
        <v>17.967161111681</v>
      </c>
      <c r="T14" t="n">
        <v>13.5131928104275</v>
      </c>
      <c r="U14" t="n">
        <v>12.9843785661385</v>
      </c>
      <c r="V14" t="n">
        <v>13.9224471154117</v>
      </c>
      <c r="W14" t="n">
        <v>13.8653222940656</v>
      </c>
      <c r="X14" t="n">
        <v>12.6434912161716</v>
      </c>
      <c r="Y14" t="n">
        <v>12.4397536687687</v>
      </c>
      <c r="Z14" t="n">
        <v>13.0319134977487</v>
      </c>
      <c r="AA14" t="n">
        <v>13.9961002481402</v>
      </c>
      <c r="AB14" t="n">
        <v>15.1047219140174</v>
      </c>
      <c r="AC14" t="n">
        <v>15.2029779338572</v>
      </c>
      <c r="AD14" t="n">
        <v>14.2590631975668</v>
      </c>
      <c r="AE14" t="n">
        <v>16.0294237683738</v>
      </c>
      <c r="AF14" t="n">
        <v>17.9450806791706</v>
      </c>
    </row>
    <row r="15">
      <c r="A15" t="s">
        <v>87</v>
      </c>
      <c r="B15" t="s">
        <v>398</v>
      </c>
      <c r="C15" t="s">
        <v>360</v>
      </c>
      <c r="D15" t="s">
        <v>399</v>
      </c>
      <c r="E15" t="s">
        <v>361</v>
      </c>
      <c r="F15" t="n">
        <v>42.068143375108</v>
      </c>
      <c r="G15" t="n">
        <v>43.1223993010207</v>
      </c>
      <c r="H15" t="n">
        <v>45.5193914094754</v>
      </c>
      <c r="I15" t="n">
        <v>44.2239931566586</v>
      </c>
      <c r="J15" t="n">
        <v>46.9286337960873</v>
      </c>
      <c r="K15" t="n">
        <v>46.0500342311039</v>
      </c>
      <c r="L15" t="n">
        <v>47.3808725089674</v>
      </c>
      <c r="M15" t="n">
        <v>46.0930063111491</v>
      </c>
      <c r="N15" t="n">
        <v>43.6893789856468</v>
      </c>
      <c r="O15" t="n">
        <v>41.3223715439912</v>
      </c>
      <c r="P15" t="n">
        <v>41.8730136579518</v>
      </c>
      <c r="Q15" t="n">
        <v>42.2534217556136</v>
      </c>
      <c r="R15" t="n">
        <v>41.0062251965352</v>
      </c>
      <c r="S15" t="n">
        <v>39.7083605108011</v>
      </c>
      <c r="T15" t="n">
        <v>35.5608944308548</v>
      </c>
      <c r="U15" t="n">
        <v>36.076289279382</v>
      </c>
      <c r="V15" t="n">
        <v>35.7012708585025</v>
      </c>
      <c r="W15" t="n">
        <v>36.0253527971023</v>
      </c>
      <c r="X15" t="n">
        <v>35.9907902805095</v>
      </c>
      <c r="Y15" t="n">
        <v>36.2665801341931</v>
      </c>
      <c r="Z15" t="n">
        <v>36.7584812944393</v>
      </c>
      <c r="AA15" t="n">
        <v>38.1544345316453</v>
      </c>
      <c r="AB15" t="n">
        <v>40.6478304964365</v>
      </c>
      <c r="AC15" t="n">
        <v>40.2959364085037</v>
      </c>
      <c r="AD15" t="n">
        <v>39.6931044377336</v>
      </c>
      <c r="AE15" t="n">
        <v>41.0324599332715</v>
      </c>
      <c r="AF15" t="n">
        <v>45.0061003514825</v>
      </c>
    </row>
    <row r="16">
      <c r="A16" t="s">
        <v>87</v>
      </c>
      <c r="B16" t="s">
        <v>400</v>
      </c>
      <c r="C16" t="s">
        <v>360</v>
      </c>
      <c r="D16" t="s">
        <v>401</v>
      </c>
      <c r="E16" t="s">
        <v>361</v>
      </c>
      <c r="F16" t="n">
        <v>22.9146591109323</v>
      </c>
      <c r="G16" t="n">
        <v>23.4232954199788</v>
      </c>
      <c r="H16" t="n">
        <v>24.7614342295787</v>
      </c>
      <c r="I16" t="n">
        <v>24.0820514609401</v>
      </c>
      <c r="J16" t="n">
        <v>25.5341760299553</v>
      </c>
      <c r="K16" t="n">
        <v>25.9660784083668</v>
      </c>
      <c r="L16" t="n">
        <v>25.9451408787961</v>
      </c>
      <c r="M16" t="n">
        <v>24.7574610160009</v>
      </c>
      <c r="N16" t="n">
        <v>22.4035800746993</v>
      </c>
      <c r="O16" t="n">
        <v>20.7537333511928</v>
      </c>
      <c r="P16" t="n">
        <v>20.5345781732963</v>
      </c>
      <c r="Q16" t="n">
        <v>20.3666039626286</v>
      </c>
      <c r="R16" t="n">
        <v>20.8536252558895</v>
      </c>
      <c r="S16" t="n">
        <v>21.7411993991201</v>
      </c>
      <c r="T16" t="n">
        <v>22.0477016204273</v>
      </c>
      <c r="U16" t="n">
        <v>23.0919107132435</v>
      </c>
      <c r="V16" t="n">
        <v>21.7788237430907</v>
      </c>
      <c r="W16" t="n">
        <v>22.1600305030367</v>
      </c>
      <c r="X16" t="n">
        <v>23.3472990643379</v>
      </c>
      <c r="Y16" t="n">
        <v>23.8268264654244</v>
      </c>
      <c r="Z16" t="n">
        <v>23.7265677966906</v>
      </c>
      <c r="AA16" t="n">
        <v>24.1583342835051</v>
      </c>
      <c r="AB16" t="n">
        <v>25.543108582419</v>
      </c>
      <c r="AC16" t="n">
        <v>25.0929584746466</v>
      </c>
      <c r="AD16" t="n">
        <v>25.4340412401667</v>
      </c>
      <c r="AE16" t="n">
        <v>25.0030361648978</v>
      </c>
      <c r="AF16" t="n">
        <v>27.0610196723119</v>
      </c>
    </row>
    <row r="17">
      <c r="A17" t="s">
        <v>87</v>
      </c>
      <c r="B17" t="s">
        <v>402</v>
      </c>
      <c r="C17" t="s">
        <v>360</v>
      </c>
      <c r="D17" t="s">
        <v>403</v>
      </c>
      <c r="E17" t="s">
        <v>361</v>
      </c>
      <c r="F17" t="n">
        <v>20.7754155526323</v>
      </c>
      <c r="G17" t="n">
        <v>21.3322497444584</v>
      </c>
      <c r="H17" t="n">
        <v>22.5660496142316</v>
      </c>
      <c r="I17" t="n">
        <v>22.2357488971823</v>
      </c>
      <c r="J17" t="n">
        <v>23.508590070183</v>
      </c>
      <c r="K17" t="n">
        <v>24.26277018634</v>
      </c>
      <c r="L17" t="n">
        <v>24.479436250516</v>
      </c>
      <c r="M17" t="n">
        <v>25.211149562616</v>
      </c>
      <c r="N17" t="n">
        <v>24.7296537725381</v>
      </c>
      <c r="O17" t="n">
        <v>24.5916605715253</v>
      </c>
      <c r="P17" t="n">
        <v>24.1661912316336</v>
      </c>
      <c r="Q17" t="n">
        <v>25.0827246212802</v>
      </c>
      <c r="R17" t="n">
        <v>27.1184700632585</v>
      </c>
      <c r="S17" t="n">
        <v>27.2142888491255</v>
      </c>
      <c r="T17" t="n">
        <v>22.6777769295725</v>
      </c>
      <c r="U17" t="n">
        <v>21.4638788319152</v>
      </c>
      <c r="V17" t="n">
        <v>21.0746374523402</v>
      </c>
      <c r="W17" t="n">
        <v>20.0403246497484</v>
      </c>
      <c r="X17" t="n">
        <v>20.1590475420741</v>
      </c>
      <c r="Y17" t="n">
        <v>21.3892707422616</v>
      </c>
      <c r="Z17" t="n">
        <v>21.1303412963867</v>
      </c>
      <c r="AA17" t="n">
        <v>22.2104776951352</v>
      </c>
      <c r="AB17" t="n">
        <v>21.1248518141362</v>
      </c>
      <c r="AC17" t="n">
        <v>21.9758295067073</v>
      </c>
      <c r="AD17" t="n">
        <v>22.998299797669</v>
      </c>
      <c r="AE17" t="n">
        <v>24.1599547154633</v>
      </c>
      <c r="AF17" t="n">
        <v>27.8694143249992</v>
      </c>
    </row>
    <row r="18">
      <c r="A18" t="s">
        <v>87</v>
      </c>
      <c r="B18" t="s">
        <v>404</v>
      </c>
      <c r="C18" t="s">
        <v>360</v>
      </c>
      <c r="D18" t="s">
        <v>405</v>
      </c>
      <c r="E18" t="s">
        <v>361</v>
      </c>
      <c r="F18" t="n">
        <v>56.3073694841903</v>
      </c>
      <c r="G18" t="n">
        <v>61.4574202993125</v>
      </c>
      <c r="H18" t="n">
        <v>62.5507336777361</v>
      </c>
      <c r="I18" t="n">
        <v>63.4542225739071</v>
      </c>
      <c r="J18" t="n">
        <v>61.8450683666424</v>
      </c>
      <c r="K18" t="n">
        <v>63.9584967312117</v>
      </c>
      <c r="L18" t="n">
        <v>65.254625169102</v>
      </c>
      <c r="M18" t="n">
        <v>65.8970537221653</v>
      </c>
      <c r="N18" t="n">
        <v>63.1741190308101</v>
      </c>
      <c r="O18" t="n">
        <v>58.42772891994</v>
      </c>
      <c r="P18" t="n">
        <v>56.9276382290221</v>
      </c>
      <c r="Q18" t="n">
        <v>58.1233686068037</v>
      </c>
      <c r="R18" t="n">
        <v>53.3380887807319</v>
      </c>
      <c r="S18" t="n">
        <v>50.9447927488325</v>
      </c>
      <c r="T18" t="n">
        <v>41.8203244369976</v>
      </c>
      <c r="U18" t="n">
        <v>46.9058444757574</v>
      </c>
      <c r="V18" t="n">
        <v>46.3650390132431</v>
      </c>
      <c r="W18" t="n">
        <v>46.9694672637321</v>
      </c>
      <c r="X18" t="n">
        <v>45.5230058755753</v>
      </c>
      <c r="Y18" t="n">
        <v>45.9423774888256</v>
      </c>
      <c r="Z18" t="n">
        <v>51.2086899241132</v>
      </c>
      <c r="AA18" t="n">
        <v>55.3988699536986</v>
      </c>
      <c r="AB18" t="n">
        <v>53.5507285251166</v>
      </c>
      <c r="AC18" t="n">
        <v>59.4683548067667</v>
      </c>
      <c r="AD18" t="n">
        <v>64.2990894801979</v>
      </c>
      <c r="AE18" t="n">
        <v>66.398846553399</v>
      </c>
      <c r="AF18" t="n">
        <v>73.8451541450367</v>
      </c>
    </row>
    <row r="19">
      <c r="A19" t="s">
        <v>87</v>
      </c>
      <c r="B19" t="s">
        <v>406</v>
      </c>
      <c r="C19" t="s">
        <v>360</v>
      </c>
      <c r="D19" t="s">
        <v>407</v>
      </c>
      <c r="E19" t="s">
        <v>361</v>
      </c>
      <c r="F19" t="n">
        <v>63.4586565088674</v>
      </c>
      <c r="G19" t="n">
        <v>67.9719857748425</v>
      </c>
      <c r="H19" t="n">
        <v>70.897802750533</v>
      </c>
      <c r="I19" t="n">
        <v>71.9518838015064</v>
      </c>
      <c r="J19" t="n">
        <v>72.6277181020536</v>
      </c>
      <c r="K19" t="n">
        <v>74.1279303710491</v>
      </c>
      <c r="L19" t="n">
        <v>74.9842497224592</v>
      </c>
      <c r="M19" t="n">
        <v>76.4146461300234</v>
      </c>
      <c r="N19" t="n">
        <v>75.1634483104366</v>
      </c>
      <c r="O19" t="n">
        <v>73.1214892252935</v>
      </c>
      <c r="P19" t="n">
        <v>71.906916648922</v>
      </c>
      <c r="Q19" t="n">
        <v>71.828576718554</v>
      </c>
      <c r="R19" t="n">
        <v>74.6968037570628</v>
      </c>
      <c r="S19" t="n">
        <v>77.6725765208566</v>
      </c>
      <c r="T19" t="n">
        <v>74.0628447715028</v>
      </c>
      <c r="U19" t="n">
        <v>75.3208554241167</v>
      </c>
      <c r="V19" t="n">
        <v>71.7719175125715</v>
      </c>
      <c r="W19" t="n">
        <v>71.9632017471437</v>
      </c>
      <c r="X19" t="n">
        <v>70.6102027039635</v>
      </c>
      <c r="Y19" t="n">
        <v>73.7571346281171</v>
      </c>
      <c r="Z19" t="n">
        <v>77.2220929812291</v>
      </c>
      <c r="AA19" t="n">
        <v>73.6438386638064</v>
      </c>
      <c r="AB19" t="n">
        <v>74.9516294524489</v>
      </c>
      <c r="AC19" t="n">
        <v>78.7678109662791</v>
      </c>
      <c r="AD19" t="n">
        <v>81.7393396591033</v>
      </c>
      <c r="AE19" t="n">
        <v>88.6257646285937</v>
      </c>
      <c r="AF19" t="n">
        <v>98.2228112049442</v>
      </c>
    </row>
    <row r="20">
      <c r="A20" t="s">
        <v>87</v>
      </c>
      <c r="B20" t="s">
        <v>408</v>
      </c>
      <c r="C20" t="s">
        <v>360</v>
      </c>
      <c r="D20" t="s">
        <v>409</v>
      </c>
      <c r="E20" t="s">
        <v>361</v>
      </c>
      <c r="F20" t="n">
        <v>64.8017067451975</v>
      </c>
      <c r="G20" t="n">
        <v>59.8593245234384</v>
      </c>
      <c r="H20" t="n">
        <v>59.0995614505393</v>
      </c>
      <c r="I20" t="n">
        <v>56.6337770997433</v>
      </c>
      <c r="J20" t="n">
        <v>64.3545620503893</v>
      </c>
      <c r="K20" t="n">
        <v>73.4138231560049</v>
      </c>
      <c r="L20" t="n">
        <v>78.5423794311233</v>
      </c>
      <c r="M20" t="n">
        <v>80.9699598379596</v>
      </c>
      <c r="N20" t="n">
        <v>81.1277492395132</v>
      </c>
      <c r="O20" t="n">
        <v>83.8997434927166</v>
      </c>
      <c r="P20" t="n">
        <v>103.463650248347</v>
      </c>
      <c r="Q20" t="n">
        <v>101.281104758447</v>
      </c>
      <c r="R20" t="n">
        <v>114.890109103503</v>
      </c>
      <c r="S20" t="n">
        <v>142.073984060372</v>
      </c>
      <c r="T20" t="n">
        <v>116.97937805975</v>
      </c>
      <c r="U20" t="n">
        <v>121.167133740715</v>
      </c>
      <c r="V20" t="n">
        <v>116.559263234157</v>
      </c>
      <c r="W20" t="n">
        <v>94.6070054614451</v>
      </c>
      <c r="X20" t="n">
        <v>108.187262362777</v>
      </c>
      <c r="Y20" t="n">
        <v>103.558563502669</v>
      </c>
      <c r="Z20" t="n">
        <v>89.5263228482037</v>
      </c>
      <c r="AA20" t="n">
        <v>88.3617526168538</v>
      </c>
      <c r="AB20" t="n">
        <v>92.4722384012674</v>
      </c>
      <c r="AC20" t="n">
        <v>64.6059192174896</v>
      </c>
      <c r="AD20" t="n">
        <v>62.0467068321295</v>
      </c>
      <c r="AE20" t="n">
        <v>72.782655635007</v>
      </c>
      <c r="AF20" t="n">
        <v>75.8862993016632</v>
      </c>
    </row>
    <row r="21">
      <c r="A21" t="s">
        <v>87</v>
      </c>
      <c r="B21" t="s">
        <v>410</v>
      </c>
      <c r="C21" t="s">
        <v>360</v>
      </c>
      <c r="D21" t="s">
        <v>411</v>
      </c>
      <c r="E21" t="s">
        <v>361</v>
      </c>
      <c r="F21" t="n">
        <v>81.2158308850231</v>
      </c>
      <c r="G21" t="n">
        <v>76.6326966951818</v>
      </c>
      <c r="H21" t="n">
        <v>76.5196920504282</v>
      </c>
      <c r="I21" t="n">
        <v>74.4024773837442</v>
      </c>
      <c r="J21" t="n">
        <v>83.4734769240109</v>
      </c>
      <c r="K21" t="n">
        <v>93.7479844729739</v>
      </c>
      <c r="L21" t="n">
        <v>100.667898051077</v>
      </c>
      <c r="M21" t="n">
        <v>104.782115959981</v>
      </c>
      <c r="N21" t="n">
        <v>106.788099925503</v>
      </c>
      <c r="O21" t="n">
        <v>110.5617640604</v>
      </c>
      <c r="P21" t="n">
        <v>131.848500004489</v>
      </c>
      <c r="Q21" t="n">
        <v>131.275984892523</v>
      </c>
      <c r="R21" t="n">
        <v>146.335985337118</v>
      </c>
      <c r="S21" t="n">
        <v>174.956367282284</v>
      </c>
      <c r="T21" t="n">
        <v>149.180348728359</v>
      </c>
      <c r="U21" t="n">
        <v>152.902330805977</v>
      </c>
      <c r="V21" t="n">
        <v>149.183177357425</v>
      </c>
      <c r="W21" t="n">
        <v>127.995497047192</v>
      </c>
      <c r="X21" t="n">
        <v>140.545638207695</v>
      </c>
      <c r="Y21" t="n">
        <v>134.015396541759</v>
      </c>
      <c r="Z21" t="n">
        <v>118.953000371886</v>
      </c>
      <c r="AA21" t="n">
        <v>118.612224716416</v>
      </c>
      <c r="AB21" t="n">
        <v>122.870231524216</v>
      </c>
      <c r="AC21" t="n">
        <v>92.9528523468184</v>
      </c>
      <c r="AD21" t="n">
        <v>93.2107215100409</v>
      </c>
      <c r="AE21" t="n">
        <v>108.378979002636</v>
      </c>
      <c r="AF21" t="n">
        <v>114.524152722961</v>
      </c>
    </row>
    <row r="22">
      <c r="A22" t="s">
        <v>87</v>
      </c>
      <c r="B22" t="s">
        <v>412</v>
      </c>
      <c r="C22" t="s">
        <v>360</v>
      </c>
      <c r="D22" t="s">
        <v>413</v>
      </c>
      <c r="E22" t="s">
        <v>361</v>
      </c>
      <c r="F22" t="n">
        <v>16.4141241398255</v>
      </c>
      <c r="G22" t="n">
        <v>16.7733721717434</v>
      </c>
      <c r="H22" t="n">
        <v>17.4201305998888</v>
      </c>
      <c r="I22" t="n">
        <v>17.7687002840008</v>
      </c>
      <c r="J22" t="n">
        <v>19.1189148736216</v>
      </c>
      <c r="K22" t="n">
        <v>20.334161316969</v>
      </c>
      <c r="L22" t="n">
        <v>22.1255186199534</v>
      </c>
      <c r="M22" t="n">
        <v>23.8121561220213</v>
      </c>
      <c r="N22" t="n">
        <v>25.66035068599</v>
      </c>
      <c r="O22" t="n">
        <v>26.6620205676829</v>
      </c>
      <c r="P22" t="n">
        <v>28.3848497561422</v>
      </c>
      <c r="Q22" t="n">
        <v>29.9948801340754</v>
      </c>
      <c r="R22" t="n">
        <v>31.4458762336152</v>
      </c>
      <c r="S22" t="n">
        <v>32.8823832219126</v>
      </c>
      <c r="T22" t="n">
        <v>32.2009706686091</v>
      </c>
      <c r="U22" t="n">
        <v>31.7351970652619</v>
      </c>
      <c r="V22" t="n">
        <v>32.6239141232673</v>
      </c>
      <c r="W22" t="n">
        <v>33.3884915857465</v>
      </c>
      <c r="X22" t="n">
        <v>32.3583758449181</v>
      </c>
      <c r="Y22" t="n">
        <v>30.4568330390905</v>
      </c>
      <c r="Z22" t="n">
        <v>29.4266775236821</v>
      </c>
      <c r="AA22" t="n">
        <v>30.2504720995625</v>
      </c>
      <c r="AB22" t="n">
        <v>30.3979931229483</v>
      </c>
      <c r="AC22" t="n">
        <v>28.3469331293288</v>
      </c>
      <c r="AD22" t="n">
        <v>31.1640146779115</v>
      </c>
      <c r="AE22" t="n">
        <v>35.5963233676287</v>
      </c>
      <c r="AF22" t="n">
        <v>38.6378534212982</v>
      </c>
    </row>
    <row r="23">
      <c r="A23" t="s">
        <v>87</v>
      </c>
      <c r="B23" t="s">
        <v>414</v>
      </c>
      <c r="C23" t="s">
        <v>360</v>
      </c>
      <c r="D23" t="s">
        <v>415</v>
      </c>
      <c r="E23" t="s">
        <v>361</v>
      </c>
      <c r="F23" t="n">
        <v>198.120691535192</v>
      </c>
      <c r="G23" t="n">
        <v>207.677371083313</v>
      </c>
      <c r="H23" t="n">
        <v>232.911383201042</v>
      </c>
      <c r="I23" t="n">
        <v>254.670237513197</v>
      </c>
      <c r="J23" t="n">
        <v>265.139887239664</v>
      </c>
      <c r="K23" t="n">
        <v>287.788545497041</v>
      </c>
      <c r="L23" t="n">
        <v>293.203717910765</v>
      </c>
      <c r="M23" t="n">
        <v>310.764562190357</v>
      </c>
      <c r="N23" t="n">
        <v>294.478733624169</v>
      </c>
      <c r="O23" t="n">
        <v>297.841422174878</v>
      </c>
      <c r="P23" t="n">
        <v>306.60515620911</v>
      </c>
      <c r="Q23" t="n">
        <v>298.239306539989</v>
      </c>
      <c r="R23" t="n">
        <v>302.551321249445</v>
      </c>
      <c r="S23" t="n">
        <v>296.8659875678</v>
      </c>
      <c r="T23" t="n">
        <v>273.736772000351</v>
      </c>
      <c r="U23" t="n">
        <v>266.2697421611</v>
      </c>
      <c r="V23" t="n">
        <v>270.264505556188</v>
      </c>
      <c r="W23" t="n">
        <v>217.723927303974</v>
      </c>
      <c r="X23" t="n">
        <v>186.069082601084</v>
      </c>
      <c r="Y23" t="n">
        <v>184.720546357335</v>
      </c>
      <c r="Z23" t="n">
        <v>182.772257791198</v>
      </c>
      <c r="AA23" t="n">
        <v>161.488156335397</v>
      </c>
      <c r="AB23" t="n">
        <v>170.120218178652</v>
      </c>
      <c r="AC23" t="n">
        <v>170.070351543046</v>
      </c>
      <c r="AD23" t="n">
        <v>180.120446026365</v>
      </c>
      <c r="AE23" t="n">
        <v>173.653807730578</v>
      </c>
      <c r="AF23" t="n">
        <v>197.186411512108</v>
      </c>
    </row>
    <row r="24">
      <c r="A24" t="s">
        <v>87</v>
      </c>
      <c r="B24" t="s">
        <v>416</v>
      </c>
      <c r="C24" t="s">
        <v>360</v>
      </c>
      <c r="D24" t="s">
        <v>417</v>
      </c>
      <c r="E24" t="s">
        <v>361</v>
      </c>
      <c r="F24" t="n">
        <v>653.926393150957</v>
      </c>
      <c r="G24" t="n">
        <v>667.569317411684</v>
      </c>
      <c r="H24" t="n">
        <v>667.355329265608</v>
      </c>
      <c r="I24" t="n">
        <v>697.307895966965</v>
      </c>
      <c r="J24" t="n">
        <v>720.285780805083</v>
      </c>
      <c r="K24" t="n">
        <v>737.645036959766</v>
      </c>
      <c r="L24" t="n">
        <v>762.140262081433</v>
      </c>
      <c r="M24" t="n">
        <v>776.391544268974</v>
      </c>
      <c r="N24" t="n">
        <v>763.733441189249</v>
      </c>
      <c r="O24" t="n">
        <v>791.538445307321</v>
      </c>
      <c r="P24" t="n">
        <v>808.818836851459</v>
      </c>
      <c r="Q24" t="n">
        <v>812.23242655671</v>
      </c>
      <c r="R24" t="n">
        <v>822.964814943166</v>
      </c>
      <c r="S24" t="n">
        <v>839.122892464076</v>
      </c>
      <c r="T24" t="n">
        <v>809.145910419697</v>
      </c>
      <c r="U24" t="n">
        <v>806.83594384254</v>
      </c>
      <c r="V24" t="n">
        <v>720.378684081602</v>
      </c>
      <c r="W24" t="n">
        <v>690.250978648064</v>
      </c>
      <c r="X24" t="n">
        <v>668.054367346449</v>
      </c>
      <c r="Y24" t="n">
        <v>709.47341875568</v>
      </c>
      <c r="Z24" t="n">
        <v>748.552977701847</v>
      </c>
      <c r="AA24" t="n">
        <v>773.560923842547</v>
      </c>
      <c r="AB24" t="n">
        <v>801.696962694087</v>
      </c>
      <c r="AC24" t="n">
        <v>814.218343116504</v>
      </c>
      <c r="AD24" t="n">
        <v>831.370167073683</v>
      </c>
      <c r="AE24" t="n">
        <v>808.574470381884</v>
      </c>
      <c r="AF24" t="n">
        <v>915.142275365703</v>
      </c>
    </row>
    <row r="25">
      <c r="A25" t="s">
        <v>87</v>
      </c>
      <c r="B25" t="s">
        <v>418</v>
      </c>
      <c r="C25" t="s">
        <v>360</v>
      </c>
      <c r="D25" t="s">
        <v>419</v>
      </c>
      <c r="E25" t="s">
        <v>361</v>
      </c>
      <c r="F25" t="n">
        <v>78.8608197069605</v>
      </c>
      <c r="G25" t="n">
        <v>79.012650304957</v>
      </c>
      <c r="H25" t="n">
        <v>79.1287212995296</v>
      </c>
      <c r="I25" t="n">
        <v>82.7512135922335</v>
      </c>
      <c r="J25" t="n">
        <v>85.8429852927383</v>
      </c>
      <c r="K25" t="n">
        <v>88.0512414588653</v>
      </c>
      <c r="L25" t="n">
        <v>92.1988981317432</v>
      </c>
      <c r="M25" t="n">
        <v>95.0242326020749</v>
      </c>
      <c r="N25" t="n">
        <v>95.626220847101</v>
      </c>
      <c r="O25" t="n">
        <v>97.7604601617434</v>
      </c>
      <c r="P25" t="n">
        <v>98.872492873708</v>
      </c>
      <c r="Q25" t="n">
        <v>99.7774678382048</v>
      </c>
      <c r="R25" t="n">
        <v>101.956279979494</v>
      </c>
      <c r="S25" t="n">
        <v>103.398123297834</v>
      </c>
      <c r="T25" t="n">
        <v>99.0440323541528</v>
      </c>
      <c r="U25" t="n">
        <v>98.74126364711</v>
      </c>
      <c r="V25" t="n">
        <v>91.397803714346</v>
      </c>
      <c r="W25" t="n">
        <v>82.2987832404241</v>
      </c>
      <c r="X25" t="n">
        <v>75.887940788687</v>
      </c>
      <c r="Y25" t="n">
        <v>78.2389116397487</v>
      </c>
      <c r="Z25" t="n">
        <v>83.0067029244445</v>
      </c>
      <c r="AA25" t="n">
        <v>86.6270175865394</v>
      </c>
      <c r="AB25" t="n">
        <v>90.9388392876665</v>
      </c>
      <c r="AC25" t="n">
        <v>91.3639306754121</v>
      </c>
      <c r="AD25" t="n">
        <v>99.2867986116833</v>
      </c>
      <c r="AE25" t="n">
        <v>86.3960479448896</v>
      </c>
      <c r="AF25" t="n">
        <v>100.101422065618</v>
      </c>
    </row>
    <row r="26">
      <c r="A26" t="s">
        <v>87</v>
      </c>
      <c r="B26" t="s">
        <v>420</v>
      </c>
      <c r="C26" t="s">
        <v>360</v>
      </c>
      <c r="D26" t="s">
        <v>421</v>
      </c>
      <c r="E26" t="s">
        <v>361</v>
      </c>
      <c r="F26" t="n">
        <v>296.71522349149</v>
      </c>
      <c r="G26" t="n">
        <v>303.932584942785</v>
      </c>
      <c r="H26" t="n">
        <v>303.263070121369</v>
      </c>
      <c r="I26" t="n">
        <v>316.954759271092</v>
      </c>
      <c r="J26" t="n">
        <v>327.118733912465</v>
      </c>
      <c r="K26" t="n">
        <v>334.1825652479</v>
      </c>
      <c r="L26" t="n">
        <v>343.376311395815</v>
      </c>
      <c r="M26" t="n">
        <v>348.472528417865</v>
      </c>
      <c r="N26" t="n">
        <v>343.180322903658</v>
      </c>
      <c r="O26" t="n">
        <v>354.206436260762</v>
      </c>
      <c r="P26" t="n">
        <v>364.4581487022</v>
      </c>
      <c r="Q26" t="n">
        <v>365.170795215854</v>
      </c>
      <c r="R26" t="n">
        <v>368.580577780096</v>
      </c>
      <c r="S26" t="n">
        <v>377.29197983679</v>
      </c>
      <c r="T26" t="n">
        <v>367.950934476237</v>
      </c>
      <c r="U26" t="n">
        <v>368.478940986826</v>
      </c>
      <c r="V26" t="n">
        <v>314.74799882387</v>
      </c>
      <c r="W26" t="n">
        <v>300.401347352257</v>
      </c>
      <c r="X26" t="n">
        <v>291.282596289547</v>
      </c>
      <c r="Y26" t="n">
        <v>312.714508733846</v>
      </c>
      <c r="Z26" t="n">
        <v>324.024382563156</v>
      </c>
      <c r="AA26" t="n">
        <v>328.199135444271</v>
      </c>
      <c r="AB26" t="n">
        <v>335.470042797584</v>
      </c>
      <c r="AC26" t="n">
        <v>326.029739843165</v>
      </c>
      <c r="AD26" t="n">
        <v>331.756505493581</v>
      </c>
      <c r="AE26" t="n">
        <v>327.591509092141</v>
      </c>
      <c r="AF26" t="n">
        <v>370.892345928725</v>
      </c>
    </row>
    <row r="27">
      <c r="A27" t="s">
        <v>87</v>
      </c>
      <c r="B27" t="s">
        <v>422</v>
      </c>
      <c r="C27" t="s">
        <v>360</v>
      </c>
      <c r="D27" t="s">
        <v>423</v>
      </c>
      <c r="E27" t="s">
        <v>361</v>
      </c>
      <c r="F27" t="n">
        <v>278.350349952506</v>
      </c>
      <c r="G27" t="n">
        <v>284.624082163941</v>
      </c>
      <c r="H27" t="n">
        <v>284.96353784471</v>
      </c>
      <c r="I27" t="n">
        <v>297.601923103639</v>
      </c>
      <c r="J27" t="n">
        <v>307.324061599879</v>
      </c>
      <c r="K27" t="n">
        <v>315.411230253</v>
      </c>
      <c r="L27" t="n">
        <v>326.565052553875</v>
      </c>
      <c r="M27" t="n">
        <v>332.894783249034</v>
      </c>
      <c r="N27" t="n">
        <v>324.92689743849</v>
      </c>
      <c r="O27" t="n">
        <v>339.571548884816</v>
      </c>
      <c r="P27" t="n">
        <v>345.488195275551</v>
      </c>
      <c r="Q27" t="n">
        <v>347.284163502651</v>
      </c>
      <c r="R27" t="n">
        <v>352.427957183575</v>
      </c>
      <c r="S27" t="n">
        <v>358.432789329452</v>
      </c>
      <c r="T27" t="n">
        <v>342.150943589306</v>
      </c>
      <c r="U27" t="n">
        <v>339.615739208604</v>
      </c>
      <c r="V27" t="n">
        <v>314.232881543386</v>
      </c>
      <c r="W27" t="n">
        <v>307.550848055382</v>
      </c>
      <c r="X27" t="n">
        <v>300.883830268215</v>
      </c>
      <c r="Y27" t="n">
        <v>318.519998382085</v>
      </c>
      <c r="Z27" t="n">
        <v>341.521892214246</v>
      </c>
      <c r="AA27" t="n">
        <v>358.734770811737</v>
      </c>
      <c r="AB27" t="n">
        <v>375.288080608837</v>
      </c>
      <c r="AC27" t="n">
        <v>396.824672597927</v>
      </c>
      <c r="AD27" t="n">
        <v>400.326862968419</v>
      </c>
      <c r="AE27" t="n">
        <v>394.586913344854</v>
      </c>
      <c r="AF27" t="n">
        <v>444.14850737136</v>
      </c>
    </row>
    <row r="28">
      <c r="A28" t="s">
        <v>87</v>
      </c>
      <c r="B28" t="s">
        <v>424</v>
      </c>
      <c r="C28" t="s">
        <v>360</v>
      </c>
      <c r="D28" t="s">
        <v>425</v>
      </c>
      <c r="E28" t="s">
        <v>361</v>
      </c>
      <c r="F28" t="n">
        <v>148.085753172696</v>
      </c>
      <c r="G28" t="n">
        <v>157.708270498575</v>
      </c>
      <c r="H28" t="n">
        <v>164.902227822473</v>
      </c>
      <c r="I28" t="n">
        <v>173.621840466133</v>
      </c>
      <c r="J28" t="n">
        <v>177.709375350085</v>
      </c>
      <c r="K28" t="n">
        <v>193.449614367447</v>
      </c>
      <c r="L28" t="n">
        <v>201.455910148837</v>
      </c>
      <c r="M28" t="n">
        <v>211.093852957185</v>
      </c>
      <c r="N28" t="n">
        <v>213.915464619116</v>
      </c>
      <c r="O28" t="n">
        <v>222.630190959</v>
      </c>
      <c r="P28" t="n">
        <v>238.506297683704</v>
      </c>
      <c r="Q28" t="n">
        <v>241.425581670065</v>
      </c>
      <c r="R28" t="n">
        <v>253.935109828769</v>
      </c>
      <c r="S28" t="n">
        <v>264.870531072695</v>
      </c>
      <c r="T28" t="n">
        <v>247.610902606704</v>
      </c>
      <c r="U28" t="n">
        <v>262.05173266832</v>
      </c>
      <c r="V28" t="n">
        <v>241.744790888315</v>
      </c>
      <c r="W28" t="n">
        <v>206.340422072521</v>
      </c>
      <c r="X28" t="n">
        <v>207.494202178931</v>
      </c>
      <c r="Y28" t="n">
        <v>204.11341119999</v>
      </c>
      <c r="Z28" t="n">
        <v>209.946172839471</v>
      </c>
      <c r="AA28" t="n">
        <v>221.863324050003</v>
      </c>
      <c r="AB28" t="n">
        <v>237.642143739144</v>
      </c>
      <c r="AC28" t="n">
        <v>252.523707285318</v>
      </c>
      <c r="AD28" t="n">
        <v>252.57868136169</v>
      </c>
      <c r="AE28" t="n">
        <v>248.437871694507</v>
      </c>
      <c r="AF28" t="n">
        <v>232.346734800629</v>
      </c>
    </row>
    <row r="29">
      <c r="A29" t="s">
        <v>87</v>
      </c>
      <c r="B29" t="s">
        <v>426</v>
      </c>
      <c r="C29" t="s">
        <v>360</v>
      </c>
      <c r="D29" t="s">
        <v>427</v>
      </c>
      <c r="E29" t="s">
        <v>361</v>
      </c>
      <c r="F29" t="n">
        <v>44.0515300208684</v>
      </c>
      <c r="G29" t="n">
        <v>46.0430974979603</v>
      </c>
      <c r="H29" t="n">
        <v>48.1557140857376</v>
      </c>
      <c r="I29" t="n">
        <v>50.7364985710566</v>
      </c>
      <c r="J29" t="n">
        <v>52.3341794935806</v>
      </c>
      <c r="K29" t="n">
        <v>55.7563201529139</v>
      </c>
      <c r="L29" t="n">
        <v>58.298046619071</v>
      </c>
      <c r="M29" t="n">
        <v>61.2850519458744</v>
      </c>
      <c r="N29" t="n">
        <v>60.5329129988906</v>
      </c>
      <c r="O29" t="n">
        <v>62.9129553917378</v>
      </c>
      <c r="P29" t="n">
        <v>65.7129411111085</v>
      </c>
      <c r="Q29" t="n">
        <v>66.9485590325444</v>
      </c>
      <c r="R29" t="n">
        <v>69.3097599919516</v>
      </c>
      <c r="S29" t="n">
        <v>71.0017830442345</v>
      </c>
      <c r="T29" t="n">
        <v>67.9099940906529</v>
      </c>
      <c r="U29" t="n">
        <v>74.0947327434512</v>
      </c>
      <c r="V29" t="n">
        <v>69.8947345092637</v>
      </c>
      <c r="W29" t="n">
        <v>67.4801642567841</v>
      </c>
      <c r="X29" t="n">
        <v>71.388668192991</v>
      </c>
      <c r="Y29" t="n">
        <v>67.7731443492349</v>
      </c>
      <c r="Z29" t="n">
        <v>72.2844962105626</v>
      </c>
      <c r="AA29" t="n">
        <v>75.8808892958892</v>
      </c>
      <c r="AB29" t="n">
        <v>85.2916673558109</v>
      </c>
      <c r="AC29" t="n">
        <v>96.3671323375658</v>
      </c>
      <c r="AD29" t="n">
        <v>94.0407350552636</v>
      </c>
      <c r="AE29" t="n">
        <v>98.8283701163211</v>
      </c>
      <c r="AF29" t="n">
        <v>91.2074479169568</v>
      </c>
    </row>
    <row r="30">
      <c r="A30" t="s">
        <v>87</v>
      </c>
      <c r="B30" t="s">
        <v>428</v>
      </c>
      <c r="C30" t="s">
        <v>360</v>
      </c>
      <c r="D30" t="s">
        <v>429</v>
      </c>
      <c r="E30" t="s">
        <v>361</v>
      </c>
      <c r="F30" t="n">
        <v>3.26336420648585</v>
      </c>
      <c r="G30" t="n">
        <v>3.49359918747643</v>
      </c>
      <c r="H30" t="n">
        <v>3.66951301308812</v>
      </c>
      <c r="I30" t="n">
        <v>3.89043258382708</v>
      </c>
      <c r="J30" t="n">
        <v>3.97993919185024</v>
      </c>
      <c r="K30" t="n">
        <v>4.3737982411665</v>
      </c>
      <c r="L30" t="n">
        <v>4.56093047152879</v>
      </c>
      <c r="M30" t="n">
        <v>4.78107141302799</v>
      </c>
      <c r="N30" t="n">
        <v>4.92679923182606</v>
      </c>
      <c r="O30" t="n">
        <v>5.15331437085804</v>
      </c>
      <c r="P30" t="n">
        <v>5.62740213083129</v>
      </c>
      <c r="Q30" t="n">
        <v>5.72940492767307</v>
      </c>
      <c r="R30" t="n">
        <v>6.10685578417702</v>
      </c>
      <c r="S30" t="n">
        <v>6.46481896766312</v>
      </c>
      <c r="T30" t="n">
        <v>6.00133029473828</v>
      </c>
      <c r="U30" t="n">
        <v>6.2638945871583</v>
      </c>
      <c r="V30" t="n">
        <v>6.27251418282827</v>
      </c>
      <c r="W30" t="n">
        <v>5.68791555445802</v>
      </c>
      <c r="X30" t="n">
        <v>6.21381210361908</v>
      </c>
      <c r="Y30" t="n">
        <v>7.61230041586782</v>
      </c>
      <c r="Z30" t="n">
        <v>7.11167168250511</v>
      </c>
      <c r="AA30" t="n">
        <v>6.3161749669207</v>
      </c>
      <c r="AB30" t="n">
        <v>6.53555096537186</v>
      </c>
      <c r="AC30" t="n">
        <v>8.19372757300433</v>
      </c>
      <c r="AD30" t="n">
        <v>11.7904584451667</v>
      </c>
      <c r="AE30" t="n">
        <v>10.7959541590977</v>
      </c>
      <c r="AF30" t="n">
        <v>11.0031551810072</v>
      </c>
    </row>
    <row r="31">
      <c r="A31" t="s">
        <v>87</v>
      </c>
      <c r="B31" t="s">
        <v>430</v>
      </c>
      <c r="C31" t="s">
        <v>360</v>
      </c>
      <c r="D31" t="s">
        <v>431</v>
      </c>
      <c r="E31" t="s">
        <v>361</v>
      </c>
      <c r="F31" t="n">
        <v>20.235245585586</v>
      </c>
      <c r="G31" t="n">
        <v>21.4149902741833</v>
      </c>
      <c r="H31" t="n">
        <v>22.3499212978306</v>
      </c>
      <c r="I31" t="n">
        <v>23.5186268076721</v>
      </c>
      <c r="J31" t="n">
        <v>24.1080542415086</v>
      </c>
      <c r="K31" t="n">
        <v>25.9088689700404</v>
      </c>
      <c r="L31" t="n">
        <v>27.1987522009738</v>
      </c>
      <c r="M31" t="n">
        <v>28.6622150717308</v>
      </c>
      <c r="N31" t="n">
        <v>29.3277711881292</v>
      </c>
      <c r="O31" t="n">
        <v>30.1896226112381</v>
      </c>
      <c r="P31" t="n">
        <v>32.016830680077</v>
      </c>
      <c r="Q31" t="n">
        <v>32.5194229860275</v>
      </c>
      <c r="R31" t="n">
        <v>34.3232124130669</v>
      </c>
      <c r="S31" t="n">
        <v>35.5681653930556</v>
      </c>
      <c r="T31" t="n">
        <v>33.6281300743448</v>
      </c>
      <c r="U31" t="n">
        <v>34.6889167892919</v>
      </c>
      <c r="V31" t="n">
        <v>27.8168389681256</v>
      </c>
      <c r="W31" t="n">
        <v>26.6576294664991</v>
      </c>
      <c r="X31" t="n">
        <v>27.0499905299411</v>
      </c>
      <c r="Y31" t="n">
        <v>25.676225455956</v>
      </c>
      <c r="Z31" t="n">
        <v>25.1464033986</v>
      </c>
      <c r="AA31" t="n">
        <v>26.1250942349592</v>
      </c>
      <c r="AB31" t="n">
        <v>26.96321590809</v>
      </c>
      <c r="AC31" t="n">
        <v>29.6981958386547</v>
      </c>
      <c r="AD31" t="n">
        <v>29.4848752205549</v>
      </c>
      <c r="AE31" t="n">
        <v>26.4448266279752</v>
      </c>
      <c r="AF31" t="n">
        <v>22.5272708623935</v>
      </c>
    </row>
    <row r="32">
      <c r="A32" t="s">
        <v>87</v>
      </c>
      <c r="B32" t="s">
        <v>432</v>
      </c>
      <c r="C32" t="s">
        <v>360</v>
      </c>
      <c r="D32" t="s">
        <v>433</v>
      </c>
      <c r="E32" t="s">
        <v>361</v>
      </c>
      <c r="F32" t="n">
        <v>70.1834022960263</v>
      </c>
      <c r="G32" t="n">
        <v>75.9049388818653</v>
      </c>
      <c r="H32" t="n">
        <v>79.3869613437175</v>
      </c>
      <c r="I32" t="n">
        <v>83.6187237711367</v>
      </c>
      <c r="J32" t="n">
        <v>85.0283752396856</v>
      </c>
      <c r="K32" t="n">
        <v>94.2176963003304</v>
      </c>
      <c r="L32" t="n">
        <v>97.6764312341685</v>
      </c>
      <c r="M32" t="n">
        <v>102.042103156296</v>
      </c>
      <c r="N32" t="n">
        <v>104.801093266842</v>
      </c>
      <c r="O32" t="n">
        <v>109.712229042269</v>
      </c>
      <c r="P32" t="n">
        <v>119.769403911091</v>
      </c>
      <c r="Q32" t="n">
        <v>120.613523320525</v>
      </c>
      <c r="R32" t="n">
        <v>128.106715991648</v>
      </c>
      <c r="S32" t="n">
        <v>135.304147579301</v>
      </c>
      <c r="T32" t="n">
        <v>124.430908740673</v>
      </c>
      <c r="U32" t="n">
        <v>130.987696092531</v>
      </c>
      <c r="V32" t="n">
        <v>124.74273087177</v>
      </c>
      <c r="W32" t="n">
        <v>90.5085230952092</v>
      </c>
      <c r="X32" t="n">
        <v>88.2302784435116</v>
      </c>
      <c r="Y32" t="n">
        <v>88.3935770987915</v>
      </c>
      <c r="Z32" t="n">
        <v>91.5325084728992</v>
      </c>
      <c r="AA32" t="n">
        <v>99.6758163211068</v>
      </c>
      <c r="AB32" t="n">
        <v>104.605533737083</v>
      </c>
      <c r="AC32" t="n">
        <v>103.956251779374</v>
      </c>
      <c r="AD32" t="n">
        <v>104.446181403081</v>
      </c>
      <c r="AE32" t="n">
        <v>99.4190814838638</v>
      </c>
      <c r="AF32" t="n">
        <v>95.8185556430205</v>
      </c>
    </row>
    <row r="33">
      <c r="A33" t="s">
        <v>87</v>
      </c>
      <c r="B33" t="s">
        <v>434</v>
      </c>
      <c r="C33" t="s">
        <v>360</v>
      </c>
      <c r="D33" t="s">
        <v>435</v>
      </c>
      <c r="E33" t="s">
        <v>361</v>
      </c>
      <c r="F33" t="n">
        <v>10.3522110637289</v>
      </c>
      <c r="G33" t="n">
        <v>10.85164465709</v>
      </c>
      <c r="H33" t="n">
        <v>11.3401180820992</v>
      </c>
      <c r="I33" t="n">
        <v>11.8575587324409</v>
      </c>
      <c r="J33" t="n">
        <v>12.2588271834603</v>
      </c>
      <c r="K33" t="n">
        <v>13.1929307029957</v>
      </c>
      <c r="L33" t="n">
        <v>13.7217496230946</v>
      </c>
      <c r="M33" t="n">
        <v>14.3234113702557</v>
      </c>
      <c r="N33" t="n">
        <v>14.3268879334275</v>
      </c>
      <c r="O33" t="n">
        <v>14.6620695428969</v>
      </c>
      <c r="P33" t="n">
        <v>15.379719850596</v>
      </c>
      <c r="Q33" t="n">
        <v>15.6146714032953</v>
      </c>
      <c r="R33" t="n">
        <v>16.0885656479251</v>
      </c>
      <c r="S33" t="n">
        <v>16.5316160884412</v>
      </c>
      <c r="T33" t="n">
        <v>15.6405394062948</v>
      </c>
      <c r="U33" t="n">
        <v>16.0164924558879</v>
      </c>
      <c r="V33" t="n">
        <v>13.0179723563274</v>
      </c>
      <c r="W33" t="n">
        <v>16.0061896995711</v>
      </c>
      <c r="X33" t="n">
        <v>14.6114529088684</v>
      </c>
      <c r="Y33" t="n">
        <v>14.6581638801401</v>
      </c>
      <c r="Z33" t="n">
        <v>13.8710930749041</v>
      </c>
      <c r="AA33" t="n">
        <v>13.8653492311271</v>
      </c>
      <c r="AB33" t="n">
        <v>14.2461757727879</v>
      </c>
      <c r="AC33" t="n">
        <v>14.308399756719</v>
      </c>
      <c r="AD33" t="n">
        <v>12.816431237624</v>
      </c>
      <c r="AE33" t="n">
        <v>12.9496393072497</v>
      </c>
      <c r="AF33" t="n">
        <v>11.7903051972514</v>
      </c>
    </row>
    <row r="34">
      <c r="A34" t="s">
        <v>87</v>
      </c>
      <c r="B34" t="s">
        <v>436</v>
      </c>
      <c r="C34" t="s">
        <v>360</v>
      </c>
      <c r="D34" t="s">
        <v>437</v>
      </c>
      <c r="E34" t="s">
        <v>361</v>
      </c>
      <c r="F34" t="n">
        <v>92.3069013579616</v>
      </c>
      <c r="G34" t="n">
        <v>95.1566906003448</v>
      </c>
      <c r="H34" t="n">
        <v>101.605211006608</v>
      </c>
      <c r="I34" t="n">
        <v>106.337187585193</v>
      </c>
      <c r="J34" t="n">
        <v>109.019446726485</v>
      </c>
      <c r="K34" t="n">
        <v>112.920695807917</v>
      </c>
      <c r="L34" t="n">
        <v>121.214185196288</v>
      </c>
      <c r="M34" t="n">
        <v>125.463633887903</v>
      </c>
      <c r="N34" t="n">
        <v>124.729062076364</v>
      </c>
      <c r="O34" t="n">
        <v>126.751862495357</v>
      </c>
      <c r="P34" t="n">
        <v>132.395602984463</v>
      </c>
      <c r="Q34" t="n">
        <v>135.999045001301</v>
      </c>
      <c r="R34" t="n">
        <v>141.859524958235</v>
      </c>
      <c r="S34" t="n">
        <v>141.824521213354</v>
      </c>
      <c r="T34" t="n">
        <v>139.282204956195</v>
      </c>
      <c r="U34" t="n">
        <v>141.895407368008</v>
      </c>
      <c r="V34" t="n">
        <v>131.560727892266</v>
      </c>
      <c r="W34" t="n">
        <v>116.584338209363</v>
      </c>
      <c r="X34" t="n">
        <v>105.464216207003</v>
      </c>
      <c r="Y34" t="n">
        <v>108.87378797818</v>
      </c>
      <c r="Z34" t="n">
        <v>117.885463830336</v>
      </c>
      <c r="AA34" t="n">
        <v>129.799156920904</v>
      </c>
      <c r="AB34" t="n">
        <v>142.490292543911</v>
      </c>
      <c r="AC34" t="n">
        <v>150.039226989214</v>
      </c>
      <c r="AD34" t="n">
        <v>179.819604148202</v>
      </c>
      <c r="AE34" t="n">
        <v>130.163097376482</v>
      </c>
      <c r="AF34" t="n">
        <v>150.582641333348</v>
      </c>
    </row>
    <row r="35">
      <c r="A35" t="s">
        <v>87</v>
      </c>
      <c r="B35" t="s">
        <v>438</v>
      </c>
      <c r="C35" t="s">
        <v>360</v>
      </c>
      <c r="D35" t="s">
        <v>439</v>
      </c>
      <c r="E35" t="s">
        <v>361</v>
      </c>
      <c r="F35" t="n">
        <v>255.335667741257</v>
      </c>
      <c r="G35" t="n">
        <v>268.895168961349</v>
      </c>
      <c r="H35" t="n">
        <v>277.783450750092</v>
      </c>
      <c r="I35" t="n">
        <v>288.282942697472</v>
      </c>
      <c r="J35" t="n">
        <v>297.916407651696</v>
      </c>
      <c r="K35" t="n">
        <v>313.498155238245</v>
      </c>
      <c r="L35" t="n">
        <v>333.198809752825</v>
      </c>
      <c r="M35" t="n">
        <v>342.169683037366</v>
      </c>
      <c r="N35" t="n">
        <v>343.317551800378</v>
      </c>
      <c r="O35" t="n">
        <v>346.586215529822</v>
      </c>
      <c r="P35" t="n">
        <v>357.187210014636</v>
      </c>
      <c r="Q35" t="n">
        <v>347.242280594244</v>
      </c>
      <c r="R35" t="n">
        <v>348.888426589924</v>
      </c>
      <c r="S35" t="n">
        <v>367.365437915158</v>
      </c>
      <c r="T35" t="n">
        <v>376.800252687488</v>
      </c>
      <c r="U35" t="n">
        <v>377.554306732412</v>
      </c>
      <c r="V35" t="n">
        <v>384.478301176369</v>
      </c>
      <c r="W35" t="n">
        <v>412.896465462679</v>
      </c>
      <c r="X35" t="n">
        <v>421.42323877248</v>
      </c>
      <c r="Y35" t="n">
        <v>427.898633904591</v>
      </c>
      <c r="Z35" t="n">
        <v>427.094060131933</v>
      </c>
      <c r="AA35" t="n">
        <v>428.268110034299</v>
      </c>
      <c r="AB35" t="n">
        <v>444.122059786901</v>
      </c>
      <c r="AC35" t="n">
        <v>444.026978227133</v>
      </c>
      <c r="AD35" t="n">
        <v>549.062974447678</v>
      </c>
      <c r="AE35" t="n">
        <v>515.847312869256</v>
      </c>
      <c r="AF35" t="n">
        <v>601.130455468034</v>
      </c>
    </row>
    <row r="36">
      <c r="A36" t="s">
        <v>87</v>
      </c>
      <c r="B36" t="s">
        <v>440</v>
      </c>
      <c r="C36" t="s">
        <v>360</v>
      </c>
      <c r="D36" t="s">
        <v>441</v>
      </c>
      <c r="E36" t="s">
        <v>361</v>
      </c>
      <c r="F36" t="n">
        <v>76.0092321476034</v>
      </c>
      <c r="G36" t="n">
        <v>75.3301541266493</v>
      </c>
      <c r="H36" t="n">
        <v>76.6834939930015</v>
      </c>
      <c r="I36" t="n">
        <v>77.3745883350273</v>
      </c>
      <c r="J36" t="n">
        <v>78.9311749014614</v>
      </c>
      <c r="K36" t="n">
        <v>82.277868482052</v>
      </c>
      <c r="L36" t="n">
        <v>80.8944416803599</v>
      </c>
      <c r="M36" t="n">
        <v>77.7203584750721</v>
      </c>
      <c r="N36" t="n">
        <v>75.317889080109</v>
      </c>
      <c r="O36" t="n">
        <v>75.4056118381953</v>
      </c>
      <c r="P36" t="n">
        <v>76.509279295876</v>
      </c>
      <c r="Q36" t="n">
        <v>76.706246493481</v>
      </c>
      <c r="R36" t="n">
        <v>78.6436424513965</v>
      </c>
      <c r="S36" t="n">
        <v>82.3326544691936</v>
      </c>
      <c r="T36" t="n">
        <v>77.7882769809655</v>
      </c>
      <c r="U36" t="n">
        <v>76.0049717304082</v>
      </c>
      <c r="V36" t="n">
        <v>75.9187996443189</v>
      </c>
      <c r="W36" t="n">
        <v>70.6652816703421</v>
      </c>
      <c r="X36" t="n">
        <v>62.8665526635211</v>
      </c>
      <c r="Y36" t="n">
        <v>69.6357744238579</v>
      </c>
      <c r="Z36" t="n">
        <v>67.4186670877717</v>
      </c>
      <c r="AA36" t="n">
        <v>64.6074630210834</v>
      </c>
      <c r="AB36" t="n">
        <v>62.1679219443148</v>
      </c>
      <c r="AC36" t="n">
        <v>55.2832303728044</v>
      </c>
      <c r="AD36" t="n">
        <v>64.8965793260784</v>
      </c>
      <c r="AE36" t="n">
        <v>53.6485031884124</v>
      </c>
      <c r="AF36" t="n">
        <v>62.5084296088969</v>
      </c>
    </row>
    <row r="37">
      <c r="A37" t="s">
        <v>87</v>
      </c>
      <c r="B37" t="s">
        <v>442</v>
      </c>
      <c r="C37" t="s">
        <v>360</v>
      </c>
      <c r="D37" t="s">
        <v>443</v>
      </c>
      <c r="E37" t="s">
        <v>361</v>
      </c>
      <c r="F37" t="n">
        <v>94.9320781420041</v>
      </c>
      <c r="G37" t="n">
        <v>102.357829756651</v>
      </c>
      <c r="H37" t="n">
        <v>106.036237093648</v>
      </c>
      <c r="I37" t="n">
        <v>112.83884605576</v>
      </c>
      <c r="J37" t="n">
        <v>116.006835993684</v>
      </c>
      <c r="K37" t="n">
        <v>121.246904364571</v>
      </c>
      <c r="L37" t="n">
        <v>142.730906845363</v>
      </c>
      <c r="M37" t="n">
        <v>143.266024328268</v>
      </c>
      <c r="N37" t="n">
        <v>143.295642222584</v>
      </c>
      <c r="O37" t="n">
        <v>144.982340035368</v>
      </c>
      <c r="P37" t="n">
        <v>146.222806660852</v>
      </c>
      <c r="Q37" t="n">
        <v>137.103534001875</v>
      </c>
      <c r="R37" t="n">
        <v>134.191154920822</v>
      </c>
      <c r="S37" t="n">
        <v>137.785961157753</v>
      </c>
      <c r="T37" t="n">
        <v>140.562463996668</v>
      </c>
      <c r="U37" t="n">
        <v>141.898432381595</v>
      </c>
      <c r="V37" t="n">
        <v>146.261478031657</v>
      </c>
      <c r="W37" t="n">
        <v>161.165930114072</v>
      </c>
      <c r="X37" t="n">
        <v>173.484972320839</v>
      </c>
      <c r="Y37" t="n">
        <v>158.61770729549</v>
      </c>
      <c r="Z37" t="n">
        <v>156.217489569967</v>
      </c>
      <c r="AA37" t="n">
        <v>155.908777399389</v>
      </c>
      <c r="AB37" t="n">
        <v>164.684672045469</v>
      </c>
      <c r="AC37" t="n">
        <v>156.591993624808</v>
      </c>
      <c r="AD37" t="n">
        <v>174.507849260333</v>
      </c>
      <c r="AE37" t="n">
        <v>175.974537291743</v>
      </c>
      <c r="AF37" t="n">
        <v>193.919127077906</v>
      </c>
    </row>
    <row r="38">
      <c r="A38" t="s">
        <v>87</v>
      </c>
      <c r="B38" t="s">
        <v>444</v>
      </c>
      <c r="C38" t="s">
        <v>360</v>
      </c>
      <c r="D38" t="s">
        <v>445</v>
      </c>
      <c r="E38" t="s">
        <v>361</v>
      </c>
      <c r="F38" t="n">
        <v>84.3943574516502</v>
      </c>
      <c r="G38" t="n">
        <v>91.2071850780484</v>
      </c>
      <c r="H38" t="n">
        <v>95.0637196634429</v>
      </c>
      <c r="I38" t="n">
        <v>98.0695083066853</v>
      </c>
      <c r="J38" t="n">
        <v>102.978396756551</v>
      </c>
      <c r="K38" t="n">
        <v>109.973382391622</v>
      </c>
      <c r="L38" t="n">
        <v>109.573461227103</v>
      </c>
      <c r="M38" t="n">
        <v>121.183300234026</v>
      </c>
      <c r="N38" t="n">
        <v>124.704020497685</v>
      </c>
      <c r="O38" t="n">
        <v>126.198263656259</v>
      </c>
      <c r="P38" t="n">
        <v>134.455124057908</v>
      </c>
      <c r="Q38" t="n">
        <v>133.432500098888</v>
      </c>
      <c r="R38" t="n">
        <v>136.053629217706</v>
      </c>
      <c r="S38" t="n">
        <v>147.246822288212</v>
      </c>
      <c r="T38" t="n">
        <v>158.449511709854</v>
      </c>
      <c r="U38" t="n">
        <v>159.650902620409</v>
      </c>
      <c r="V38" t="n">
        <v>162.298023500393</v>
      </c>
      <c r="W38" t="n">
        <v>181.065253678265</v>
      </c>
      <c r="X38" t="n">
        <v>185.071713788119</v>
      </c>
      <c r="Y38" t="n">
        <v>199.645152185243</v>
      </c>
      <c r="Z38" t="n">
        <v>203.457903474194</v>
      </c>
      <c r="AA38" t="n">
        <v>207.751869613827</v>
      </c>
      <c r="AB38" t="n">
        <v>217.269465797117</v>
      </c>
      <c r="AC38" t="n">
        <v>232.15175422952</v>
      </c>
      <c r="AD38" t="n">
        <v>309.658545861267</v>
      </c>
      <c r="AE38" t="n">
        <v>286.2242723891</v>
      </c>
      <c r="AF38" t="n">
        <v>344.702898781231</v>
      </c>
    </row>
    <row r="39">
      <c r="A39" t="s">
        <v>87</v>
      </c>
      <c r="B39" t="s">
        <v>446</v>
      </c>
      <c r="C39" t="s">
        <v>360</v>
      </c>
      <c r="D39" t="s">
        <v>447</v>
      </c>
      <c r="E39" t="s">
        <v>361</v>
      </c>
      <c r="F39" t="n">
        <v>525.222540822746</v>
      </c>
      <c r="G39" t="n">
        <v>548.048441103026</v>
      </c>
      <c r="H39" t="n">
        <v>565.625570771529</v>
      </c>
      <c r="I39" t="n">
        <v>568.31408978255</v>
      </c>
      <c r="J39" t="n">
        <v>584.435693046712</v>
      </c>
      <c r="K39" t="n">
        <v>600.624133872142</v>
      </c>
      <c r="L39" t="n">
        <v>600.165700025835</v>
      </c>
      <c r="M39" t="n">
        <v>619.573385023793</v>
      </c>
      <c r="N39" t="n">
        <v>618.973987950078</v>
      </c>
      <c r="O39" t="n">
        <v>610.106592520561</v>
      </c>
      <c r="P39" t="n">
        <v>663.682037253928</v>
      </c>
      <c r="Q39" t="n">
        <v>685.64742767147</v>
      </c>
      <c r="R39" t="n">
        <v>707.46529013346</v>
      </c>
      <c r="S39" t="n">
        <v>705.17965229347</v>
      </c>
      <c r="T39" t="n">
        <v>707.003829520464</v>
      </c>
      <c r="U39" t="n">
        <v>714.669839449103</v>
      </c>
      <c r="V39" t="n">
        <v>658.735239492546</v>
      </c>
      <c r="W39" t="n">
        <v>644.325337273838</v>
      </c>
      <c r="X39" t="n">
        <v>639.983979427691</v>
      </c>
      <c r="Y39" t="n">
        <v>580.014831655336</v>
      </c>
      <c r="Z39" t="n">
        <v>569.511495551042</v>
      </c>
      <c r="AA39" t="n">
        <v>558.11983420595</v>
      </c>
      <c r="AB39" t="n">
        <v>552.509106946104</v>
      </c>
      <c r="AC39" t="n">
        <v>517.619191120131</v>
      </c>
      <c r="AD39" t="n">
        <v>555.751890371348</v>
      </c>
      <c r="AE39" t="n">
        <v>455.178140379868</v>
      </c>
      <c r="AF39" t="n">
        <v>529.795755161852</v>
      </c>
    </row>
    <row r="40">
      <c r="A40" t="s">
        <v>87</v>
      </c>
      <c r="B40" t="s">
        <v>448</v>
      </c>
      <c r="C40" t="s">
        <v>360</v>
      </c>
      <c r="D40" t="s">
        <v>449</v>
      </c>
      <c r="E40" t="s">
        <v>361</v>
      </c>
      <c r="F40" t="n">
        <v>81.8138466417271</v>
      </c>
      <c r="G40" t="n">
        <v>93.4843675241341</v>
      </c>
      <c r="H40" t="n">
        <v>98.0298645994032</v>
      </c>
      <c r="I40" t="n">
        <v>99.0700118765866</v>
      </c>
      <c r="J40" t="n">
        <v>100.881159395626</v>
      </c>
      <c r="K40" t="n">
        <v>108.595707201381</v>
      </c>
      <c r="L40" t="n">
        <v>116.155982488417</v>
      </c>
      <c r="M40" t="n">
        <v>118.697024232518</v>
      </c>
      <c r="N40" t="n">
        <v>116.220895687188</v>
      </c>
      <c r="O40" t="n">
        <v>112.310868914827</v>
      </c>
      <c r="P40" t="n">
        <v>115.09317853699</v>
      </c>
      <c r="Q40" t="n">
        <v>112.57682612829</v>
      </c>
      <c r="R40" t="n">
        <v>107.327445386046</v>
      </c>
      <c r="S40" t="n">
        <v>107.92027852392</v>
      </c>
      <c r="T40" t="n">
        <v>103.859163788629</v>
      </c>
      <c r="U40" t="n">
        <v>89.2655776358375</v>
      </c>
      <c r="V40" t="n">
        <v>82.9479778345585</v>
      </c>
      <c r="W40" t="n">
        <v>66.766869721532</v>
      </c>
      <c r="X40" t="n">
        <v>67.1667275916535</v>
      </c>
      <c r="Y40" t="n">
        <v>66.8368033613924</v>
      </c>
      <c r="Z40" t="n">
        <v>78.6524688732037</v>
      </c>
      <c r="AA40" t="n">
        <v>98.890642034821</v>
      </c>
      <c r="AB40" t="n">
        <v>124.120762400508</v>
      </c>
      <c r="AC40" t="n">
        <v>136.060318460362</v>
      </c>
      <c r="AD40" t="n">
        <v>143.478253629711</v>
      </c>
      <c r="AE40" t="n">
        <v>146.535151052897</v>
      </c>
      <c r="AF40" t="n">
        <v>165.176082375716</v>
      </c>
    </row>
    <row r="41">
      <c r="A41" t="s">
        <v>87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87</v>
      </c>
      <c r="B42" t="s">
        <v>452</v>
      </c>
      <c r="C42" t="s">
        <v>360</v>
      </c>
      <c r="D42" t="s">
        <v>453</v>
      </c>
      <c r="E42" t="s">
        <v>361</v>
      </c>
      <c r="F42" t="n">
        <v>339.685907253424</v>
      </c>
      <c r="G42" t="n">
        <v>364.661777113588</v>
      </c>
      <c r="H42" t="n">
        <v>376.941779801974</v>
      </c>
      <c r="I42" t="n">
        <v>389.91962598916</v>
      </c>
      <c r="J42" t="n">
        <v>407.369552104355</v>
      </c>
      <c r="K42" t="n">
        <v>417.025261664818</v>
      </c>
      <c r="L42" t="n">
        <v>432.599204645698</v>
      </c>
      <c r="M42" t="n">
        <v>433.07397452262</v>
      </c>
      <c r="N42" t="n">
        <v>433.980440076493</v>
      </c>
      <c r="O42" t="n">
        <v>435.898542964104</v>
      </c>
      <c r="P42" t="n">
        <v>456.779548956745</v>
      </c>
      <c r="Q42" t="n">
        <v>424.012553169297</v>
      </c>
      <c r="R42" t="n">
        <v>452.310029172725</v>
      </c>
      <c r="S42" t="n">
        <v>471.178787603676</v>
      </c>
      <c r="T42" t="n">
        <v>494.412071153923</v>
      </c>
      <c r="U42" t="n">
        <v>486.90768978348</v>
      </c>
      <c r="V42" t="n">
        <v>504.363106740973</v>
      </c>
      <c r="W42" t="n">
        <v>484.963158885065</v>
      </c>
      <c r="X42" t="n">
        <v>457.465905489362</v>
      </c>
      <c r="Y42" t="n">
        <v>491.962347154497</v>
      </c>
      <c r="Z42" t="n">
        <v>513.404558471454</v>
      </c>
      <c r="AA42" t="n">
        <v>539.266950137555</v>
      </c>
      <c r="AB42" t="n">
        <v>615.171647946029</v>
      </c>
      <c r="AC42" t="n">
        <v>662.540385403534</v>
      </c>
      <c r="AD42" t="n">
        <v>681.679184148358</v>
      </c>
      <c r="AE42" t="n">
        <v>672.202256687241</v>
      </c>
      <c r="AF42" t="n">
        <v>689.58063779894</v>
      </c>
    </row>
    <row r="43">
      <c r="A43" t="s">
        <v>87</v>
      </c>
      <c r="B43" t="s">
        <v>454</v>
      </c>
      <c r="C43" t="s">
        <v>360</v>
      </c>
      <c r="D43" t="s">
        <v>455</v>
      </c>
      <c r="E43" t="s">
        <v>361</v>
      </c>
      <c r="F43" t="n">
        <v>443.681210711069</v>
      </c>
      <c r="G43" t="n">
        <v>475.991085619052</v>
      </c>
      <c r="H43" t="n">
        <v>492.351419735935</v>
      </c>
      <c r="I43" t="n">
        <v>509.512604730224</v>
      </c>
      <c r="J43" t="n">
        <v>532.7524432927</v>
      </c>
      <c r="K43" t="n">
        <v>548.935853847385</v>
      </c>
      <c r="L43" t="n">
        <v>565.0532794977</v>
      </c>
      <c r="M43" t="n">
        <v>569.500009335859</v>
      </c>
      <c r="N43" t="n">
        <v>569.615302537848</v>
      </c>
      <c r="O43" t="n">
        <v>575.33645790075</v>
      </c>
      <c r="P43" t="n">
        <v>603.492809736355</v>
      </c>
      <c r="Q43" t="n">
        <v>571.583034479154</v>
      </c>
      <c r="R43" t="n">
        <v>608.858880153768</v>
      </c>
      <c r="S43" t="n">
        <v>638.877332588201</v>
      </c>
      <c r="T43" t="n">
        <v>663.139993991702</v>
      </c>
      <c r="U43" t="n">
        <v>655.457629961582</v>
      </c>
      <c r="V43" t="n">
        <v>663.24410800293</v>
      </c>
      <c r="W43" t="n">
        <v>634.93955199722</v>
      </c>
      <c r="X43" t="n">
        <v>599.035858232128</v>
      </c>
      <c r="Y43" t="n">
        <v>626.040996753589</v>
      </c>
      <c r="Z43" t="n">
        <v>659.408460113072</v>
      </c>
      <c r="AA43" t="n">
        <v>698.648612253245</v>
      </c>
      <c r="AB43" t="n">
        <v>798.665874307639</v>
      </c>
      <c r="AC43" t="n">
        <v>861.866043673816</v>
      </c>
      <c r="AD43" t="n">
        <v>871.557707363342</v>
      </c>
      <c r="AE43" t="n">
        <v>852.578117564818</v>
      </c>
      <c r="AF43" t="n">
        <v>900.396763198601</v>
      </c>
    </row>
    <row r="44">
      <c r="A44" t="s">
        <v>87</v>
      </c>
      <c r="B44" t="s">
        <v>456</v>
      </c>
      <c r="C44" t="s">
        <v>360</v>
      </c>
      <c r="D44" t="s">
        <v>457</v>
      </c>
      <c r="E44" t="s">
        <v>361</v>
      </c>
      <c r="F44" t="n">
        <v>3316.14599111303</v>
      </c>
      <c r="G44" t="n">
        <v>3438.39808905069</v>
      </c>
      <c r="H44" t="n">
        <v>3533.29300141938</v>
      </c>
      <c r="I44" t="n">
        <v>3617.59666038794</v>
      </c>
      <c r="J44" t="n">
        <v>3721.5586200111</v>
      </c>
      <c r="K44" t="n">
        <v>3859.42753755921</v>
      </c>
      <c r="L44" t="n">
        <v>3961.27635755649</v>
      </c>
      <c r="M44" t="n">
        <v>4055.9639625373</v>
      </c>
      <c r="N44" t="n">
        <v>4005.7251335686</v>
      </c>
      <c r="O44" t="n">
        <v>4037.4973657435</v>
      </c>
      <c r="P44" t="n">
        <v>4202.73837679916</v>
      </c>
      <c r="Q44" t="n">
        <v>4188.3724771473</v>
      </c>
      <c r="R44" t="n">
        <v>4317.17392939238</v>
      </c>
      <c r="S44" t="n">
        <v>4420.29826077422</v>
      </c>
      <c r="T44" t="n">
        <v>4269.34949301866</v>
      </c>
      <c r="U44" t="n">
        <v>4307.08289116183</v>
      </c>
      <c r="V44" t="n">
        <v>4146.43071894089</v>
      </c>
      <c r="W44" t="n">
        <v>3944.55437353522</v>
      </c>
      <c r="X44" t="n">
        <v>3835.74886492658</v>
      </c>
      <c r="Y44" t="n">
        <v>3867.81173096421</v>
      </c>
      <c r="Z44" t="n">
        <v>3943.47849045502</v>
      </c>
      <c r="AA44" t="n">
        <v>4021.39602397166</v>
      </c>
      <c r="AB44" t="n">
        <v>4214.10323321794</v>
      </c>
      <c r="AC44" t="n">
        <v>4258.97801943301</v>
      </c>
      <c r="AD44" t="n">
        <v>4517.39374878117</v>
      </c>
      <c r="AE44" t="n">
        <v>4295.35291573183</v>
      </c>
      <c r="AF44" t="n">
        <v>4713.93941931361</v>
      </c>
    </row>
    <row r="45">
      <c r="A45" t="s">
        <v>87</v>
      </c>
      <c r="B45" t="s">
        <v>458</v>
      </c>
      <c r="C45" t="s">
        <v>360</v>
      </c>
      <c r="D45" t="s">
        <v>459</v>
      </c>
      <c r="E45" t="s">
        <v>361</v>
      </c>
      <c r="F45" t="n">
        <v>3273.38501859784</v>
      </c>
      <c r="G45" t="n">
        <v>3393.32098986365</v>
      </c>
      <c r="H45" t="n">
        <v>3489.21017914702</v>
      </c>
      <c r="I45" t="n">
        <v>3574.18640019053</v>
      </c>
      <c r="J45" t="n">
        <v>3676.10459657811</v>
      </c>
      <c r="K45" t="n">
        <v>3814.51943016514</v>
      </c>
      <c r="L45" t="n">
        <v>3917.80377719223</v>
      </c>
      <c r="M45" t="n">
        <v>4012.71517385738</v>
      </c>
      <c r="N45" t="n">
        <v>3962.06492134501</v>
      </c>
      <c r="O45" t="n">
        <v>3993.79887403222</v>
      </c>
      <c r="P45" t="n">
        <v>4157.89346816206</v>
      </c>
      <c r="Q45" t="n">
        <v>4144.95529122442</v>
      </c>
      <c r="R45" t="n">
        <v>4266.72311241437</v>
      </c>
      <c r="S45" t="n">
        <v>4368.74871183186</v>
      </c>
      <c r="T45" t="n">
        <v>4221.86598614836</v>
      </c>
      <c r="U45" t="n">
        <v>4257.8352625021</v>
      </c>
      <c r="V45" t="n">
        <v>4092.26251747533</v>
      </c>
      <c r="W45" t="n">
        <v>3887.2021946381</v>
      </c>
      <c r="X45" t="n">
        <v>3784.33652059027</v>
      </c>
      <c r="Y45" t="n">
        <v>3810.623558507</v>
      </c>
      <c r="Z45" t="n">
        <v>3881.61262567228</v>
      </c>
      <c r="AA45" t="n">
        <v>3956.31997451518</v>
      </c>
      <c r="AB45" t="n">
        <v>4150.4298950225</v>
      </c>
      <c r="AC45" t="n">
        <v>4198.6639107125</v>
      </c>
      <c r="AD45" t="n">
        <v>4451.32198162034</v>
      </c>
      <c r="AE45" t="n">
        <v>4239.63465490518</v>
      </c>
      <c r="AF45" t="n">
        <v>4657.86786833095</v>
      </c>
    </row>
    <row r="46">
      <c r="A46" t="s">
        <v>87</v>
      </c>
      <c r="B46" t="s">
        <v>460</v>
      </c>
      <c r="C46" t="s">
        <v>360</v>
      </c>
      <c r="D46" t="s">
        <v>461</v>
      </c>
      <c r="E46" t="s">
        <v>361</v>
      </c>
      <c r="F46" t="n">
        <v>103.995303457645</v>
      </c>
      <c r="G46" t="n">
        <v>111.329308505464</v>
      </c>
      <c r="H46" t="n">
        <v>115.409639933961</v>
      </c>
      <c r="I46" t="n">
        <v>119.592978741064</v>
      </c>
      <c r="J46" t="n">
        <v>125.382891188345</v>
      </c>
      <c r="K46" t="n">
        <v>131.910592182567</v>
      </c>
      <c r="L46" t="n">
        <v>132.454074852002</v>
      </c>
      <c r="M46" t="n">
        <v>136.426034813239</v>
      </c>
      <c r="N46" t="n">
        <v>135.634862461356</v>
      </c>
      <c r="O46" t="n">
        <v>139.437914936646</v>
      </c>
      <c r="P46" t="n">
        <v>146.71326077961</v>
      </c>
      <c r="Q46" t="n">
        <v>147.570481309858</v>
      </c>
      <c r="R46" t="n">
        <v>156.548850981044</v>
      </c>
      <c r="S46" t="n">
        <v>167.698544984525</v>
      </c>
      <c r="T46" t="n">
        <v>168.72792283778</v>
      </c>
      <c r="U46" t="n">
        <v>168.549940178102</v>
      </c>
      <c r="V46" t="n">
        <v>158.881001261957</v>
      </c>
      <c r="W46" t="n">
        <v>149.976393112155</v>
      </c>
      <c r="X46" t="n">
        <v>141.569952742766</v>
      </c>
      <c r="Y46" t="n">
        <v>134.078649599092</v>
      </c>
      <c r="Z46" t="n">
        <v>146.003901641618</v>
      </c>
      <c r="AA46" t="n">
        <v>159.38166211569</v>
      </c>
      <c r="AB46" t="n">
        <v>183.494226361611</v>
      </c>
      <c r="AC46" t="n">
        <v>199.325658270282</v>
      </c>
      <c r="AD46" t="n">
        <v>189.878523214985</v>
      </c>
      <c r="AE46" t="n">
        <v>180.375860877577</v>
      </c>
      <c r="AF46" t="n">
        <v>210.816125399662</v>
      </c>
    </row>
    <row r="47">
      <c r="A47" t="s">
        <v>87</v>
      </c>
      <c r="B47" t="s">
        <v>462</v>
      </c>
      <c r="C47" t="s">
        <v>360</v>
      </c>
      <c r="D47" t="s">
        <v>463</v>
      </c>
      <c r="E47" t="s">
        <v>361</v>
      </c>
      <c r="F47" t="n">
        <v>34.601363936692</v>
      </c>
      <c r="G47" t="n">
        <v>35.6061620737804</v>
      </c>
      <c r="H47" t="n">
        <v>35.5848084908473</v>
      </c>
      <c r="I47" t="n">
        <v>35.3088453293071</v>
      </c>
      <c r="J47" t="n">
        <v>38.465903464764</v>
      </c>
      <c r="K47" t="n">
        <v>43.9712806826614</v>
      </c>
      <c r="L47" t="n">
        <v>42.9189799203966</v>
      </c>
      <c r="M47" t="n">
        <v>41.7005490340362</v>
      </c>
      <c r="N47" t="n">
        <v>42.8889364749499</v>
      </c>
      <c r="O47" t="n">
        <v>43.6002246319736</v>
      </c>
      <c r="P47" t="n">
        <v>49.581174958414</v>
      </c>
      <c r="Q47" t="n">
        <v>49.391730690734</v>
      </c>
      <c r="R47" t="n">
        <v>57.0394528612024</v>
      </c>
      <c r="S47" t="n">
        <v>57.627860880821</v>
      </c>
      <c r="T47" t="n">
        <v>65.6265867609307</v>
      </c>
      <c r="U47" t="n">
        <v>57.6259615568777</v>
      </c>
      <c r="V47" t="n">
        <v>53.2806878062606</v>
      </c>
      <c r="W47" t="n">
        <v>52.9837791169262</v>
      </c>
      <c r="X47" t="n">
        <v>51.8781509318932</v>
      </c>
      <c r="Y47" t="n">
        <v>48.2095663294222</v>
      </c>
      <c r="Z47" t="n">
        <v>46.6782611368684</v>
      </c>
      <c r="AA47" t="n">
        <v>42.8289746052328</v>
      </c>
      <c r="AB47" t="n">
        <v>44.9175589564908</v>
      </c>
      <c r="AC47" t="n">
        <v>45.330439902724</v>
      </c>
      <c r="AD47" t="n">
        <v>42.4696891822402</v>
      </c>
      <c r="AE47" t="n">
        <v>35.5557699156354</v>
      </c>
      <c r="AF47" t="n">
        <v>35.7812167137645</v>
      </c>
    </row>
    <row r="48">
      <c r="A48" t="s">
        <v>87</v>
      </c>
      <c r="B48" t="s">
        <v>464</v>
      </c>
      <c r="C48" t="s">
        <v>360</v>
      </c>
      <c r="D48" t="s">
        <v>465</v>
      </c>
      <c r="E48" t="s">
        <v>361</v>
      </c>
      <c r="F48" t="n">
        <v>273.61025692104</v>
      </c>
      <c r="G48" t="n">
        <v>279.375203511149</v>
      </c>
      <c r="H48" t="n">
        <v>282.050667547568</v>
      </c>
      <c r="I48" t="n">
        <v>283.965076512096</v>
      </c>
      <c r="J48" t="n">
        <v>303.007031122859</v>
      </c>
      <c r="K48" t="n">
        <v>322.301660621104</v>
      </c>
      <c r="L48" t="n">
        <v>333.74644062132</v>
      </c>
      <c r="M48" t="n">
        <v>356.33023054729</v>
      </c>
      <c r="N48" t="n">
        <v>367.530142549453</v>
      </c>
      <c r="O48" t="n">
        <v>377.254226882064</v>
      </c>
      <c r="P48" t="n">
        <v>390.448429800546</v>
      </c>
      <c r="Q48" t="n">
        <v>384.451420631773</v>
      </c>
      <c r="R48" t="n">
        <v>393.902603195368</v>
      </c>
      <c r="S48" t="n">
        <v>414.217328487554</v>
      </c>
      <c r="T48" t="n">
        <v>449.91315551671</v>
      </c>
      <c r="U48" t="n">
        <v>448.328156014469</v>
      </c>
      <c r="V48" t="n">
        <v>458.673152439484</v>
      </c>
      <c r="W48" t="n">
        <v>433.183135891594</v>
      </c>
      <c r="X48" t="n">
        <v>431.527336497059</v>
      </c>
      <c r="Y48" t="n">
        <v>441.99419489307</v>
      </c>
      <c r="Z48" t="n">
        <v>445.455458881973</v>
      </c>
      <c r="AA48" t="n">
        <v>463.573027586142</v>
      </c>
      <c r="AB48" t="n">
        <v>490.374252111227</v>
      </c>
      <c r="AC48" t="n">
        <v>489.904757673765</v>
      </c>
      <c r="AD48" t="n">
        <v>522.10401501501</v>
      </c>
      <c r="AE48" t="n">
        <v>456.336769814938</v>
      </c>
      <c r="AF48" t="n">
        <v>479.428382949803</v>
      </c>
    </row>
    <row r="49">
      <c r="A49" t="s">
        <v>87</v>
      </c>
      <c r="B49" t="s">
        <v>466</v>
      </c>
      <c r="C49" t="s">
        <v>360</v>
      </c>
      <c r="D49" t="s">
        <v>467</v>
      </c>
      <c r="E49" t="s">
        <v>361</v>
      </c>
      <c r="F49" t="n">
        <v>81.1891513714575</v>
      </c>
      <c r="G49" t="n">
        <v>81.3825332686815</v>
      </c>
      <c r="H49" t="n">
        <v>83.3607224276683</v>
      </c>
      <c r="I49" t="n">
        <v>83.5378890201114</v>
      </c>
      <c r="J49" t="n">
        <v>86.9536560202948</v>
      </c>
      <c r="K49" t="n">
        <v>91.7004107673008</v>
      </c>
      <c r="L49" t="n">
        <v>94.9945589648495</v>
      </c>
      <c r="M49" t="n">
        <v>101.112539347724</v>
      </c>
      <c r="N49" t="n">
        <v>100.331654091687</v>
      </c>
      <c r="O49" t="n">
        <v>101.69738083269</v>
      </c>
      <c r="P49" t="n">
        <v>105.949617797005</v>
      </c>
      <c r="Q49" t="n">
        <v>102.885801206081</v>
      </c>
      <c r="R49" t="n">
        <v>98.7220881347807</v>
      </c>
      <c r="S49" t="n">
        <v>103.012652423927</v>
      </c>
      <c r="T49" t="n">
        <v>110.45949678718</v>
      </c>
      <c r="U49" t="n">
        <v>109.750172722209</v>
      </c>
      <c r="V49" t="n">
        <v>111.32111878553</v>
      </c>
      <c r="W49" t="n">
        <v>95.033868919856</v>
      </c>
      <c r="X49" t="n">
        <v>101.626496698716</v>
      </c>
      <c r="Y49" t="n">
        <v>100.977252017277</v>
      </c>
      <c r="Z49" t="n">
        <v>95.3831831290686</v>
      </c>
      <c r="AA49" t="n">
        <v>97.7341885928983</v>
      </c>
      <c r="AB49" t="n">
        <v>97.4160979651669</v>
      </c>
      <c r="AC49" t="n">
        <v>99.5799870612679</v>
      </c>
      <c r="AD49" t="n">
        <v>98.0899710522343</v>
      </c>
      <c r="AE49" t="n">
        <v>82.3067440182935</v>
      </c>
      <c r="AF49" t="n">
        <v>93.1847630062472</v>
      </c>
    </row>
    <row r="50">
      <c r="A50" t="s">
        <v>87</v>
      </c>
      <c r="B50" t="s">
        <v>468</v>
      </c>
      <c r="C50" t="s">
        <v>360</v>
      </c>
      <c r="D50" t="s">
        <v>469</v>
      </c>
      <c r="E50" t="s">
        <v>361</v>
      </c>
      <c r="F50" t="n">
        <v>157.819741612891</v>
      </c>
      <c r="G50" t="n">
        <v>162.386508168688</v>
      </c>
      <c r="H50" t="n">
        <v>163.105136629053</v>
      </c>
      <c r="I50" t="n">
        <v>165.118342162678</v>
      </c>
      <c r="J50" t="n">
        <v>177.5874716378</v>
      </c>
      <c r="K50" t="n">
        <v>186.629969171142</v>
      </c>
      <c r="L50" t="n">
        <v>195.832901736074</v>
      </c>
      <c r="M50" t="n">
        <v>213.51714216553</v>
      </c>
      <c r="N50" t="n">
        <v>224.309551982816</v>
      </c>
      <c r="O50" t="n">
        <v>231.9566214174</v>
      </c>
      <c r="P50" t="n">
        <v>234.917637045127</v>
      </c>
      <c r="Q50" t="n">
        <v>232.173888734957</v>
      </c>
      <c r="R50" t="n">
        <v>238.141062199385</v>
      </c>
      <c r="S50" t="n">
        <v>253.576815182806</v>
      </c>
      <c r="T50" t="n">
        <v>273.827071968599</v>
      </c>
      <c r="U50" t="n">
        <v>280.952021735382</v>
      </c>
      <c r="V50" t="n">
        <v>294.071345847694</v>
      </c>
      <c r="W50" t="n">
        <v>285.165487854812</v>
      </c>
      <c r="X50" t="n">
        <v>278.02268886645</v>
      </c>
      <c r="Y50" t="n">
        <v>292.80737654637</v>
      </c>
      <c r="Z50" t="n">
        <v>303.394014616036</v>
      </c>
      <c r="AA50" t="n">
        <v>323.009864388011</v>
      </c>
      <c r="AB50" t="n">
        <v>348.04059518957</v>
      </c>
      <c r="AC50" t="n">
        <v>344.994330709773</v>
      </c>
      <c r="AD50" t="n">
        <v>381.544354780535</v>
      </c>
      <c r="AE50" t="n">
        <v>338.474255881009</v>
      </c>
      <c r="AF50" t="n">
        <v>350.462403229791</v>
      </c>
    </row>
    <row r="51">
      <c r="A51" t="s">
        <v>87</v>
      </c>
      <c r="B51" t="s">
        <v>470</v>
      </c>
      <c r="C51" t="s">
        <v>360</v>
      </c>
      <c r="D51" t="s">
        <v>471</v>
      </c>
      <c r="E51" t="s">
        <v>361</v>
      </c>
      <c r="F51" t="n">
        <v>136.230133926083</v>
      </c>
      <c r="G51" t="n">
        <v>140.364601993722</v>
      </c>
      <c r="H51" t="n">
        <v>141.503163032188</v>
      </c>
      <c r="I51" t="n">
        <v>143.353265745499</v>
      </c>
      <c r="J51" t="n">
        <v>155.051443038054</v>
      </c>
      <c r="K51" t="n">
        <v>163.526672269258</v>
      </c>
      <c r="L51" t="n">
        <v>171.852435411831</v>
      </c>
      <c r="M51" t="n">
        <v>187.227003899369</v>
      </c>
      <c r="N51" t="n">
        <v>198.591692852105</v>
      </c>
      <c r="O51" t="n">
        <v>205.601204466524</v>
      </c>
      <c r="P51" t="n">
        <v>208.435709562777</v>
      </c>
      <c r="Q51" t="n">
        <v>205.302081144745</v>
      </c>
      <c r="R51" t="n">
        <v>210.169832084205</v>
      </c>
      <c r="S51" t="n">
        <v>224.224161878817</v>
      </c>
      <c r="T51" t="n">
        <v>243.385792666123</v>
      </c>
      <c r="U51" t="n">
        <v>250.024262671463</v>
      </c>
      <c r="V51" t="n">
        <v>262.897056757609</v>
      </c>
      <c r="W51" t="n">
        <v>254.125095410863</v>
      </c>
      <c r="X51" t="n">
        <v>246.811017948317</v>
      </c>
      <c r="Y51" t="n">
        <v>261.195391627887</v>
      </c>
      <c r="Z51" t="n">
        <v>269.812017509162</v>
      </c>
      <c r="AA51" t="n">
        <v>286.056730402721</v>
      </c>
      <c r="AB51" t="n">
        <v>306.852844611578</v>
      </c>
      <c r="AC51" t="n">
        <v>301.769193743873</v>
      </c>
      <c r="AD51" t="n">
        <v>334.439062675778</v>
      </c>
      <c r="AE51" t="n">
        <v>297.958988600701</v>
      </c>
      <c r="AF51" t="n">
        <v>307.655004713914</v>
      </c>
    </row>
    <row r="52">
      <c r="A52" t="s">
        <v>87</v>
      </c>
      <c r="B52" t="s">
        <v>472</v>
      </c>
      <c r="C52" t="s">
        <v>360</v>
      </c>
      <c r="D52" t="s">
        <v>473</v>
      </c>
      <c r="E52" t="s">
        <v>361</v>
      </c>
      <c r="F52" t="n">
        <v>21.5896076868083</v>
      </c>
      <c r="G52" t="n">
        <v>22.0219061749659</v>
      </c>
      <c r="H52" t="n">
        <v>21.6019735968654</v>
      </c>
      <c r="I52" t="n">
        <v>21.7650764171788</v>
      </c>
      <c r="J52" t="n">
        <v>22.5360285997465</v>
      </c>
      <c r="K52" t="n">
        <v>23.1032969018831</v>
      </c>
      <c r="L52" t="n">
        <v>23.9804663242434</v>
      </c>
      <c r="M52" t="n">
        <v>26.2901382661606</v>
      </c>
      <c r="N52" t="n">
        <v>25.7178591307112</v>
      </c>
      <c r="O52" t="n">
        <v>26.3554169508765</v>
      </c>
      <c r="P52" t="n">
        <v>26.4819274823503</v>
      </c>
      <c r="Q52" t="n">
        <v>26.8718075902128</v>
      </c>
      <c r="R52" t="n">
        <v>27.9712301151806</v>
      </c>
      <c r="S52" t="n">
        <v>29.3526533039891</v>
      </c>
      <c r="T52" t="n">
        <v>30.4412793024757</v>
      </c>
      <c r="U52" t="n">
        <v>30.9277590639187</v>
      </c>
      <c r="V52" t="n">
        <v>31.1742890900851</v>
      </c>
      <c r="W52" t="n">
        <v>31.0403924439488</v>
      </c>
      <c r="X52" t="n">
        <v>31.2116709181331</v>
      </c>
      <c r="Y52" t="n">
        <v>31.6119849184837</v>
      </c>
      <c r="Z52" t="n">
        <v>33.5819971068745</v>
      </c>
      <c r="AA52" t="n">
        <v>36.9531339852906</v>
      </c>
      <c r="AB52" t="n">
        <v>41.1877505779916</v>
      </c>
      <c r="AC52" t="n">
        <v>43.2251369658999</v>
      </c>
      <c r="AD52" t="n">
        <v>47.1052921047567</v>
      </c>
      <c r="AE52" t="n">
        <v>40.5152672803079</v>
      </c>
      <c r="AF52" t="n">
        <v>42.8073985158778</v>
      </c>
    </row>
    <row r="53">
      <c r="A53" t="s">
        <v>87</v>
      </c>
      <c r="B53" t="s">
        <v>474</v>
      </c>
      <c r="C53" t="s">
        <v>360</v>
      </c>
      <c r="D53" t="s">
        <v>475</v>
      </c>
      <c r="E53" t="s">
        <v>361</v>
      </c>
      <c r="F53" t="n">
        <v>59.4190919898805</v>
      </c>
      <c r="G53" t="n">
        <v>60.3767881773335</v>
      </c>
      <c r="H53" t="n">
        <v>59.6174668383604</v>
      </c>
      <c r="I53" t="n">
        <v>58.4536293907261</v>
      </c>
      <c r="J53" t="n">
        <v>60.2354154804375</v>
      </c>
      <c r="K53" t="n">
        <v>63.3845381562677</v>
      </c>
      <c r="L53" t="n">
        <v>65.1556326659702</v>
      </c>
      <c r="M53" t="n">
        <v>63.3062234546532</v>
      </c>
      <c r="N53" t="n">
        <v>59.8692407961162</v>
      </c>
      <c r="O53" t="n">
        <v>63.5957215841933</v>
      </c>
      <c r="P53" t="n">
        <v>68.0781041201347</v>
      </c>
      <c r="Q53" t="n">
        <v>68.1993724877706</v>
      </c>
      <c r="R53" t="n">
        <v>72.0556543001117</v>
      </c>
      <c r="S53" t="n">
        <v>75.7677456440982</v>
      </c>
      <c r="T53" t="n">
        <v>76.4622216848967</v>
      </c>
      <c r="U53" t="n">
        <v>77.2284522715894</v>
      </c>
      <c r="V53" t="n">
        <v>75.6443379268845</v>
      </c>
      <c r="W53" t="n">
        <v>75.33633665377</v>
      </c>
      <c r="X53" t="n">
        <v>74.0126839148048</v>
      </c>
      <c r="Y53" t="n">
        <v>84.7560221877492</v>
      </c>
      <c r="Z53" t="n">
        <v>84.0567317426198</v>
      </c>
      <c r="AA53" t="n">
        <v>96.6358127536861</v>
      </c>
      <c r="AB53" t="n">
        <v>95.908654453806</v>
      </c>
      <c r="AC53" t="n">
        <v>98.9765554712707</v>
      </c>
      <c r="AD53" t="n">
        <v>112.530909534447</v>
      </c>
      <c r="AE53" t="n">
        <v>87.3283563363999</v>
      </c>
      <c r="AF53" t="n">
        <v>82.1276112458489</v>
      </c>
    </row>
    <row r="54">
      <c r="A54" t="s">
        <v>87</v>
      </c>
      <c r="B54" t="s">
        <v>476</v>
      </c>
      <c r="C54" t="s">
        <v>360</v>
      </c>
      <c r="D54" t="s">
        <v>477</v>
      </c>
      <c r="E54" t="s">
        <v>361</v>
      </c>
      <c r="F54" t="n">
        <v>148.968209091029</v>
      </c>
      <c r="G54" t="n">
        <v>152.484095066082</v>
      </c>
      <c r="H54" t="n">
        <v>151.540071238193</v>
      </c>
      <c r="I54" t="n">
        <v>149.048446707883</v>
      </c>
      <c r="J54" t="n">
        <v>151.145846325584</v>
      </c>
      <c r="K54" t="n">
        <v>155.675305433232</v>
      </c>
      <c r="L54" t="n">
        <v>160.832842556139</v>
      </c>
      <c r="M54" t="n">
        <v>163.493024911739</v>
      </c>
      <c r="N54" t="n">
        <v>164.495419063356</v>
      </c>
      <c r="O54" t="n">
        <v>170.321116303192</v>
      </c>
      <c r="P54" t="n">
        <v>176.705800393105</v>
      </c>
      <c r="Q54" t="n">
        <v>177.265965731341</v>
      </c>
      <c r="R54" t="n">
        <v>185.027930599377</v>
      </c>
      <c r="S54" t="n">
        <v>195.170428683551</v>
      </c>
      <c r="T54" t="n">
        <v>198.319194275068</v>
      </c>
      <c r="U54" t="n">
        <v>197.357451828947</v>
      </c>
      <c r="V54" t="n">
        <v>191.565764387887</v>
      </c>
      <c r="W54" t="n">
        <v>185.51132779279</v>
      </c>
      <c r="X54" t="n">
        <v>183.496200712417</v>
      </c>
      <c r="Y54" t="n">
        <v>197.722286671546</v>
      </c>
      <c r="Z54" t="n">
        <v>193.627343733175</v>
      </c>
      <c r="AA54" t="n">
        <v>201.699594515748</v>
      </c>
      <c r="AB54" t="n">
        <v>202.817408643614</v>
      </c>
      <c r="AC54" t="n">
        <v>202.799324688338</v>
      </c>
      <c r="AD54" t="n">
        <v>209.149891093276</v>
      </c>
      <c r="AE54" t="n">
        <v>190.518355630433</v>
      </c>
      <c r="AF54" t="n">
        <v>178.707110335544</v>
      </c>
    </row>
    <row r="55">
      <c r="A55" t="s">
        <v>87</v>
      </c>
      <c r="B55" t="s">
        <v>478</v>
      </c>
      <c r="C55" t="s">
        <v>360</v>
      </c>
      <c r="D55" t="s">
        <v>479</v>
      </c>
      <c r="E55" t="s">
        <v>361</v>
      </c>
      <c r="F55" t="n">
        <v>89.5491171011486</v>
      </c>
      <c r="G55" t="n">
        <v>92.1073068887485</v>
      </c>
      <c r="H55" t="n">
        <v>91.9226043998325</v>
      </c>
      <c r="I55" t="n">
        <v>90.5948173171564</v>
      </c>
      <c r="J55" t="n">
        <v>90.910430845146</v>
      </c>
      <c r="K55" t="n">
        <v>92.2907672769639</v>
      </c>
      <c r="L55" t="n">
        <v>95.6772098901692</v>
      </c>
      <c r="M55" t="n">
        <v>100.186801457086</v>
      </c>
      <c r="N55" t="n">
        <v>104.62617826724</v>
      </c>
      <c r="O55" t="n">
        <v>106.725394718998</v>
      </c>
      <c r="P55" t="n">
        <v>108.62769627297</v>
      </c>
      <c r="Q55" t="n">
        <v>109.06659324357</v>
      </c>
      <c r="R55" t="n">
        <v>112.972276299265</v>
      </c>
      <c r="S55" t="n">
        <v>119.402683039453</v>
      </c>
      <c r="T55" t="n">
        <v>121.856972590171</v>
      </c>
      <c r="U55" t="n">
        <v>120.128999557357</v>
      </c>
      <c r="V55" t="n">
        <v>115.921426461003</v>
      </c>
      <c r="W55" t="n">
        <v>110.17499113902</v>
      </c>
      <c r="X55" t="n">
        <v>109.483516797612</v>
      </c>
      <c r="Y55" t="n">
        <v>112.966264483797</v>
      </c>
      <c r="Z55" t="n">
        <v>109.570611990555</v>
      </c>
      <c r="AA55" t="n">
        <v>105.063781762062</v>
      </c>
      <c r="AB55" t="n">
        <v>106.908754189808</v>
      </c>
      <c r="AC55" t="n">
        <v>103.822769217067</v>
      </c>
      <c r="AD55" t="n">
        <v>96.6189815588295</v>
      </c>
      <c r="AE55" t="n">
        <v>103.189999294033</v>
      </c>
      <c r="AF55" t="n">
        <v>96.5794990896956</v>
      </c>
    </row>
    <row r="56">
      <c r="A56" t="s">
        <v>87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87</v>
      </c>
      <c r="B57" t="s">
        <v>482</v>
      </c>
      <c r="C57" t="s">
        <v>360</v>
      </c>
      <c r="D57" t="s">
        <v>483</v>
      </c>
      <c r="E57" t="s">
        <v>361</v>
      </c>
      <c r="F57" t="n">
        <v>3671.57009467579</v>
      </c>
      <c r="G57" t="n">
        <v>3811.25766008597</v>
      </c>
      <c r="H57" t="n">
        <v>3913.37353356635</v>
      </c>
      <c r="I57" t="n">
        <v>4000.63174877662</v>
      </c>
      <c r="J57" t="n">
        <v>4125.44681052958</v>
      </c>
      <c r="K57" t="n">
        <v>4290.3249053817</v>
      </c>
      <c r="L57" t="n">
        <v>4411.17878066623</v>
      </c>
      <c r="M57" t="n">
        <v>4530.9912173171</v>
      </c>
      <c r="N57" t="n">
        <v>4489.47617180523</v>
      </c>
      <c r="O57" t="n">
        <v>4527.06246154039</v>
      </c>
      <c r="P57" t="n">
        <v>4708.27998513669</v>
      </c>
      <c r="Q57" t="n">
        <v>4685.40072390736</v>
      </c>
      <c r="R57" t="n">
        <v>4818.40397797379</v>
      </c>
      <c r="S57" t="n">
        <v>4942.43586778569</v>
      </c>
      <c r="T57" t="n">
        <v>4823.12181232399</v>
      </c>
      <c r="U57" t="n">
        <v>4844.67662481214</v>
      </c>
      <c r="V57" t="n">
        <v>4688.05184921493</v>
      </c>
      <c r="W57" t="n">
        <v>4444.50437914834</v>
      </c>
      <c r="X57" t="n">
        <v>4334.44292901529</v>
      </c>
      <c r="Y57" t="n">
        <v>4376.64272921867</v>
      </c>
      <c r="Z57" t="n">
        <v>4467.5864182102</v>
      </c>
      <c r="AA57" t="n">
        <v>4583.85969359263</v>
      </c>
      <c r="AB57" t="n">
        <v>4828.59824772967</v>
      </c>
      <c r="AC57" t="n">
        <v>4884.94309556714</v>
      </c>
      <c r="AD57" t="n">
        <v>5182.97601742589</v>
      </c>
      <c r="AE57" t="n">
        <v>4898.22483659967</v>
      </c>
      <c r="AF57" t="n">
        <v>5358.54388463913</v>
      </c>
    </row>
    <row r="58">
      <c r="A58" t="s">
        <v>87</v>
      </c>
      <c r="B58" t="s">
        <v>484</v>
      </c>
      <c r="C58" t="s">
        <v>360</v>
      </c>
      <c r="D58" t="s">
        <v>485</v>
      </c>
      <c r="E58" t="s">
        <v>361</v>
      </c>
      <c r="F58" t="n">
        <v>3671.57009467579</v>
      </c>
      <c r="G58" t="n">
        <v>3811.25766008597</v>
      </c>
      <c r="H58" t="n">
        <v>3913.37353356635</v>
      </c>
      <c r="I58" t="n">
        <v>4000.63174877662</v>
      </c>
      <c r="J58" t="n">
        <v>4125.44681052958</v>
      </c>
      <c r="K58" t="n">
        <v>4290.3249053817</v>
      </c>
      <c r="L58" t="n">
        <v>4411.17878066623</v>
      </c>
      <c r="M58" t="n">
        <v>4530.9912173171</v>
      </c>
      <c r="N58" t="n">
        <v>4489.47617180523</v>
      </c>
      <c r="O58" t="n">
        <v>4527.06246154039</v>
      </c>
      <c r="P58" t="n">
        <v>4708.27998513669</v>
      </c>
      <c r="Q58" t="n">
        <v>4685.40072390736</v>
      </c>
      <c r="R58" t="n">
        <v>4818.40397797379</v>
      </c>
      <c r="S58" t="n">
        <v>4942.43586778569</v>
      </c>
      <c r="T58" t="n">
        <v>4823.12181232399</v>
      </c>
      <c r="U58" t="n">
        <v>4844.67662481214</v>
      </c>
      <c r="V58" t="n">
        <v>4688.05184921493</v>
      </c>
      <c r="W58" t="n">
        <v>4444.50437914834</v>
      </c>
      <c r="X58" t="n">
        <v>4334.44292901529</v>
      </c>
      <c r="Y58" t="n">
        <v>4376.64272921867</v>
      </c>
      <c r="Z58" t="n">
        <v>4467.5864182102</v>
      </c>
      <c r="AA58" t="n">
        <v>4583.85969359263</v>
      </c>
      <c r="AB58" t="n">
        <v>4828.59824772967</v>
      </c>
      <c r="AC58" t="n">
        <v>4884.94309556714</v>
      </c>
      <c r="AD58" t="n">
        <v>5182.97601742589</v>
      </c>
      <c r="AE58" t="n">
        <v>4898.22483659967</v>
      </c>
      <c r="AF58" t="n">
        <v>5358.54388463913</v>
      </c>
    </row>
    <row r="59">
      <c r="A59" t="s">
        <v>87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89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89</v>
      </c>
      <c r="B3" t="s">
        <v>374</v>
      </c>
      <c r="C3" t="s">
        <v>360</v>
      </c>
      <c r="D3" t="s">
        <v>375</v>
      </c>
      <c r="E3" t="s">
        <v>361</v>
      </c>
      <c r="F3" t="n">
        <v>2.28852372758112</v>
      </c>
      <c r="G3" t="n">
        <v>2.28116248842745</v>
      </c>
      <c r="H3" t="n">
        <v>2.55023650587321</v>
      </c>
      <c r="I3" t="n">
        <v>2.49090298301603</v>
      </c>
      <c r="J3" t="n">
        <v>2.51876928013716</v>
      </c>
      <c r="K3" t="n">
        <v>2.57360938627712</v>
      </c>
      <c r="L3" t="n">
        <v>2.96137789663457</v>
      </c>
      <c r="M3" t="n">
        <v>3.33473643719879</v>
      </c>
      <c r="N3" t="n">
        <v>3.40885701085913</v>
      </c>
      <c r="O3" t="n">
        <v>3.57888749707259</v>
      </c>
      <c r="P3" t="n">
        <v>3.46474188160962</v>
      </c>
      <c r="Q3" t="n">
        <v>3.79108123996457</v>
      </c>
      <c r="R3" t="n">
        <v>4.06544408978408</v>
      </c>
      <c r="S3" t="n">
        <v>4.29311704542589</v>
      </c>
      <c r="T3" t="n">
        <v>4.50680215671088</v>
      </c>
      <c r="U3" t="n">
        <v>5.20032851685195</v>
      </c>
      <c r="V3" t="n">
        <v>5.27647926581461</v>
      </c>
      <c r="W3" t="n">
        <v>5.24872435713857</v>
      </c>
      <c r="X3" t="n">
        <v>4.49962004468652</v>
      </c>
      <c r="Y3" t="n">
        <v>4.1738989763755</v>
      </c>
      <c r="Z3" t="n">
        <v>3.84593762888499</v>
      </c>
      <c r="AA3" t="n">
        <v>3.43120749835053</v>
      </c>
      <c r="AB3" t="n">
        <v>3.42203594920044</v>
      </c>
      <c r="AC3" t="n">
        <v>3.3929252503142</v>
      </c>
      <c r="AD3" t="n">
        <v>3.08997704136859</v>
      </c>
      <c r="AE3" t="n">
        <v>2.84928248867829</v>
      </c>
      <c r="AF3" t="n">
        <v>3.08463981879406</v>
      </c>
    </row>
    <row r="4">
      <c r="A4" t="s">
        <v>89</v>
      </c>
      <c r="B4" t="s">
        <v>376</v>
      </c>
      <c r="C4" t="s">
        <v>360</v>
      </c>
      <c r="D4" t="s">
        <v>377</v>
      </c>
      <c r="E4" t="s">
        <v>361</v>
      </c>
      <c r="F4" t="n">
        <v>187.012511214844</v>
      </c>
      <c r="G4" t="n">
        <v>194.743627576802</v>
      </c>
      <c r="H4" t="n">
        <v>197.962670795166</v>
      </c>
      <c r="I4" t="n">
        <v>197.782246629173</v>
      </c>
      <c r="J4" t="n">
        <v>198.628345530883</v>
      </c>
      <c r="K4" t="n">
        <v>198.636037485689</v>
      </c>
      <c r="L4" t="n">
        <v>201.586708617718</v>
      </c>
      <c r="M4" t="n">
        <v>202.266929622481</v>
      </c>
      <c r="N4" t="n">
        <v>191.229247655235</v>
      </c>
      <c r="O4" t="n">
        <v>182.269381535985</v>
      </c>
      <c r="P4" t="n">
        <v>178.447352413101</v>
      </c>
      <c r="Q4" t="n">
        <v>203.674990304608</v>
      </c>
      <c r="R4" t="n">
        <v>219.743291574174</v>
      </c>
      <c r="S4" t="n">
        <v>236.962831919296</v>
      </c>
      <c r="T4" t="n">
        <v>234.528233525282</v>
      </c>
      <c r="U4" t="n">
        <v>258.54917714312</v>
      </c>
      <c r="V4" t="n">
        <v>245.451059104903</v>
      </c>
      <c r="W4" t="n">
        <v>226.670610742518</v>
      </c>
      <c r="X4" t="n">
        <v>212.990415887941</v>
      </c>
      <c r="Y4" t="n">
        <v>205.668511684892</v>
      </c>
      <c r="Z4" t="n">
        <v>200.445766430041</v>
      </c>
      <c r="AA4" t="n">
        <v>196.021252878648</v>
      </c>
      <c r="AB4" t="n">
        <v>194.447428824735</v>
      </c>
      <c r="AC4" t="n">
        <v>188.112838815334</v>
      </c>
      <c r="AD4" t="n">
        <v>181.567996034224</v>
      </c>
      <c r="AE4" t="n">
        <v>163.176460950735</v>
      </c>
      <c r="AF4" t="n">
        <v>172.302454050507</v>
      </c>
    </row>
    <row r="5">
      <c r="A5" t="s">
        <v>89</v>
      </c>
      <c r="B5" t="s">
        <v>378</v>
      </c>
      <c r="C5" t="s">
        <v>360</v>
      </c>
      <c r="D5" t="s">
        <v>379</v>
      </c>
      <c r="E5" t="s">
        <v>361</v>
      </c>
      <c r="F5" t="n">
        <v>21.7291696235557</v>
      </c>
      <c r="G5" t="n">
        <v>22.6225713892099</v>
      </c>
      <c r="H5" t="n">
        <v>21.7193674517019</v>
      </c>
      <c r="I5" t="n">
        <v>21.8398234853388</v>
      </c>
      <c r="J5" t="n">
        <v>22.2724505570378</v>
      </c>
      <c r="K5" t="n">
        <v>22.0306117891254</v>
      </c>
      <c r="L5" t="n">
        <v>24.5374051237337</v>
      </c>
      <c r="M5" t="n">
        <v>27.3625979983582</v>
      </c>
      <c r="N5" t="n">
        <v>29.1516678849962</v>
      </c>
      <c r="O5" t="n">
        <v>31.0463900040579</v>
      </c>
      <c r="P5" t="n">
        <v>31.2162850693112</v>
      </c>
      <c r="Q5" t="n">
        <v>36.6140201570876</v>
      </c>
      <c r="R5" t="n">
        <v>40.9815298257542</v>
      </c>
      <c r="S5" t="n">
        <v>45.8533870083743</v>
      </c>
      <c r="T5" t="n">
        <v>47.587165305396</v>
      </c>
      <c r="U5" t="n">
        <v>52.6255735668543</v>
      </c>
      <c r="V5" t="n">
        <v>48.5298737508036</v>
      </c>
      <c r="W5" t="n">
        <v>44.6790421243308</v>
      </c>
      <c r="X5" t="n">
        <v>42.2660753141915</v>
      </c>
      <c r="Y5" t="n">
        <v>40.7283965738512</v>
      </c>
      <c r="Z5" t="n">
        <v>39.552892645855</v>
      </c>
      <c r="AA5" t="n">
        <v>39.0113941145882</v>
      </c>
      <c r="AB5" t="n">
        <v>37.7392027831145</v>
      </c>
      <c r="AC5" t="n">
        <v>35.6413144876478</v>
      </c>
      <c r="AD5" t="n">
        <v>34.5636702274633</v>
      </c>
      <c r="AE5" t="n">
        <v>30.9156815898849</v>
      </c>
      <c r="AF5" t="n">
        <v>30.6709127076786</v>
      </c>
    </row>
    <row r="6">
      <c r="A6" t="s">
        <v>89</v>
      </c>
      <c r="B6" t="s">
        <v>380</v>
      </c>
      <c r="C6" t="s">
        <v>360</v>
      </c>
      <c r="D6" t="s">
        <v>381</v>
      </c>
      <c r="E6" t="s">
        <v>361</v>
      </c>
      <c r="F6" t="n">
        <v>30.7556374083678</v>
      </c>
      <c r="G6" t="n">
        <v>31.4224140913296</v>
      </c>
      <c r="H6" t="n">
        <v>31.5737424830981</v>
      </c>
      <c r="I6" t="n">
        <v>31.356501969424</v>
      </c>
      <c r="J6" t="n">
        <v>30.575473154402</v>
      </c>
      <c r="K6" t="n">
        <v>29.2180231146378</v>
      </c>
      <c r="L6" t="n">
        <v>29.0488374862807</v>
      </c>
      <c r="M6" t="n">
        <v>28.9146661453116</v>
      </c>
      <c r="N6" t="n">
        <v>26.0083306220224</v>
      </c>
      <c r="O6" t="n">
        <v>24.4065613615561</v>
      </c>
      <c r="P6" t="n">
        <v>22.2180885854165</v>
      </c>
      <c r="Q6" t="n">
        <v>23.2551692272816</v>
      </c>
      <c r="R6" t="n">
        <v>23.6961089388142</v>
      </c>
      <c r="S6" t="n">
        <v>23.4659035183676</v>
      </c>
      <c r="T6" t="n">
        <v>21.777862408859</v>
      </c>
      <c r="U6" t="n">
        <v>22.1815278421123</v>
      </c>
      <c r="V6" t="n">
        <v>20.9124111187247</v>
      </c>
      <c r="W6" t="n">
        <v>19.2530669947845</v>
      </c>
      <c r="X6" t="n">
        <v>18.59608324965</v>
      </c>
      <c r="Y6" t="n">
        <v>18.5893892707731</v>
      </c>
      <c r="Z6" t="n">
        <v>18.3001289078038</v>
      </c>
      <c r="AA6" t="n">
        <v>17.8045932901835</v>
      </c>
      <c r="AB6" t="n">
        <v>17.7457415406389</v>
      </c>
      <c r="AC6" t="n">
        <v>16.8776361996971</v>
      </c>
      <c r="AD6" t="n">
        <v>16.2017127669604</v>
      </c>
      <c r="AE6" t="n">
        <v>14.6390549218762</v>
      </c>
      <c r="AF6" t="n">
        <v>15.2684744621942</v>
      </c>
    </row>
    <row r="7">
      <c r="A7" t="s">
        <v>89</v>
      </c>
      <c r="B7" t="s">
        <v>382</v>
      </c>
      <c r="C7" t="s">
        <v>360</v>
      </c>
      <c r="D7" t="s">
        <v>383</v>
      </c>
      <c r="E7" t="s">
        <v>361</v>
      </c>
      <c r="F7" t="n">
        <v>14.4741497272307</v>
      </c>
      <c r="G7" t="n">
        <v>15.10583835929</v>
      </c>
      <c r="H7" t="n">
        <v>15.5449029959056</v>
      </c>
      <c r="I7" t="n">
        <v>15.8567162929377</v>
      </c>
      <c r="J7" t="n">
        <v>15.7163578761659</v>
      </c>
      <c r="K7" t="n">
        <v>15.8610258333014</v>
      </c>
      <c r="L7" t="n">
        <v>16.3108109623054</v>
      </c>
      <c r="M7" t="n">
        <v>17.073564101748</v>
      </c>
      <c r="N7" t="n">
        <v>17.0323715453902</v>
      </c>
      <c r="O7" t="n">
        <v>17.3740660450317</v>
      </c>
      <c r="P7" t="n">
        <v>17.4493111163453</v>
      </c>
      <c r="Q7" t="n">
        <v>20.1166556671242</v>
      </c>
      <c r="R7" t="n">
        <v>21.6592513133697</v>
      </c>
      <c r="S7" t="n">
        <v>22.630431153011</v>
      </c>
      <c r="T7" t="n">
        <v>22.5511107458381</v>
      </c>
      <c r="U7" t="n">
        <v>24.5624237173448</v>
      </c>
      <c r="V7" t="n">
        <v>22.6889603139042</v>
      </c>
      <c r="W7" t="n">
        <v>20.5308695941609</v>
      </c>
      <c r="X7" t="n">
        <v>19.3562203399365</v>
      </c>
      <c r="Y7" t="n">
        <v>18.6020237594319</v>
      </c>
      <c r="Z7" t="n">
        <v>18.7595167805882</v>
      </c>
      <c r="AA7" t="n">
        <v>18.0584763238101</v>
      </c>
      <c r="AB7" t="n">
        <v>17.1187812844484</v>
      </c>
      <c r="AC7" t="n">
        <v>16.0448417945644</v>
      </c>
      <c r="AD7" t="n">
        <v>15.4027263747409</v>
      </c>
      <c r="AE7" t="n">
        <v>14.0719434372364</v>
      </c>
      <c r="AF7" t="n">
        <v>14.8489370463102</v>
      </c>
    </row>
    <row r="8">
      <c r="A8" t="s">
        <v>89</v>
      </c>
      <c r="B8" t="s">
        <v>384</v>
      </c>
      <c r="C8" t="s">
        <v>360</v>
      </c>
      <c r="D8" t="s">
        <v>385</v>
      </c>
      <c r="E8" t="s">
        <v>361</v>
      </c>
      <c r="F8" t="n">
        <v>0.247202417039683</v>
      </c>
      <c r="G8" t="n">
        <v>0.262936411673307</v>
      </c>
      <c r="H8" t="n">
        <v>0.226078201278473</v>
      </c>
      <c r="I8" t="n">
        <v>0.202114153015908</v>
      </c>
      <c r="J8" t="n">
        <v>0.208080048651581</v>
      </c>
      <c r="K8" t="n">
        <v>0.186558439850785</v>
      </c>
      <c r="L8" t="n">
        <v>0.197943531782431</v>
      </c>
      <c r="M8" t="n">
        <v>0.199650732784781</v>
      </c>
      <c r="N8" t="n">
        <v>0.197918806298024</v>
      </c>
      <c r="O8" t="n">
        <v>0.218641877168902</v>
      </c>
      <c r="P8" t="n">
        <v>0.236566481783227</v>
      </c>
      <c r="Q8" t="n">
        <v>0.289198909574478</v>
      </c>
      <c r="R8" t="n">
        <v>0.262061045495209</v>
      </c>
      <c r="S8" t="n">
        <v>0.241605583849324</v>
      </c>
      <c r="T8" t="n">
        <v>0.233460619490702</v>
      </c>
      <c r="U8" t="n">
        <v>0.279861756883869</v>
      </c>
      <c r="V8" t="n">
        <v>0.240756413779102</v>
      </c>
      <c r="W8" t="n">
        <v>0.277321529420975</v>
      </c>
      <c r="X8" t="n">
        <v>0.271639650895596</v>
      </c>
      <c r="Y8" t="n">
        <v>0.277048501426607</v>
      </c>
      <c r="Z8" t="n">
        <v>0.279115652452569</v>
      </c>
      <c r="AA8" t="n">
        <v>0.293000579662556</v>
      </c>
      <c r="AB8" t="n">
        <v>0.279823100008344</v>
      </c>
      <c r="AC8" t="n">
        <v>0.269611306105605</v>
      </c>
      <c r="AD8" t="n">
        <v>0.281802023392634</v>
      </c>
      <c r="AE8" t="n">
        <v>0.264246424642464</v>
      </c>
      <c r="AF8" t="n">
        <v>0.299601463644598</v>
      </c>
    </row>
    <row r="9">
      <c r="A9" t="s">
        <v>89</v>
      </c>
      <c r="B9" t="s">
        <v>386</v>
      </c>
      <c r="C9" t="s">
        <v>360</v>
      </c>
      <c r="D9" t="s">
        <v>387</v>
      </c>
      <c r="E9" t="s">
        <v>361</v>
      </c>
      <c r="F9" t="n">
        <v>14.2355178826719</v>
      </c>
      <c r="G9" t="n">
        <v>14.0199789464798</v>
      </c>
      <c r="H9" t="n">
        <v>14.2525442892661</v>
      </c>
      <c r="I9" t="n">
        <v>13.2834699015496</v>
      </c>
      <c r="J9" t="n">
        <v>12.9429799929546</v>
      </c>
      <c r="K9" t="n">
        <v>12.6702468352911</v>
      </c>
      <c r="L9" t="n">
        <v>12.028564892943</v>
      </c>
      <c r="M9" t="n">
        <v>11.7635326882612</v>
      </c>
      <c r="N9" t="n">
        <v>10.0893423046948</v>
      </c>
      <c r="O9" t="n">
        <v>8.26373338033246</v>
      </c>
      <c r="P9" t="n">
        <v>7.67119185293502</v>
      </c>
      <c r="Q9" t="n">
        <v>8.33258154189288</v>
      </c>
      <c r="R9" t="n">
        <v>8.92601402980997</v>
      </c>
      <c r="S9" t="n">
        <v>8.8880869008483</v>
      </c>
      <c r="T9" t="n">
        <v>8.75325782585021</v>
      </c>
      <c r="U9" t="n">
        <v>9.19522836295794</v>
      </c>
      <c r="V9" t="n">
        <v>8.18423039064951</v>
      </c>
      <c r="W9" t="n">
        <v>7.12603914224856</v>
      </c>
      <c r="X9" t="n">
        <v>6.12489795020398</v>
      </c>
      <c r="Y9" t="n">
        <v>5.43105775335994</v>
      </c>
      <c r="Z9" t="n">
        <v>4.78092051646263</v>
      </c>
      <c r="AA9" t="n">
        <v>4.26403746440021</v>
      </c>
      <c r="AB9" t="n">
        <v>4.16067482342898</v>
      </c>
      <c r="AC9" t="n">
        <v>3.97452210526746</v>
      </c>
      <c r="AD9" t="n">
        <v>3.86659185128931</v>
      </c>
      <c r="AE9" t="n">
        <v>3.57595833388609</v>
      </c>
      <c r="AF9" t="n">
        <v>3.69539315218943</v>
      </c>
    </row>
    <row r="10">
      <c r="A10" t="s">
        <v>89</v>
      </c>
      <c r="B10" t="s">
        <v>388</v>
      </c>
      <c r="C10" t="s">
        <v>360</v>
      </c>
      <c r="D10" t="s">
        <v>389</v>
      </c>
      <c r="E10" t="s">
        <v>361</v>
      </c>
      <c r="F10" t="n">
        <v>26.7980661024079</v>
      </c>
      <c r="G10" t="n">
        <v>26.3689952293741</v>
      </c>
      <c r="H10" t="n">
        <v>26.8039592027728</v>
      </c>
      <c r="I10" t="n">
        <v>24.9950389038454</v>
      </c>
      <c r="J10" t="n">
        <v>24.3883736075698</v>
      </c>
      <c r="K10" t="n">
        <v>23.9716251181675</v>
      </c>
      <c r="L10" t="n">
        <v>21.6592752947646</v>
      </c>
      <c r="M10" t="n">
        <v>20.7746880844691</v>
      </c>
      <c r="N10" t="n">
        <v>17.1355469009908</v>
      </c>
      <c r="O10" t="n">
        <v>13.7665222611218</v>
      </c>
      <c r="P10" t="n">
        <v>13.1383012599216</v>
      </c>
      <c r="Q10" t="n">
        <v>14.4274270234584</v>
      </c>
      <c r="R10" t="n">
        <v>15.5295657907363</v>
      </c>
      <c r="S10" t="n">
        <v>15.624174361067</v>
      </c>
      <c r="T10" t="n">
        <v>15.3627104966795</v>
      </c>
      <c r="U10" t="n">
        <v>16.5356816485501</v>
      </c>
      <c r="V10" t="n">
        <v>14.5992286919529</v>
      </c>
      <c r="W10" t="n">
        <v>12.3690136735461</v>
      </c>
      <c r="X10" t="n">
        <v>10.9745147629122</v>
      </c>
      <c r="Y10" t="n">
        <v>9.92722192879921</v>
      </c>
      <c r="Z10" t="n">
        <v>9.11441998592146</v>
      </c>
      <c r="AA10" t="n">
        <v>8.49093371629485</v>
      </c>
      <c r="AB10" t="n">
        <v>8.52952867777639</v>
      </c>
      <c r="AC10" t="n">
        <v>8.30195787710693</v>
      </c>
      <c r="AD10" t="n">
        <v>8.19853267953021</v>
      </c>
      <c r="AE10" t="n">
        <v>8.04437824025329</v>
      </c>
      <c r="AF10" t="n">
        <v>8.50838927794454</v>
      </c>
    </row>
    <row r="11">
      <c r="A11" t="s">
        <v>89</v>
      </c>
      <c r="B11" t="s">
        <v>390</v>
      </c>
      <c r="C11" t="s">
        <v>360</v>
      </c>
      <c r="D11" t="s">
        <v>391</v>
      </c>
      <c r="E11" t="s">
        <v>361</v>
      </c>
      <c r="F11" t="n">
        <v>12.5625482197361</v>
      </c>
      <c r="G11" t="n">
        <v>12.3490162828942</v>
      </c>
      <c r="H11" t="n">
        <v>12.5514149135067</v>
      </c>
      <c r="I11" t="n">
        <v>11.7115690022959</v>
      </c>
      <c r="J11" t="n">
        <v>11.4453936146152</v>
      </c>
      <c r="K11" t="n">
        <v>11.3013782828764</v>
      </c>
      <c r="L11" t="n">
        <v>9.63071040182165</v>
      </c>
      <c r="M11" t="n">
        <v>9.01115539620784</v>
      </c>
      <c r="N11" t="n">
        <v>7.04620459629603</v>
      </c>
      <c r="O11" t="n">
        <v>5.50278888078939</v>
      </c>
      <c r="P11" t="n">
        <v>5.46710940698662</v>
      </c>
      <c r="Q11" t="n">
        <v>6.0948454815655</v>
      </c>
      <c r="R11" t="n">
        <v>6.60355176092636</v>
      </c>
      <c r="S11" t="n">
        <v>6.73608746021867</v>
      </c>
      <c r="T11" t="n">
        <v>6.60945267082934</v>
      </c>
      <c r="U11" t="n">
        <v>7.34045328559212</v>
      </c>
      <c r="V11" t="n">
        <v>6.41499830130338</v>
      </c>
      <c r="W11" t="n">
        <v>5.24297453129758</v>
      </c>
      <c r="X11" t="n">
        <v>4.84961681270819</v>
      </c>
      <c r="Y11" t="n">
        <v>4.49616417543926</v>
      </c>
      <c r="Z11" t="n">
        <v>4.33349946945884</v>
      </c>
      <c r="AA11" t="n">
        <v>4.22689625189464</v>
      </c>
      <c r="AB11" t="n">
        <v>4.36885385434741</v>
      </c>
      <c r="AC11" t="n">
        <v>4.32743577183947</v>
      </c>
      <c r="AD11" t="n">
        <v>4.3319408282409</v>
      </c>
      <c r="AE11" t="n">
        <v>4.4684199063672</v>
      </c>
      <c r="AF11" t="n">
        <v>4.81299612575511</v>
      </c>
    </row>
    <row r="12">
      <c r="A12" t="s">
        <v>89</v>
      </c>
      <c r="B12" t="s">
        <v>392</v>
      </c>
      <c r="C12" t="s">
        <v>360</v>
      </c>
      <c r="D12" t="s">
        <v>393</v>
      </c>
      <c r="E12" t="s">
        <v>361</v>
      </c>
      <c r="F12" t="n">
        <v>21.4539785803729</v>
      </c>
      <c r="G12" t="n">
        <v>22.8333485594385</v>
      </c>
      <c r="H12" t="n">
        <v>22.9941947155548</v>
      </c>
      <c r="I12" t="n">
        <v>23.4520128325761</v>
      </c>
      <c r="J12" t="n">
        <v>24.164031986734</v>
      </c>
      <c r="K12" t="n">
        <v>24.7068442087251</v>
      </c>
      <c r="L12" t="n">
        <v>24.57252617175</v>
      </c>
      <c r="M12" t="n">
        <v>24.448555588481</v>
      </c>
      <c r="N12" t="n">
        <v>23.0434992507126</v>
      </c>
      <c r="O12" t="n">
        <v>21.2949143265325</v>
      </c>
      <c r="P12" t="n">
        <v>21.1260260526069</v>
      </c>
      <c r="Q12" t="n">
        <v>23.9233147413223</v>
      </c>
      <c r="R12" t="n">
        <v>26.2114741032313</v>
      </c>
      <c r="S12" t="n">
        <v>27.8439787388664</v>
      </c>
      <c r="T12" t="n">
        <v>27.2527025605406</v>
      </c>
      <c r="U12" t="n">
        <v>29.1576906461395</v>
      </c>
      <c r="V12" t="n">
        <v>27.8008180152993</v>
      </c>
      <c r="W12" t="n">
        <v>25.7530453967518</v>
      </c>
      <c r="X12" t="n">
        <v>25.04260497017</v>
      </c>
      <c r="Y12" t="n">
        <v>25.7363292599756</v>
      </c>
      <c r="Z12" t="n">
        <v>27.1208576086422</v>
      </c>
      <c r="AA12" t="n">
        <v>28.1747814620039</v>
      </c>
      <c r="AB12" t="n">
        <v>28.0521088428031</v>
      </c>
      <c r="AC12" t="n">
        <v>26.8973075705183</v>
      </c>
      <c r="AD12" t="n">
        <v>25.8792073653117</v>
      </c>
      <c r="AE12" t="n">
        <v>24.0314398427016</v>
      </c>
      <c r="AF12" t="n">
        <v>26.1270947058594</v>
      </c>
    </row>
    <row r="13">
      <c r="A13" t="s">
        <v>89</v>
      </c>
      <c r="B13" t="s">
        <v>394</v>
      </c>
      <c r="C13" t="s">
        <v>360</v>
      </c>
      <c r="D13" t="s">
        <v>395</v>
      </c>
      <c r="E13" t="s">
        <v>361</v>
      </c>
      <c r="F13" t="n">
        <v>9.02368895667985</v>
      </c>
      <c r="G13" t="n">
        <v>9.40806609140306</v>
      </c>
      <c r="H13" t="n">
        <v>9.86312201731331</v>
      </c>
      <c r="I13" t="n">
        <v>9.96263576311898</v>
      </c>
      <c r="J13" t="n">
        <v>10.226251683828</v>
      </c>
      <c r="K13" t="n">
        <v>10.4093818599346</v>
      </c>
      <c r="L13" t="n">
        <v>10.9753306578554</v>
      </c>
      <c r="M13" t="n">
        <v>11.2633193683695</v>
      </c>
      <c r="N13" t="n">
        <v>11.3198507485779</v>
      </c>
      <c r="O13" t="n">
        <v>11.6132563349709</v>
      </c>
      <c r="P13" t="n">
        <v>12.4198583637458</v>
      </c>
      <c r="Q13" t="n">
        <v>15.5341987043757</v>
      </c>
      <c r="R13" t="n">
        <v>19.0830171020742</v>
      </c>
      <c r="S13" t="n">
        <v>23.170514710944</v>
      </c>
      <c r="T13" t="n">
        <v>25.2679712135134</v>
      </c>
      <c r="U13" t="n">
        <v>30.3703286769026</v>
      </c>
      <c r="V13" t="n">
        <v>32.5477372542596</v>
      </c>
      <c r="W13" t="n">
        <v>32.9834455619685</v>
      </c>
      <c r="X13" t="n">
        <v>29.6459973508072</v>
      </c>
      <c r="Y13" t="n">
        <v>27.6561035825775</v>
      </c>
      <c r="Z13" t="n">
        <v>25.2653142316768</v>
      </c>
      <c r="AA13" t="n">
        <v>23.659703630092</v>
      </c>
      <c r="AB13" t="n">
        <v>23.5149203214389</v>
      </c>
      <c r="AC13" t="n">
        <v>22.710827690515</v>
      </c>
      <c r="AD13" t="n">
        <v>22.2990131756898</v>
      </c>
      <c r="AE13" t="n">
        <v>20.0190949851161</v>
      </c>
      <c r="AF13" t="n">
        <v>21.893499967555</v>
      </c>
    </row>
    <row r="14">
      <c r="A14" t="s">
        <v>89</v>
      </c>
      <c r="B14" t="s">
        <v>396</v>
      </c>
      <c r="C14" t="s">
        <v>360</v>
      </c>
      <c r="D14" t="s">
        <v>397</v>
      </c>
      <c r="E14" t="s">
        <v>361</v>
      </c>
      <c r="F14" t="n">
        <v>6.9714366390333</v>
      </c>
      <c r="G14" t="n">
        <v>7.44798569153168</v>
      </c>
      <c r="H14" t="n">
        <v>8.08095026021268</v>
      </c>
      <c r="I14" t="n">
        <v>7.82121307709041</v>
      </c>
      <c r="J14" t="n">
        <v>8.23153415155865</v>
      </c>
      <c r="K14" t="n">
        <v>7.26598342687002</v>
      </c>
      <c r="L14" t="n">
        <v>7.52668591106042</v>
      </c>
      <c r="M14" t="n">
        <v>6.38696727173744</v>
      </c>
      <c r="N14" t="n">
        <v>5.50415049308267</v>
      </c>
      <c r="O14" t="n">
        <v>4.60373378280063</v>
      </c>
      <c r="P14" t="n">
        <v>4.38857855471676</v>
      </c>
      <c r="Q14" t="n">
        <v>4.80134795097847</v>
      </c>
      <c r="R14" t="n">
        <v>4.75460231803946</v>
      </c>
      <c r="S14" t="n">
        <v>4.53223203067271</v>
      </c>
      <c r="T14" t="n">
        <v>3.9055233698342</v>
      </c>
      <c r="U14" t="n">
        <v>3.84241187460986</v>
      </c>
      <c r="V14" t="n">
        <v>3.72911228596775</v>
      </c>
      <c r="W14" t="n">
        <v>3.17339719925972</v>
      </c>
      <c r="X14" t="n">
        <v>3.24818122147635</v>
      </c>
      <c r="Y14" t="n">
        <v>3.64745191034914</v>
      </c>
      <c r="Z14" t="n">
        <v>3.92491191058094</v>
      </c>
      <c r="AA14" t="n">
        <v>4.44328325021364</v>
      </c>
      <c r="AB14" t="n">
        <v>4.3293319294705</v>
      </c>
      <c r="AC14" t="n">
        <v>4.27621480460492</v>
      </c>
      <c r="AD14" t="n">
        <v>3.26279618891418</v>
      </c>
      <c r="AE14" t="n">
        <v>2.84109062928398</v>
      </c>
      <c r="AF14" t="n">
        <v>3.07585007700687</v>
      </c>
    </row>
    <row r="15">
      <c r="A15" t="s">
        <v>89</v>
      </c>
      <c r="B15" t="s">
        <v>398</v>
      </c>
      <c r="C15" t="s">
        <v>360</v>
      </c>
      <c r="D15" t="s">
        <v>399</v>
      </c>
      <c r="E15" t="s">
        <v>361</v>
      </c>
      <c r="F15" t="n">
        <v>11.5901674437811</v>
      </c>
      <c r="G15" t="n">
        <v>12.3358952377004</v>
      </c>
      <c r="H15" t="n">
        <v>13.3824843651512</v>
      </c>
      <c r="I15" t="n">
        <v>12.9287106268778</v>
      </c>
      <c r="J15" t="n">
        <v>13.632406557788</v>
      </c>
      <c r="K15" t="n">
        <v>12.6868920876795</v>
      </c>
      <c r="L15" t="n">
        <v>13.6935697964906</v>
      </c>
      <c r="M15" t="n">
        <v>12.9662746963241</v>
      </c>
      <c r="N15" t="n">
        <v>12.1574667263426</v>
      </c>
      <c r="O15" t="n">
        <v>11.557770258137</v>
      </c>
      <c r="P15" t="n">
        <v>11.5124398805071</v>
      </c>
      <c r="Q15" t="n">
        <v>12.6950100305882</v>
      </c>
      <c r="R15" t="n">
        <v>13.5675727929064</v>
      </c>
      <c r="S15" t="n">
        <v>14.5677086588034</v>
      </c>
      <c r="T15" t="n">
        <v>14.3894437397168</v>
      </c>
      <c r="U15" t="n">
        <v>15.8994794087232</v>
      </c>
      <c r="V15" t="n">
        <v>15.485696600605</v>
      </c>
      <c r="W15" t="n">
        <v>14.1626910704774</v>
      </c>
      <c r="X15" t="n">
        <v>13.8218191187865</v>
      </c>
      <c r="Y15" t="n">
        <v>13.3692780223623</v>
      </c>
      <c r="Z15" t="n">
        <v>12.600708919012</v>
      </c>
      <c r="AA15" t="n">
        <v>12.2649733814207</v>
      </c>
      <c r="AB15" t="n">
        <v>12.0865910510492</v>
      </c>
      <c r="AC15" t="n">
        <v>11.5861027683073</v>
      </c>
      <c r="AD15" t="n">
        <v>10.6744696774256</v>
      </c>
      <c r="AE15" t="n">
        <v>9.32842799907585</v>
      </c>
      <c r="AF15" t="n">
        <v>9.66613825680582</v>
      </c>
    </row>
    <row r="16">
      <c r="A16" t="s">
        <v>89</v>
      </c>
      <c r="B16" t="s">
        <v>400</v>
      </c>
      <c r="C16" t="s">
        <v>360</v>
      </c>
      <c r="D16" t="s">
        <v>401</v>
      </c>
      <c r="E16" t="s">
        <v>361</v>
      </c>
      <c r="F16" t="n">
        <v>4.6187308047478</v>
      </c>
      <c r="G16" t="n">
        <v>4.88790954616869</v>
      </c>
      <c r="H16" t="n">
        <v>5.30153410493854</v>
      </c>
      <c r="I16" t="n">
        <v>5.1074975497874</v>
      </c>
      <c r="J16" t="n">
        <v>5.40087240622938</v>
      </c>
      <c r="K16" t="n">
        <v>5.42090866080948</v>
      </c>
      <c r="L16" t="n">
        <v>6.16688388543016</v>
      </c>
      <c r="M16" t="n">
        <v>6.57930742458666</v>
      </c>
      <c r="N16" t="n">
        <v>6.65331623325991</v>
      </c>
      <c r="O16" t="n">
        <v>6.95403647533635</v>
      </c>
      <c r="P16" t="n">
        <v>7.1238613257903</v>
      </c>
      <c r="Q16" t="n">
        <v>7.89366207960976</v>
      </c>
      <c r="R16" t="n">
        <v>8.81297047486697</v>
      </c>
      <c r="S16" t="n">
        <v>10.0354766281307</v>
      </c>
      <c r="T16" t="n">
        <v>10.4839203698826</v>
      </c>
      <c r="U16" t="n">
        <v>12.0570675341134</v>
      </c>
      <c r="V16" t="n">
        <v>11.7565843146372</v>
      </c>
      <c r="W16" t="n">
        <v>10.9892938712177</v>
      </c>
      <c r="X16" t="n">
        <v>10.5736378973102</v>
      </c>
      <c r="Y16" t="n">
        <v>9.72182611201313</v>
      </c>
      <c r="Z16" t="n">
        <v>8.67579700843103</v>
      </c>
      <c r="AA16" t="n">
        <v>7.82169013120703</v>
      </c>
      <c r="AB16" t="n">
        <v>7.75725912157868</v>
      </c>
      <c r="AC16" t="n">
        <v>7.30988796370242</v>
      </c>
      <c r="AD16" t="n">
        <v>7.4116734885114</v>
      </c>
      <c r="AE16" t="n">
        <v>6.48733736979187</v>
      </c>
      <c r="AF16" t="n">
        <v>6.59028817979894</v>
      </c>
    </row>
    <row r="17">
      <c r="A17" t="s">
        <v>89</v>
      </c>
      <c r="B17" t="s">
        <v>402</v>
      </c>
      <c r="C17" t="s">
        <v>360</v>
      </c>
      <c r="D17" t="s">
        <v>403</v>
      </c>
      <c r="E17" t="s">
        <v>361</v>
      </c>
      <c r="F17" t="n">
        <v>6.46152220048474</v>
      </c>
      <c r="G17" t="n">
        <v>6.70580871090156</v>
      </c>
      <c r="H17" t="n">
        <v>7.10097672696418</v>
      </c>
      <c r="I17" t="n">
        <v>6.80183926549611</v>
      </c>
      <c r="J17" t="n">
        <v>7.28084174861173</v>
      </c>
      <c r="K17" t="n">
        <v>7.38374409858063</v>
      </c>
      <c r="L17" t="n">
        <v>7.02091218455269</v>
      </c>
      <c r="M17" t="n">
        <v>6.66886471787768</v>
      </c>
      <c r="N17" t="n">
        <v>5.93676214244361</v>
      </c>
      <c r="O17" t="n">
        <v>5.24205212336255</v>
      </c>
      <c r="P17" t="n">
        <v>4.7906200485539</v>
      </c>
      <c r="Q17" t="n">
        <v>5.49342137460132</v>
      </c>
      <c r="R17" t="n">
        <v>6.03548578573222</v>
      </c>
      <c r="S17" t="n">
        <v>6.21073180227867</v>
      </c>
      <c r="T17" t="n">
        <v>5.63852525375677</v>
      </c>
      <c r="U17" t="n">
        <v>5.41055334615548</v>
      </c>
      <c r="V17" t="n">
        <v>4.81046199283525</v>
      </c>
      <c r="W17" t="n">
        <v>3.87859657112607</v>
      </c>
      <c r="X17" t="n">
        <v>3.61196792179404</v>
      </c>
      <c r="Y17" t="n">
        <v>3.37666825725456</v>
      </c>
      <c r="Z17" t="n">
        <v>3.17677777290359</v>
      </c>
      <c r="AA17" t="n">
        <v>2.96040573021048</v>
      </c>
      <c r="AB17" t="n">
        <v>2.92497038158803</v>
      </c>
      <c r="AC17" t="n">
        <v>2.8813401054468</v>
      </c>
      <c r="AD17" t="n">
        <v>2.87417460430926</v>
      </c>
      <c r="AE17" t="n">
        <v>2.58323985037749</v>
      </c>
      <c r="AF17" t="n">
        <v>2.78089739375852</v>
      </c>
    </row>
    <row r="18">
      <c r="A18" t="s">
        <v>89</v>
      </c>
      <c r="B18" t="s">
        <v>404</v>
      </c>
      <c r="C18" t="s">
        <v>360</v>
      </c>
      <c r="D18" t="s">
        <v>405</v>
      </c>
      <c r="E18" t="s">
        <v>361</v>
      </c>
      <c r="F18" t="n">
        <v>36.3734633875094</v>
      </c>
      <c r="G18" t="n">
        <v>39.0488867308806</v>
      </c>
      <c r="H18" t="n">
        <v>39.5887162627903</v>
      </c>
      <c r="I18" t="n">
        <v>41.2158852663418</v>
      </c>
      <c r="J18" t="n">
        <v>40.806558920023</v>
      </c>
      <c r="K18" t="n">
        <v>42.6784035437098</v>
      </c>
      <c r="L18" t="n">
        <v>43.2798984781797</v>
      </c>
      <c r="M18" t="n">
        <v>41.5065292563235</v>
      </c>
      <c r="N18" t="n">
        <v>37.9703896855147</v>
      </c>
      <c r="O18" t="n">
        <v>34.2065597313843</v>
      </c>
      <c r="P18" t="n">
        <v>33.1127681139514</v>
      </c>
      <c r="Q18" t="n">
        <v>38.2169431697374</v>
      </c>
      <c r="R18" t="n">
        <v>37.2776295230633</v>
      </c>
      <c r="S18" t="n">
        <v>39.245958074184</v>
      </c>
      <c r="T18" t="n">
        <v>35.1849781155859</v>
      </c>
      <c r="U18" t="n">
        <v>39.5797249082014</v>
      </c>
      <c r="V18" t="n">
        <v>36.041197465691</v>
      </c>
      <c r="W18" t="n">
        <v>32.1951342008057</v>
      </c>
      <c r="X18" t="n">
        <v>29.8590888344374</v>
      </c>
      <c r="Y18" t="n">
        <v>27.2724677100762</v>
      </c>
      <c r="Z18" t="n">
        <v>25.4442893125437</v>
      </c>
      <c r="AA18" t="n">
        <v>23.7025297160488</v>
      </c>
      <c r="AB18" t="n">
        <v>24.7627384450055</v>
      </c>
      <c r="AC18" t="n">
        <v>25.4155863156841</v>
      </c>
      <c r="AD18" t="n">
        <v>24.3549765952345</v>
      </c>
      <c r="AE18" t="n">
        <v>20.6841243336396</v>
      </c>
      <c r="AF18" t="n">
        <v>22.0890348210823</v>
      </c>
    </row>
    <row r="19">
      <c r="A19" t="s">
        <v>89</v>
      </c>
      <c r="B19" t="s">
        <v>406</v>
      </c>
      <c r="C19" t="s">
        <v>360</v>
      </c>
      <c r="D19" t="s">
        <v>407</v>
      </c>
      <c r="E19" t="s">
        <v>361</v>
      </c>
      <c r="F19" t="n">
        <v>8.10546536741432</v>
      </c>
      <c r="G19" t="n">
        <v>8.62886676560126</v>
      </c>
      <c r="H19" t="n">
        <v>9.16512637263479</v>
      </c>
      <c r="I19" t="n">
        <v>9.17096807020047</v>
      </c>
      <c r="J19" t="n">
        <v>9.35751939007123</v>
      </c>
      <c r="K19" t="n">
        <v>9.50292739197607</v>
      </c>
      <c r="L19" t="n">
        <v>10.2901989300226</v>
      </c>
      <c r="M19" t="n">
        <v>11.0882189324338</v>
      </c>
      <c r="N19" t="n">
        <v>11.2754433419455</v>
      </c>
      <c r="O19" t="n">
        <v>11.542647212661</v>
      </c>
      <c r="P19" t="n">
        <v>11.227087440958</v>
      </c>
      <c r="Q19" t="n">
        <v>13.1096312994569</v>
      </c>
      <c r="R19" t="n">
        <v>15.4395953529975</v>
      </c>
      <c r="S19" t="n">
        <v>18.1084383095504</v>
      </c>
      <c r="T19" t="n">
        <v>19.2823030659056</v>
      </c>
      <c r="U19" t="n">
        <v>21.946331625252</v>
      </c>
      <c r="V19" t="n">
        <v>21.7939174870489</v>
      </c>
      <c r="W19" t="n">
        <v>20.5883840251457</v>
      </c>
      <c r="X19" t="n">
        <v>19.5444043743596</v>
      </c>
      <c r="Y19" t="n">
        <v>20.1335848183638</v>
      </c>
      <c r="Z19" t="n">
        <v>20.8317446126411</v>
      </c>
      <c r="AA19" t="n">
        <v>21.6004609343328</v>
      </c>
      <c r="AB19" t="n">
        <v>21.6930223968637</v>
      </c>
      <c r="AC19" t="n">
        <v>21.4863126997409</v>
      </c>
      <c r="AD19" t="n">
        <v>20.8377105441653</v>
      </c>
      <c r="AE19" t="n">
        <v>18.5948293259308</v>
      </c>
      <c r="AF19" t="n">
        <v>20.149473947674</v>
      </c>
    </row>
    <row r="20">
      <c r="A20" t="s">
        <v>89</v>
      </c>
      <c r="B20" t="s">
        <v>408</v>
      </c>
      <c r="C20" t="s">
        <v>360</v>
      </c>
      <c r="D20" t="s">
        <v>409</v>
      </c>
      <c r="E20" t="s">
        <v>361</v>
      </c>
      <c r="F20" t="n">
        <v>1.55384319831278</v>
      </c>
      <c r="G20" t="n">
        <v>1.5914075898504</v>
      </c>
      <c r="H20" t="n">
        <v>1.62813104552582</v>
      </c>
      <c r="I20" t="n">
        <v>1.59047857096298</v>
      </c>
      <c r="J20" t="n">
        <v>1.71028498697494</v>
      </c>
      <c r="K20" t="n">
        <v>1.71188482698961</v>
      </c>
      <c r="L20" t="n">
        <v>1.98159286119368</v>
      </c>
      <c r="M20" t="n">
        <v>2.23693422567103</v>
      </c>
      <c r="N20" t="n">
        <v>2.46494307801209</v>
      </c>
      <c r="O20" t="n">
        <v>2.72936159358698</v>
      </c>
      <c r="P20" t="n">
        <v>2.6462163922396</v>
      </c>
      <c r="Q20" t="n">
        <v>3.2155886847923</v>
      </c>
      <c r="R20" t="n">
        <v>3.68850124198316</v>
      </c>
      <c r="S20" t="n">
        <v>3.92380004956648</v>
      </c>
      <c r="T20" t="n">
        <v>4.51916479373169</v>
      </c>
      <c r="U20" t="n">
        <v>5.03622785298043</v>
      </c>
      <c r="V20" t="n">
        <v>4.50482393216962</v>
      </c>
      <c r="W20" t="n">
        <v>4.06709212066617</v>
      </c>
      <c r="X20" t="n">
        <v>3.41676633335559</v>
      </c>
      <c r="Y20" t="n">
        <v>2.80156590718962</v>
      </c>
      <c r="Z20" t="n">
        <v>2.36745591291432</v>
      </c>
      <c r="AA20" t="n">
        <v>2.03057543008764</v>
      </c>
      <c r="AB20" t="n">
        <v>1.92972452132607</v>
      </c>
      <c r="AC20" t="n">
        <v>1.73676197902615</v>
      </c>
      <c r="AD20" t="n">
        <v>1.64158917830815</v>
      </c>
      <c r="AE20" t="n">
        <v>1.5259832711103</v>
      </c>
      <c r="AF20" t="n">
        <v>1.53653284166901</v>
      </c>
    </row>
    <row r="21">
      <c r="A21" t="s">
        <v>89</v>
      </c>
      <c r="B21" t="s">
        <v>410</v>
      </c>
      <c r="C21" t="s">
        <v>360</v>
      </c>
      <c r="D21" t="s">
        <v>411</v>
      </c>
      <c r="E21" t="s">
        <v>361</v>
      </c>
      <c r="F21" t="n">
        <v>8.08727098612146</v>
      </c>
      <c r="G21" t="n">
        <v>8.24505199650267</v>
      </c>
      <c r="H21" t="n">
        <v>8.51657347851407</v>
      </c>
      <c r="I21" t="n">
        <v>8.47889464963504</v>
      </c>
      <c r="J21" t="n">
        <v>9.15836308562947</v>
      </c>
      <c r="K21" t="n">
        <v>9.40520271553965</v>
      </c>
      <c r="L21" t="n">
        <v>10.5102816585134</v>
      </c>
      <c r="M21" t="n">
        <v>11.3513434440565</v>
      </c>
      <c r="N21" t="n">
        <v>12.6269588189014</v>
      </c>
      <c r="O21" t="n">
        <v>13.311290779778</v>
      </c>
      <c r="P21" t="n">
        <v>13.447695778708</v>
      </c>
      <c r="Q21" t="n">
        <v>16.4341752418968</v>
      </c>
      <c r="R21" t="n">
        <v>18.2834666706876</v>
      </c>
      <c r="S21" t="n">
        <v>19.9940686712351</v>
      </c>
      <c r="T21" t="n">
        <v>22.882202666555</v>
      </c>
      <c r="U21" t="n">
        <v>24.044129922129</v>
      </c>
      <c r="V21" t="n">
        <v>22.7388315217502</v>
      </c>
      <c r="W21" t="n">
        <v>19.921624865664</v>
      </c>
      <c r="X21" t="n">
        <v>20.0583912638213</v>
      </c>
      <c r="Y21" t="n">
        <v>18.4838866883701</v>
      </c>
      <c r="Z21" t="n">
        <v>18.2261942063899</v>
      </c>
      <c r="AA21" t="n">
        <v>17.9156834759267</v>
      </c>
      <c r="AB21" t="n">
        <v>17.3270116522799</v>
      </c>
      <c r="AC21" t="n">
        <v>15.4800161130975</v>
      </c>
      <c r="AD21" t="n">
        <v>15.1476388774882</v>
      </c>
      <c r="AE21" t="n">
        <v>14.1007573094917</v>
      </c>
      <c r="AF21" t="n">
        <v>14.7446638707421</v>
      </c>
    </row>
    <row r="22">
      <c r="A22" t="s">
        <v>89</v>
      </c>
      <c r="B22" t="s">
        <v>412</v>
      </c>
      <c r="C22" t="s">
        <v>360</v>
      </c>
      <c r="D22" t="s">
        <v>413</v>
      </c>
      <c r="E22" t="s">
        <v>361</v>
      </c>
      <c r="F22" t="n">
        <v>6.53342778780867</v>
      </c>
      <c r="G22" t="n">
        <v>6.65364440665226</v>
      </c>
      <c r="H22" t="n">
        <v>6.88844243298824</v>
      </c>
      <c r="I22" t="n">
        <v>6.88841607867205</v>
      </c>
      <c r="J22" t="n">
        <v>7.44807809865452</v>
      </c>
      <c r="K22" t="n">
        <v>7.69331788855003</v>
      </c>
      <c r="L22" t="n">
        <v>8.52868879731972</v>
      </c>
      <c r="M22" t="n">
        <v>9.1144092183855</v>
      </c>
      <c r="N22" t="n">
        <v>10.1620157408893</v>
      </c>
      <c r="O22" t="n">
        <v>10.5819291861911</v>
      </c>
      <c r="P22" t="n">
        <v>10.8014793864684</v>
      </c>
      <c r="Q22" t="n">
        <v>13.2185865571045</v>
      </c>
      <c r="R22" t="n">
        <v>14.5949654287044</v>
      </c>
      <c r="S22" t="n">
        <v>16.0702686216686</v>
      </c>
      <c r="T22" t="n">
        <v>18.3630378728233</v>
      </c>
      <c r="U22" t="n">
        <v>19.0079020691485</v>
      </c>
      <c r="V22" t="n">
        <v>18.2340075895805</v>
      </c>
      <c r="W22" t="n">
        <v>15.8545327449978</v>
      </c>
      <c r="X22" t="n">
        <v>16.6416249304657</v>
      </c>
      <c r="Y22" t="n">
        <v>15.6823207811805</v>
      </c>
      <c r="Z22" t="n">
        <v>15.8587382934756</v>
      </c>
      <c r="AA22" t="n">
        <v>15.885108045839</v>
      </c>
      <c r="AB22" t="n">
        <v>15.3972871309538</v>
      </c>
      <c r="AC22" t="n">
        <v>13.7432541340714</v>
      </c>
      <c r="AD22" t="n">
        <v>13.50604969918</v>
      </c>
      <c r="AE22" t="n">
        <v>12.5747740383814</v>
      </c>
      <c r="AF22" t="n">
        <v>13.2081310290731</v>
      </c>
    </row>
    <row r="23">
      <c r="A23" t="s">
        <v>89</v>
      </c>
      <c r="B23" t="s">
        <v>414</v>
      </c>
      <c r="C23" t="s">
        <v>360</v>
      </c>
      <c r="D23" t="s">
        <v>415</v>
      </c>
      <c r="E23" t="s">
        <v>361</v>
      </c>
      <c r="F23" t="n">
        <v>33.5963341757593</v>
      </c>
      <c r="G23" t="n">
        <v>34.8193317921465</v>
      </c>
      <c r="H23" t="n">
        <v>38.4542067939401</v>
      </c>
      <c r="I23" t="n">
        <v>42.9469974832604</v>
      </c>
      <c r="J23" t="n">
        <v>44.6603446678096</v>
      </c>
      <c r="K23" t="n">
        <v>51.0297682427974</v>
      </c>
      <c r="L23" t="n">
        <v>50.7350115315397</v>
      </c>
      <c r="M23" t="n">
        <v>55.1364554735044</v>
      </c>
      <c r="N23" t="n">
        <v>52.6868818582642</v>
      </c>
      <c r="O23" t="n">
        <v>52.6380704301162</v>
      </c>
      <c r="P23" t="n">
        <v>53.7569131741027</v>
      </c>
      <c r="Q23" t="n">
        <v>72.7165250444516</v>
      </c>
      <c r="R23" t="n">
        <v>93.6796127572428</v>
      </c>
      <c r="S23" t="n">
        <v>109.210280886962</v>
      </c>
      <c r="T23" t="n">
        <v>115.315231867808</v>
      </c>
      <c r="U23" t="n">
        <v>128.908834766453</v>
      </c>
      <c r="V23" t="n">
        <v>111.2228450928</v>
      </c>
      <c r="W23" t="n">
        <v>84.7551244755422</v>
      </c>
      <c r="X23" t="n">
        <v>71.5226210543046</v>
      </c>
      <c r="Y23" t="n">
        <v>61.2709217457</v>
      </c>
      <c r="Z23" t="n">
        <v>56.8971047380045</v>
      </c>
      <c r="AA23" t="n">
        <v>54.4778674979275</v>
      </c>
      <c r="AB23" t="n">
        <v>52.021777301621</v>
      </c>
      <c r="AC23" t="n">
        <v>48.7120374890478</v>
      </c>
      <c r="AD23" t="n">
        <v>47.9273228462557</v>
      </c>
      <c r="AE23" t="n">
        <v>42.9770390963067</v>
      </c>
      <c r="AF23" t="n">
        <v>47.0240110144704</v>
      </c>
    </row>
    <row r="24">
      <c r="A24" t="s">
        <v>89</v>
      </c>
      <c r="B24" t="s">
        <v>416</v>
      </c>
      <c r="C24" t="s">
        <v>360</v>
      </c>
      <c r="D24" t="s">
        <v>417</v>
      </c>
      <c r="E24" t="s">
        <v>361</v>
      </c>
      <c r="F24" t="n">
        <v>121.029953246914</v>
      </c>
      <c r="G24" t="n">
        <v>120.265694411103</v>
      </c>
      <c r="H24" t="n">
        <v>122.239885792656</v>
      </c>
      <c r="I24" t="n">
        <v>126.582206652117</v>
      </c>
      <c r="J24" t="n">
        <v>131.222844704425</v>
      </c>
      <c r="K24" t="n">
        <v>136.379438453277</v>
      </c>
      <c r="L24" t="n">
        <v>146.267667645704</v>
      </c>
      <c r="M24" t="n">
        <v>152.035687158543</v>
      </c>
      <c r="N24" t="n">
        <v>153.810903021069</v>
      </c>
      <c r="O24" t="n">
        <v>161.910373002075</v>
      </c>
      <c r="P24" t="n">
        <v>162.902578223067</v>
      </c>
      <c r="Q24" t="n">
        <v>187.947827864613</v>
      </c>
      <c r="R24" t="n">
        <v>203.427636068043</v>
      </c>
      <c r="S24" t="n">
        <v>216.4694310304</v>
      </c>
      <c r="T24" t="n">
        <v>225.621392959566</v>
      </c>
      <c r="U24" t="n">
        <v>244.942411248748</v>
      </c>
      <c r="V24" t="n">
        <v>235.891957299338</v>
      </c>
      <c r="W24" t="n">
        <v>210.932653771225</v>
      </c>
      <c r="X24" t="n">
        <v>199.373819520256</v>
      </c>
      <c r="Y24" t="n">
        <v>200.225565359941</v>
      </c>
      <c r="Z24" t="n">
        <v>205.650883130467</v>
      </c>
      <c r="AA24" t="n">
        <v>203.515694367304</v>
      </c>
      <c r="AB24" t="n">
        <v>197.745326641629</v>
      </c>
      <c r="AC24" t="n">
        <v>185.513372018972</v>
      </c>
      <c r="AD24" t="n">
        <v>179.169440284168</v>
      </c>
      <c r="AE24" t="n">
        <v>154.858661581726</v>
      </c>
      <c r="AF24" t="n">
        <v>161.889378599005</v>
      </c>
    </row>
    <row r="25">
      <c r="A25" t="s">
        <v>89</v>
      </c>
      <c r="B25" t="s">
        <v>418</v>
      </c>
      <c r="C25" t="s">
        <v>360</v>
      </c>
      <c r="D25" t="s">
        <v>419</v>
      </c>
      <c r="E25" t="s">
        <v>361</v>
      </c>
      <c r="F25" t="n">
        <v>25.9967426305919</v>
      </c>
      <c r="G25" t="n">
        <v>25.8315884399806</v>
      </c>
      <c r="H25" t="n">
        <v>26.2562190345759</v>
      </c>
      <c r="I25" t="n">
        <v>27.1888187861671</v>
      </c>
      <c r="J25" t="n">
        <v>28.1846798542145</v>
      </c>
      <c r="K25" t="n">
        <v>29.2512068469184</v>
      </c>
      <c r="L25" t="n">
        <v>32.5703955890063</v>
      </c>
      <c r="M25" t="n">
        <v>35.424054163862</v>
      </c>
      <c r="N25" t="n">
        <v>38.3886567227055</v>
      </c>
      <c r="O25" t="n">
        <v>43.0608831639942</v>
      </c>
      <c r="P25" t="n">
        <v>44.0525289910168</v>
      </c>
      <c r="Q25" t="n">
        <v>52.0777856472429</v>
      </c>
      <c r="R25" t="n">
        <v>58.1892497580132</v>
      </c>
      <c r="S25" t="n">
        <v>64.5643525628146</v>
      </c>
      <c r="T25" t="n">
        <v>68.6995466686686</v>
      </c>
      <c r="U25" t="n">
        <v>76.2311328491474</v>
      </c>
      <c r="V25" t="n">
        <v>74.47576567178</v>
      </c>
      <c r="W25" t="n">
        <v>67.5273678256558</v>
      </c>
      <c r="X25" t="n">
        <v>71.6887884712589</v>
      </c>
      <c r="Y25" t="n">
        <v>79.7407246105244</v>
      </c>
      <c r="Z25" t="n">
        <v>91.1043660823753</v>
      </c>
      <c r="AA25" t="n">
        <v>99.703762120801</v>
      </c>
      <c r="AB25" t="n">
        <v>97.7901190301244</v>
      </c>
      <c r="AC25" t="n">
        <v>92.5673754961147</v>
      </c>
      <c r="AD25" t="n">
        <v>89.4880248177577</v>
      </c>
      <c r="AE25" t="n">
        <v>75.0042882326236</v>
      </c>
      <c r="AF25" t="n">
        <v>78.3364921405194</v>
      </c>
    </row>
    <row r="26">
      <c r="A26" t="s">
        <v>89</v>
      </c>
      <c r="B26" t="s">
        <v>420</v>
      </c>
      <c r="C26" t="s">
        <v>360</v>
      </c>
      <c r="D26" t="s">
        <v>421</v>
      </c>
      <c r="E26" t="s">
        <v>361</v>
      </c>
      <c r="F26" t="n">
        <v>37.0774716928418</v>
      </c>
      <c r="G26" t="n">
        <v>36.8443058952024</v>
      </c>
      <c r="H26" t="n">
        <v>37.4489107017117</v>
      </c>
      <c r="I26" t="n">
        <v>38.778923505301</v>
      </c>
      <c r="J26" t="n">
        <v>40.2011890655125</v>
      </c>
      <c r="K26" t="n">
        <v>41.7215009910365</v>
      </c>
      <c r="L26" t="n">
        <v>47.0411923518436</v>
      </c>
      <c r="M26" t="n">
        <v>51.9109319627853</v>
      </c>
      <c r="N26" t="n">
        <v>57.2481898119212</v>
      </c>
      <c r="O26" t="n">
        <v>65.5648407816165</v>
      </c>
      <c r="P26" t="n">
        <v>65.4207770892688</v>
      </c>
      <c r="Q26" t="n">
        <v>74.744611435626</v>
      </c>
      <c r="R26" t="n">
        <v>79.9378733790503</v>
      </c>
      <c r="S26" t="n">
        <v>83.590670870258</v>
      </c>
      <c r="T26" t="n">
        <v>86.3725239330707</v>
      </c>
      <c r="U26" t="n">
        <v>93.9337437889494</v>
      </c>
      <c r="V26" t="n">
        <v>89.549435444269</v>
      </c>
      <c r="W26" t="n">
        <v>78.2804787012978</v>
      </c>
      <c r="X26" t="n">
        <v>70.612341780065</v>
      </c>
      <c r="Y26" t="n">
        <v>67.4387263967935</v>
      </c>
      <c r="Z26" t="n">
        <v>65.3091905452426</v>
      </c>
      <c r="AA26" t="n">
        <v>60.398335334848</v>
      </c>
      <c r="AB26" t="n">
        <v>57.46315218709</v>
      </c>
      <c r="AC26" t="n">
        <v>52.9642876484975</v>
      </c>
      <c r="AD26" t="n">
        <v>50.8230208765527</v>
      </c>
      <c r="AE26" t="n">
        <v>45.2449787249265</v>
      </c>
      <c r="AF26" t="n">
        <v>47.6590829534718</v>
      </c>
    </row>
    <row r="27">
      <c r="A27" t="s">
        <v>89</v>
      </c>
      <c r="B27" t="s">
        <v>422</v>
      </c>
      <c r="C27" t="s">
        <v>360</v>
      </c>
      <c r="D27" t="s">
        <v>423</v>
      </c>
      <c r="E27" t="s">
        <v>361</v>
      </c>
      <c r="F27" t="n">
        <v>57.9557389234803</v>
      </c>
      <c r="G27" t="n">
        <v>57.5898000759202</v>
      </c>
      <c r="H27" t="n">
        <v>58.5347560563683</v>
      </c>
      <c r="I27" t="n">
        <v>60.614464360649</v>
      </c>
      <c r="J27" t="n">
        <v>62.8369757846985</v>
      </c>
      <c r="K27" t="n">
        <v>65.4067306153219</v>
      </c>
      <c r="L27" t="n">
        <v>66.6560797048539</v>
      </c>
      <c r="M27" t="n">
        <v>64.7007010318955</v>
      </c>
      <c r="N27" t="n">
        <v>58.1740564864421</v>
      </c>
      <c r="O27" t="n">
        <v>53.2846490564647</v>
      </c>
      <c r="P27" t="n">
        <v>53.429272142782</v>
      </c>
      <c r="Q27" t="n">
        <v>61.1254307817439</v>
      </c>
      <c r="R27" t="n">
        <v>65.30051293098</v>
      </c>
      <c r="S27" t="n">
        <v>68.3144075973272</v>
      </c>
      <c r="T27" t="n">
        <v>70.5493223578264</v>
      </c>
      <c r="U27" t="n">
        <v>74.7775346106512</v>
      </c>
      <c r="V27" t="n">
        <v>71.8667561832887</v>
      </c>
      <c r="W27" t="n">
        <v>65.1248072442713</v>
      </c>
      <c r="X27" t="n">
        <v>57.0726892689321</v>
      </c>
      <c r="Y27" t="n">
        <v>53.0461143526227</v>
      </c>
      <c r="Z27" t="n">
        <v>49.2373265028492</v>
      </c>
      <c r="AA27" t="n">
        <v>43.4135969116546</v>
      </c>
      <c r="AB27" t="n">
        <v>42.4920554244143</v>
      </c>
      <c r="AC27" t="n">
        <v>39.9817088743601</v>
      </c>
      <c r="AD27" t="n">
        <v>38.8583945898571</v>
      </c>
      <c r="AE27" t="n">
        <v>34.609394624176</v>
      </c>
      <c r="AF27" t="n">
        <v>35.893803505014</v>
      </c>
    </row>
    <row r="28">
      <c r="A28" t="s">
        <v>89</v>
      </c>
      <c r="B28" t="s">
        <v>424</v>
      </c>
      <c r="C28" t="s">
        <v>360</v>
      </c>
      <c r="D28" t="s">
        <v>425</v>
      </c>
      <c r="E28" t="s">
        <v>361</v>
      </c>
      <c r="F28" t="n">
        <v>27.1273112529716</v>
      </c>
      <c r="G28" t="n">
        <v>28.0027608464893</v>
      </c>
      <c r="H28" t="n">
        <v>29.2494172643583</v>
      </c>
      <c r="I28" t="n">
        <v>30.4013104940388</v>
      </c>
      <c r="J28" t="n">
        <v>31.7276573551152</v>
      </c>
      <c r="K28" t="n">
        <v>33.5938201611874</v>
      </c>
      <c r="L28" t="n">
        <v>37.1305578736924</v>
      </c>
      <c r="M28" t="n">
        <v>41.4312314540812</v>
      </c>
      <c r="N28" t="n">
        <v>44.7144739204559</v>
      </c>
      <c r="O28" t="n">
        <v>50.3852426489914</v>
      </c>
      <c r="P28" t="n">
        <v>56.1751759575762</v>
      </c>
      <c r="Q28" t="n">
        <v>72.313986112768</v>
      </c>
      <c r="R28" t="n">
        <v>90.8299987220233</v>
      </c>
      <c r="S28" t="n">
        <v>114.630760146667</v>
      </c>
      <c r="T28" t="n">
        <v>125.341536466118</v>
      </c>
      <c r="U28" t="n">
        <v>146.184068474679</v>
      </c>
      <c r="V28" t="n">
        <v>139.38601092588</v>
      </c>
      <c r="W28" t="n">
        <v>135.148139132216</v>
      </c>
      <c r="X28" t="n">
        <v>128.895292208316</v>
      </c>
      <c r="Y28" t="n">
        <v>125.554480124615</v>
      </c>
      <c r="Z28" t="n">
        <v>122.709404873062</v>
      </c>
      <c r="AA28" t="n">
        <v>114.797604694767</v>
      </c>
      <c r="AB28" t="n">
        <v>111.073660861541</v>
      </c>
      <c r="AC28" t="n">
        <v>103.617320343236</v>
      </c>
      <c r="AD28" t="n">
        <v>98.9337401395996</v>
      </c>
      <c r="AE28" t="n">
        <v>84.3615231652732</v>
      </c>
      <c r="AF28" t="n">
        <v>88.4092946621324</v>
      </c>
    </row>
    <row r="29">
      <c r="A29" t="s">
        <v>89</v>
      </c>
      <c r="B29" t="s">
        <v>426</v>
      </c>
      <c r="C29" t="s">
        <v>360</v>
      </c>
      <c r="D29" t="s">
        <v>427</v>
      </c>
      <c r="E29" t="s">
        <v>361</v>
      </c>
      <c r="F29" t="n">
        <v>1.37977907054378</v>
      </c>
      <c r="G29" t="n">
        <v>1.42404957466188</v>
      </c>
      <c r="H29" t="n">
        <v>1.48773483396591</v>
      </c>
      <c r="I29" t="n">
        <v>1.54658398356396</v>
      </c>
      <c r="J29" t="n">
        <v>1.61383963770082</v>
      </c>
      <c r="K29" t="n">
        <v>1.70835060614666</v>
      </c>
      <c r="L29" t="n">
        <v>2.5385017262322</v>
      </c>
      <c r="M29" t="n">
        <v>3.67626173552655</v>
      </c>
      <c r="N29" t="n">
        <v>4.92159943496438</v>
      </c>
      <c r="O29" t="n">
        <v>7.12758538151548</v>
      </c>
      <c r="P29" t="n">
        <v>8.75170149897319</v>
      </c>
      <c r="Q29" t="n">
        <v>12.3065797816406</v>
      </c>
      <c r="R29" t="n">
        <v>16.7999780138541</v>
      </c>
      <c r="S29" t="n">
        <v>22.9311209167073</v>
      </c>
      <c r="T29" t="n">
        <v>27.0201467632678</v>
      </c>
      <c r="U29" t="n">
        <v>36.6590529482591</v>
      </c>
      <c r="V29" t="n">
        <v>39.7618440214371</v>
      </c>
      <c r="W29" t="n">
        <v>40.863456137311</v>
      </c>
      <c r="X29" t="n">
        <v>40.2535128996858</v>
      </c>
      <c r="Y29" t="n">
        <v>39.327597822458</v>
      </c>
      <c r="Z29" t="n">
        <v>41.3175732572936</v>
      </c>
      <c r="AA29" t="n">
        <v>39.5485413987295</v>
      </c>
      <c r="AB29" t="n">
        <v>38.8302550952826</v>
      </c>
      <c r="AC29" t="n">
        <v>37.0304093877212</v>
      </c>
      <c r="AD29" t="n">
        <v>36.685288451828</v>
      </c>
      <c r="AE29" t="n">
        <v>33.0526416294471</v>
      </c>
      <c r="AF29" t="n">
        <v>34.855182684735</v>
      </c>
    </row>
    <row r="30">
      <c r="A30" t="s">
        <v>89</v>
      </c>
      <c r="B30" t="s">
        <v>428</v>
      </c>
      <c r="C30" t="s">
        <v>360</v>
      </c>
      <c r="D30" t="s">
        <v>429</v>
      </c>
      <c r="E30" t="s">
        <v>361</v>
      </c>
      <c r="F30" t="n">
        <v>0.07992907296428</v>
      </c>
      <c r="G30" t="n">
        <v>0.0824188158019604</v>
      </c>
      <c r="H30" t="n">
        <v>0.0861547970125534</v>
      </c>
      <c r="I30" t="n">
        <v>0.0894311086959283</v>
      </c>
      <c r="J30" t="n">
        <v>0.0933405956124634</v>
      </c>
      <c r="K30" t="n">
        <v>0.0988735840408382</v>
      </c>
      <c r="L30" t="n">
        <v>0.114914924338118</v>
      </c>
      <c r="M30" t="n">
        <v>0.135400154192896</v>
      </c>
      <c r="N30" t="n">
        <v>0.155765548431403</v>
      </c>
      <c r="O30" t="n">
        <v>0.187215440346843</v>
      </c>
      <c r="P30" t="n">
        <v>0.208217973390094</v>
      </c>
      <c r="Q30" t="n">
        <v>0.264912162572705</v>
      </c>
      <c r="R30" t="n">
        <v>0.330005183752725</v>
      </c>
      <c r="S30" t="n">
        <v>0.414587614215225</v>
      </c>
      <c r="T30" t="n">
        <v>0.449849274226715</v>
      </c>
      <c r="U30" t="n">
        <v>0.506128526083011</v>
      </c>
      <c r="V30" t="n">
        <v>0.50269591394</v>
      </c>
      <c r="W30" t="n">
        <v>0.443582108450869</v>
      </c>
      <c r="X30" t="n">
        <v>0.410524326286298</v>
      </c>
      <c r="Y30" t="n">
        <v>0.365695168599426</v>
      </c>
      <c r="Z30" t="n">
        <v>0.322730441243912</v>
      </c>
      <c r="AA30" t="n">
        <v>0.279419473448672</v>
      </c>
      <c r="AB30" t="n">
        <v>0.283329994723279</v>
      </c>
      <c r="AC30" t="n">
        <v>0.268591210097855</v>
      </c>
      <c r="AD30" t="n">
        <v>0.254834717007206</v>
      </c>
      <c r="AE30" t="n">
        <v>0.218895161892672</v>
      </c>
      <c r="AF30" t="n">
        <v>0.3074329726501</v>
      </c>
    </row>
    <row r="31">
      <c r="A31" t="s">
        <v>89</v>
      </c>
      <c r="B31" t="s">
        <v>430</v>
      </c>
      <c r="C31" t="s">
        <v>360</v>
      </c>
      <c r="D31" t="s">
        <v>431</v>
      </c>
      <c r="E31" t="s">
        <v>361</v>
      </c>
      <c r="F31" t="n">
        <v>0.388892546410755</v>
      </c>
      <c r="G31" t="n">
        <v>0.401432127419135</v>
      </c>
      <c r="H31" t="n">
        <v>0.419361471886066</v>
      </c>
      <c r="I31" t="n">
        <v>0.43576505785341</v>
      </c>
      <c r="J31" t="n">
        <v>0.45473659954344</v>
      </c>
      <c r="K31" t="n">
        <v>0.481540308856622</v>
      </c>
      <c r="L31" t="n">
        <v>0.667977431022667</v>
      </c>
      <c r="M31" t="n">
        <v>0.92162655060297</v>
      </c>
      <c r="N31" t="n">
        <v>1.22276048452343</v>
      </c>
      <c r="O31" t="n">
        <v>1.67598242257121</v>
      </c>
      <c r="P31" t="n">
        <v>1.88023278733495</v>
      </c>
      <c r="Q31" t="n">
        <v>2.44240780029924</v>
      </c>
      <c r="R31" t="n">
        <v>3.09244681842231</v>
      </c>
      <c r="S31" t="n">
        <v>3.93124078391661</v>
      </c>
      <c r="T31" t="n">
        <v>4.28594749344059</v>
      </c>
      <c r="U31" t="n">
        <v>4.84539670132611</v>
      </c>
      <c r="V31" t="n">
        <v>4.72069847420052</v>
      </c>
      <c r="W31" t="n">
        <v>4.7379710143125</v>
      </c>
      <c r="X31" t="n">
        <v>4.85021310778489</v>
      </c>
      <c r="Y31" t="n">
        <v>4.12943621615714</v>
      </c>
      <c r="Z31" t="n">
        <v>3.56399627629949</v>
      </c>
      <c r="AA31" t="n">
        <v>3.0612508396266</v>
      </c>
      <c r="AB31" t="n">
        <v>2.99202817912863</v>
      </c>
      <c r="AC31" t="n">
        <v>3.11451260539442</v>
      </c>
      <c r="AD31" t="n">
        <v>3.0822831578707</v>
      </c>
      <c r="AE31" t="n">
        <v>1.95941867683098</v>
      </c>
      <c r="AF31" t="n">
        <v>1.70702092728807</v>
      </c>
    </row>
    <row r="32">
      <c r="A32" t="s">
        <v>89</v>
      </c>
      <c r="B32" t="s">
        <v>432</v>
      </c>
      <c r="C32" t="s">
        <v>360</v>
      </c>
      <c r="D32" t="s">
        <v>433</v>
      </c>
      <c r="E32" t="s">
        <v>361</v>
      </c>
      <c r="F32" t="n">
        <v>15.6333169373943</v>
      </c>
      <c r="G32" t="n">
        <v>16.1378867155357</v>
      </c>
      <c r="H32" t="n">
        <v>16.8562698438708</v>
      </c>
      <c r="I32" t="n">
        <v>17.5203413022984</v>
      </c>
      <c r="J32" t="n">
        <v>18.2837532786662</v>
      </c>
      <c r="K32" t="n">
        <v>19.3583776598762</v>
      </c>
      <c r="L32" t="n">
        <v>20.7018164681027</v>
      </c>
      <c r="M32" t="n">
        <v>22.1928361042315</v>
      </c>
      <c r="N32" t="n">
        <v>22.8724883519361</v>
      </c>
      <c r="O32" t="n">
        <v>24.142717935538</v>
      </c>
      <c r="P32" t="n">
        <v>25.9974031543019</v>
      </c>
      <c r="Q32" t="n">
        <v>32.2196011445936</v>
      </c>
      <c r="R32" t="n">
        <v>38.8897113601432</v>
      </c>
      <c r="S32" t="n">
        <v>47.0695939273822</v>
      </c>
      <c r="T32" t="n">
        <v>49.6801865176993</v>
      </c>
      <c r="U32" t="n">
        <v>54.5592016823809</v>
      </c>
      <c r="V32" t="n">
        <v>48.654080921133</v>
      </c>
      <c r="W32" t="n">
        <v>44.2984569819563</v>
      </c>
      <c r="X32" t="n">
        <v>40.5631963875196</v>
      </c>
      <c r="Y32" t="n">
        <v>38.2822391226403</v>
      </c>
      <c r="Z32" t="n">
        <v>34.4850790929249</v>
      </c>
      <c r="AA32" t="n">
        <v>31.2669256895079</v>
      </c>
      <c r="AB32" t="n">
        <v>30.7551635217152</v>
      </c>
      <c r="AC32" t="n">
        <v>28.5475024066963</v>
      </c>
      <c r="AD32" t="n">
        <v>27.587506680782</v>
      </c>
      <c r="AE32" t="n">
        <v>22.6219468022242</v>
      </c>
      <c r="AF32" t="n">
        <v>23.6920645885353</v>
      </c>
    </row>
    <row r="33">
      <c r="A33" t="s">
        <v>89</v>
      </c>
      <c r="B33" t="s">
        <v>434</v>
      </c>
      <c r="C33" t="s">
        <v>360</v>
      </c>
      <c r="D33" t="s">
        <v>435</v>
      </c>
      <c r="E33" t="s">
        <v>361</v>
      </c>
      <c r="F33" t="n">
        <v>9.64539362565851</v>
      </c>
      <c r="G33" t="n">
        <v>9.9569736130706</v>
      </c>
      <c r="H33" t="n">
        <v>10.399896317623</v>
      </c>
      <c r="I33" t="n">
        <v>10.8091890416271</v>
      </c>
      <c r="J33" t="n">
        <v>11.2819872435923</v>
      </c>
      <c r="K33" t="n">
        <v>11.9466780022671</v>
      </c>
      <c r="L33" t="n">
        <v>13.1073473239967</v>
      </c>
      <c r="M33" t="n">
        <v>14.5051069095274</v>
      </c>
      <c r="N33" t="n">
        <v>15.5418601006006</v>
      </c>
      <c r="O33" t="n">
        <v>17.2517414690199</v>
      </c>
      <c r="P33" t="n">
        <v>19.3376205435761</v>
      </c>
      <c r="Q33" t="n">
        <v>25.0804852236619</v>
      </c>
      <c r="R33" t="n">
        <v>31.717857345851</v>
      </c>
      <c r="S33" t="n">
        <v>40.2842169044459</v>
      </c>
      <c r="T33" t="n">
        <v>43.9054064174832</v>
      </c>
      <c r="U33" t="n">
        <v>49.6142886166296</v>
      </c>
      <c r="V33" t="n">
        <v>45.7466915951697</v>
      </c>
      <c r="W33" t="n">
        <v>44.8046728901855</v>
      </c>
      <c r="X33" t="n">
        <v>42.8178454870392</v>
      </c>
      <c r="Y33" t="n">
        <v>43.4495117947597</v>
      </c>
      <c r="Z33" t="n">
        <v>43.0200258053001</v>
      </c>
      <c r="AA33" t="n">
        <v>40.6414672934544</v>
      </c>
      <c r="AB33" t="n">
        <v>38.2128840706908</v>
      </c>
      <c r="AC33" t="n">
        <v>34.6563047333257</v>
      </c>
      <c r="AD33" t="n">
        <v>31.3238271321117</v>
      </c>
      <c r="AE33" t="n">
        <v>26.5086208948783</v>
      </c>
      <c r="AF33" t="n">
        <v>27.8475934889239</v>
      </c>
    </row>
    <row r="34">
      <c r="A34" t="s">
        <v>89</v>
      </c>
      <c r="B34" t="s">
        <v>436</v>
      </c>
      <c r="C34" t="s">
        <v>360</v>
      </c>
      <c r="D34" t="s">
        <v>437</v>
      </c>
      <c r="E34" t="s">
        <v>361</v>
      </c>
      <c r="F34" t="n">
        <v>50.6449529445407</v>
      </c>
      <c r="G34" t="n">
        <v>52.7977221594136</v>
      </c>
      <c r="H34" t="n">
        <v>58.8469294058099</v>
      </c>
      <c r="I34" t="n">
        <v>63.2269134093264</v>
      </c>
      <c r="J34" t="n">
        <v>66.0634470523392</v>
      </c>
      <c r="K34" t="n">
        <v>68.5980107980805</v>
      </c>
      <c r="L34" t="n">
        <v>70.6178706932575</v>
      </c>
      <c r="M34" t="n">
        <v>68.601733526956</v>
      </c>
      <c r="N34" t="n">
        <v>63.4768019322373</v>
      </c>
      <c r="O34" t="n">
        <v>56.1201256305954</v>
      </c>
      <c r="P34" t="n">
        <v>58.1330961645051</v>
      </c>
      <c r="Q34" t="n">
        <v>63.3069420970647</v>
      </c>
      <c r="R34" t="n">
        <v>65.2371663537404</v>
      </c>
      <c r="S34" t="n">
        <v>64.926022722345</v>
      </c>
      <c r="T34" t="n">
        <v>65.5221881624806</v>
      </c>
      <c r="U34" t="n">
        <v>69.4693879460743</v>
      </c>
      <c r="V34" t="n">
        <v>67.2827561815168</v>
      </c>
      <c r="W34" t="n">
        <v>61.9000460114202</v>
      </c>
      <c r="X34" t="n">
        <v>60.7576871946181</v>
      </c>
      <c r="Y34" t="n">
        <v>63.6978130054157</v>
      </c>
      <c r="Z34" t="n">
        <v>69.5744342438673</v>
      </c>
      <c r="AA34" t="n">
        <v>78.301535114348</v>
      </c>
      <c r="AB34" t="n">
        <v>83.5545209364059</v>
      </c>
      <c r="AC34" t="n">
        <v>85.2622281298411</v>
      </c>
      <c r="AD34" t="n">
        <v>86.1816543484389</v>
      </c>
      <c r="AE34" t="n">
        <v>66.6691976540129</v>
      </c>
      <c r="AF34" t="n">
        <v>70.4557326912218</v>
      </c>
    </row>
    <row r="35">
      <c r="A35" t="s">
        <v>89</v>
      </c>
      <c r="B35" t="s">
        <v>438</v>
      </c>
      <c r="C35" t="s">
        <v>360</v>
      </c>
      <c r="D35" t="s">
        <v>439</v>
      </c>
      <c r="E35" t="s">
        <v>361</v>
      </c>
      <c r="F35" t="n">
        <v>17.2838876901394</v>
      </c>
      <c r="G35" t="n">
        <v>18.1655471942558</v>
      </c>
      <c r="H35" t="n">
        <v>18.7142162824355</v>
      </c>
      <c r="I35" t="n">
        <v>19.2025764329053</v>
      </c>
      <c r="J35" t="n">
        <v>20.0636519031862</v>
      </c>
      <c r="K35" t="n">
        <v>20.7998927310941</v>
      </c>
      <c r="L35" t="n">
        <v>22.193893330504</v>
      </c>
      <c r="M35" t="n">
        <v>26.5806173036341</v>
      </c>
      <c r="N35" t="n">
        <v>29.3007355706413</v>
      </c>
      <c r="O35" t="n">
        <v>35.0549541105934</v>
      </c>
      <c r="P35" t="n">
        <v>36.1708387651278</v>
      </c>
      <c r="Q35" t="n">
        <v>39.3867271235979</v>
      </c>
      <c r="R35" t="n">
        <v>40.3394000655239</v>
      </c>
      <c r="S35" t="n">
        <v>42.1339937590848</v>
      </c>
      <c r="T35" t="n">
        <v>44.9167848276217</v>
      </c>
      <c r="U35" t="n">
        <v>48.3466476151742</v>
      </c>
      <c r="V35" t="n">
        <v>48.2830562558378</v>
      </c>
      <c r="W35" t="n">
        <v>46.0382985659715</v>
      </c>
      <c r="X35" t="n">
        <v>45.5817930832725</v>
      </c>
      <c r="Y35" t="n">
        <v>40.9577190579584</v>
      </c>
      <c r="Z35" t="n">
        <v>40.7399484301458</v>
      </c>
      <c r="AA35" t="n">
        <v>36.8861302242906</v>
      </c>
      <c r="AB35" t="n">
        <v>36.684529800451</v>
      </c>
      <c r="AC35" t="n">
        <v>36.1167245213886</v>
      </c>
      <c r="AD35" t="n">
        <v>37.1306449386524</v>
      </c>
      <c r="AE35" t="n">
        <v>36.4765762108022</v>
      </c>
      <c r="AF35" t="n">
        <v>44.4842465283161</v>
      </c>
    </row>
    <row r="36">
      <c r="A36" t="s">
        <v>89</v>
      </c>
      <c r="B36" t="s">
        <v>440</v>
      </c>
      <c r="C36" t="s">
        <v>360</v>
      </c>
      <c r="D36" t="s">
        <v>441</v>
      </c>
      <c r="E36" t="s">
        <v>361</v>
      </c>
      <c r="F36" t="n">
        <v>6.62669458735865</v>
      </c>
      <c r="G36" t="n">
        <v>6.87780144493026</v>
      </c>
      <c r="H36" t="n">
        <v>7.00504954879296</v>
      </c>
      <c r="I36" t="n">
        <v>7.09354883766471</v>
      </c>
      <c r="J36" t="n">
        <v>7.34336323522959</v>
      </c>
      <c r="K36" t="n">
        <v>7.74977147262679</v>
      </c>
      <c r="L36" t="n">
        <v>7.71236517359558</v>
      </c>
      <c r="M36" t="n">
        <v>7.65257572741907</v>
      </c>
      <c r="N36" t="n">
        <v>7.50796402300824</v>
      </c>
      <c r="O36" t="n">
        <v>7.75264470085396</v>
      </c>
      <c r="P36" t="n">
        <v>7.68596662310269</v>
      </c>
      <c r="Q36" t="n">
        <v>8.43843840664283</v>
      </c>
      <c r="R36" t="n">
        <v>8.57401950932995</v>
      </c>
      <c r="S36" t="n">
        <v>8.0714888992031</v>
      </c>
      <c r="T36" t="n">
        <v>7.96160547249265</v>
      </c>
      <c r="U36" t="n">
        <v>8.11250480415332</v>
      </c>
      <c r="V36" t="n">
        <v>7.60679874540322</v>
      </c>
      <c r="W36" t="n">
        <v>6.6229594558385</v>
      </c>
      <c r="X36" t="n">
        <v>5.65657933151235</v>
      </c>
      <c r="Y36" t="n">
        <v>5.15197811919411</v>
      </c>
      <c r="Z36" t="n">
        <v>4.64587633188396</v>
      </c>
      <c r="AA36" t="n">
        <v>4.08395910021605</v>
      </c>
      <c r="AB36" t="n">
        <v>3.87238897949336</v>
      </c>
      <c r="AC36" t="n">
        <v>3.56661093994911</v>
      </c>
      <c r="AD36" t="n">
        <v>3.44100716671549</v>
      </c>
      <c r="AE36" t="n">
        <v>3.17712910651182</v>
      </c>
      <c r="AF36" t="n">
        <v>3.40849098082379</v>
      </c>
    </row>
    <row r="37">
      <c r="A37" t="s">
        <v>89</v>
      </c>
      <c r="B37" t="s">
        <v>442</v>
      </c>
      <c r="C37" t="s">
        <v>360</v>
      </c>
      <c r="D37" t="s">
        <v>443</v>
      </c>
      <c r="E37" t="s">
        <v>361</v>
      </c>
      <c r="F37" t="n">
        <v>5.64281578071589</v>
      </c>
      <c r="G37" t="n">
        <v>5.99022689177223</v>
      </c>
      <c r="H37" t="n">
        <v>6.15084950854577</v>
      </c>
      <c r="I37" t="n">
        <v>6.39400061869022</v>
      </c>
      <c r="J37" t="n">
        <v>6.70564728840515</v>
      </c>
      <c r="K37" t="n">
        <v>5.95291733766446</v>
      </c>
      <c r="L37" t="n">
        <v>6.60916541961528</v>
      </c>
      <c r="M37" t="n">
        <v>7.74804451175602</v>
      </c>
      <c r="N37" t="n">
        <v>8.3963149524389</v>
      </c>
      <c r="O37" t="n">
        <v>9.78532695348481</v>
      </c>
      <c r="P37" t="n">
        <v>10.4387722670791</v>
      </c>
      <c r="Q37" t="n">
        <v>10.985453488982</v>
      </c>
      <c r="R37" t="n">
        <v>10.6729075335381</v>
      </c>
      <c r="S37" t="n">
        <v>12.3977262239304</v>
      </c>
      <c r="T37" t="n">
        <v>12.9875181667171</v>
      </c>
      <c r="U37" t="n">
        <v>13.6132848582468</v>
      </c>
      <c r="V37" t="n">
        <v>12.8168274326796</v>
      </c>
      <c r="W37" t="n">
        <v>12.3809470579989</v>
      </c>
      <c r="X37" t="n">
        <v>13.8976098354028</v>
      </c>
      <c r="Y37" t="n">
        <v>11.5396082659153</v>
      </c>
      <c r="Z37" t="n">
        <v>13.1193479121529</v>
      </c>
      <c r="AA37" t="n">
        <v>12.0516623469584</v>
      </c>
      <c r="AB37" t="n">
        <v>10.5953655401594</v>
      </c>
      <c r="AC37" t="n">
        <v>9.474466370057</v>
      </c>
      <c r="AD37" t="n">
        <v>7.96937841194391</v>
      </c>
      <c r="AE37" t="n">
        <v>7.09761331061033</v>
      </c>
      <c r="AF37" t="n">
        <v>10.0825974957471</v>
      </c>
    </row>
    <row r="38">
      <c r="A38" t="s">
        <v>89</v>
      </c>
      <c r="B38" t="s">
        <v>444</v>
      </c>
      <c r="C38" t="s">
        <v>360</v>
      </c>
      <c r="D38" t="s">
        <v>445</v>
      </c>
      <c r="E38" t="s">
        <v>361</v>
      </c>
      <c r="F38" t="n">
        <v>5.01437732206487</v>
      </c>
      <c r="G38" t="n">
        <v>5.29751885755333</v>
      </c>
      <c r="H38" t="n">
        <v>5.55831722509678</v>
      </c>
      <c r="I38" t="n">
        <v>5.71502697655037</v>
      </c>
      <c r="J38" t="n">
        <v>6.01464137955142</v>
      </c>
      <c r="K38" t="n">
        <v>7.09720392080281</v>
      </c>
      <c r="L38" t="n">
        <v>7.87236273729315</v>
      </c>
      <c r="M38" t="n">
        <v>11.179997064459</v>
      </c>
      <c r="N38" t="n">
        <v>13.3964565951942</v>
      </c>
      <c r="O38" t="n">
        <v>17.5169824562546</v>
      </c>
      <c r="P38" t="n">
        <v>18.0460998749459</v>
      </c>
      <c r="Q38" t="n">
        <v>19.962835227973</v>
      </c>
      <c r="R38" t="n">
        <v>21.0924730226558</v>
      </c>
      <c r="S38" t="n">
        <v>21.6647786359513</v>
      </c>
      <c r="T38" t="n">
        <v>23.9676611884119</v>
      </c>
      <c r="U38" t="n">
        <v>26.6208579527741</v>
      </c>
      <c r="V38" t="n">
        <v>27.859430077755</v>
      </c>
      <c r="W38" t="n">
        <v>27.0343920521341</v>
      </c>
      <c r="X38" t="n">
        <v>26.0276039163573</v>
      </c>
      <c r="Y38" t="n">
        <v>24.266132672849</v>
      </c>
      <c r="Z38" t="n">
        <v>22.9747241861089</v>
      </c>
      <c r="AA38" t="n">
        <v>20.7505087771162</v>
      </c>
      <c r="AB38" t="n">
        <v>22.2167752807983</v>
      </c>
      <c r="AC38" t="n">
        <v>23.0756472113825</v>
      </c>
      <c r="AD38" t="n">
        <v>25.720259359993</v>
      </c>
      <c r="AE38" t="n">
        <v>26.20183379368</v>
      </c>
      <c r="AF38" t="n">
        <v>30.9931580517451</v>
      </c>
    </row>
    <row r="39">
      <c r="A39" t="s">
        <v>89</v>
      </c>
      <c r="B39" t="s">
        <v>446</v>
      </c>
      <c r="C39" t="s">
        <v>360</v>
      </c>
      <c r="D39" t="s">
        <v>447</v>
      </c>
      <c r="E39" t="s">
        <v>361</v>
      </c>
      <c r="F39" t="n">
        <v>31.2388345646682</v>
      </c>
      <c r="G39" t="n">
        <v>31.6804918566957</v>
      </c>
      <c r="H39" t="n">
        <v>32.286500436992</v>
      </c>
      <c r="I39" t="n">
        <v>30.6826371436438</v>
      </c>
      <c r="J39" t="n">
        <v>30.4571727220471</v>
      </c>
      <c r="K39" t="n">
        <v>31.3900846443964</v>
      </c>
      <c r="L39" t="n">
        <v>32.0517586553443</v>
      </c>
      <c r="M39" t="n">
        <v>34.6545399093526</v>
      </c>
      <c r="N39" t="n">
        <v>38.2014196814347</v>
      </c>
      <c r="O39" t="n">
        <v>42.096320803479</v>
      </c>
      <c r="P39" t="n">
        <v>49.3691233222885</v>
      </c>
      <c r="Q39" t="n">
        <v>59.6822166636692</v>
      </c>
      <c r="R39" t="n">
        <v>69.5035828047429</v>
      </c>
      <c r="S39" t="n">
        <v>82.968943833305</v>
      </c>
      <c r="T39" t="n">
        <v>84.472876152957</v>
      </c>
      <c r="U39" t="n">
        <v>88.0697786048279</v>
      </c>
      <c r="V39" t="n">
        <v>81.8940910287218</v>
      </c>
      <c r="W39" t="n">
        <v>80.4861260352748</v>
      </c>
      <c r="X39" t="n">
        <v>75.8936117839271</v>
      </c>
      <c r="Y39" t="n">
        <v>62.9424656049756</v>
      </c>
      <c r="Z39" t="n">
        <v>57.5169653970681</v>
      </c>
      <c r="AA39" t="n">
        <v>47.7691936076798</v>
      </c>
      <c r="AB39" t="n">
        <v>46.0143673754064</v>
      </c>
      <c r="AC39" t="n">
        <v>40.7658574506909</v>
      </c>
      <c r="AD39" t="n">
        <v>37.3933984346172</v>
      </c>
      <c r="AE39" t="n">
        <v>32.1867279256683</v>
      </c>
      <c r="AF39" t="n">
        <v>32.8910929495295</v>
      </c>
    </row>
    <row r="40">
      <c r="A40" t="s">
        <v>89</v>
      </c>
      <c r="B40" t="s">
        <v>448</v>
      </c>
      <c r="C40" t="s">
        <v>360</v>
      </c>
      <c r="D40" t="s">
        <v>449</v>
      </c>
      <c r="E40" t="s">
        <v>361</v>
      </c>
      <c r="F40" t="n">
        <v>6.71551447221289</v>
      </c>
      <c r="G40" t="n">
        <v>7.11725967858892</v>
      </c>
      <c r="H40" t="n">
        <v>7.45407973039721</v>
      </c>
      <c r="I40" t="n">
        <v>7.69335036054806</v>
      </c>
      <c r="J40" t="n">
        <v>8.10193666797083</v>
      </c>
      <c r="K40" t="n">
        <v>9.50998599315036</v>
      </c>
      <c r="L40" t="n">
        <v>9.13684533929757</v>
      </c>
      <c r="M40" t="n">
        <v>10.5781308109131</v>
      </c>
      <c r="N40" t="n">
        <v>12.2926870502409</v>
      </c>
      <c r="O40" t="n">
        <v>13.9152035163639</v>
      </c>
      <c r="P40" t="n">
        <v>14.4178210816247</v>
      </c>
      <c r="Q40" t="n">
        <v>15.2082740417127</v>
      </c>
      <c r="R40" t="n">
        <v>16.6468360360829</v>
      </c>
      <c r="S40" t="n">
        <v>15.6791022392522</v>
      </c>
      <c r="T40" t="n">
        <v>14.8061185844852</v>
      </c>
      <c r="U40" t="n">
        <v>15.722740694791</v>
      </c>
      <c r="V40" t="n">
        <v>14.512840751273</v>
      </c>
      <c r="W40" t="n">
        <v>12.4921856012403</v>
      </c>
      <c r="X40" t="n">
        <v>13.5293250084192</v>
      </c>
      <c r="Y40" t="n">
        <v>15.1446967998666</v>
      </c>
      <c r="Z40" t="n">
        <v>17.1256958581355</v>
      </c>
      <c r="AA40" t="n">
        <v>20.4099395576039</v>
      </c>
      <c r="AB40" t="n">
        <v>22.6429617028845</v>
      </c>
      <c r="AC40" t="n">
        <v>22.6316280591869</v>
      </c>
      <c r="AD40" t="n">
        <v>23.1253798596521</v>
      </c>
      <c r="AE40" t="n">
        <v>20.4061657422214</v>
      </c>
      <c r="AF40" t="n">
        <v>22.5168808027484</v>
      </c>
    </row>
    <row r="41">
      <c r="A41" t="s">
        <v>89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89</v>
      </c>
      <c r="B42" t="s">
        <v>452</v>
      </c>
      <c r="C42" t="s">
        <v>360</v>
      </c>
      <c r="D42" t="s">
        <v>453</v>
      </c>
      <c r="E42" t="s">
        <v>361</v>
      </c>
      <c r="F42" t="n">
        <v>96.0608664659633</v>
      </c>
      <c r="G42" t="n">
        <v>101.37826265295</v>
      </c>
      <c r="H42" t="n">
        <v>106.002126417642</v>
      </c>
      <c r="I42" t="n">
        <v>109.069123894405</v>
      </c>
      <c r="J42" t="n">
        <v>115.050506762256</v>
      </c>
      <c r="K42" t="n">
        <v>113.839827972037</v>
      </c>
      <c r="L42" t="n">
        <v>115.515436738377</v>
      </c>
      <c r="M42" t="n">
        <v>114.122363846986</v>
      </c>
      <c r="N42" t="n">
        <v>105.996232300343</v>
      </c>
      <c r="O42" t="n">
        <v>93.2541027405081</v>
      </c>
      <c r="P42" t="n">
        <v>94.2754334561118</v>
      </c>
      <c r="Q42" t="n">
        <v>91.2767875258286</v>
      </c>
      <c r="R42" t="n">
        <v>95.4467809427089</v>
      </c>
      <c r="S42" t="n">
        <v>97.5958259361414</v>
      </c>
      <c r="T42" t="n">
        <v>101.323948220582</v>
      </c>
      <c r="U42" t="n">
        <v>105.722753908233</v>
      </c>
      <c r="V42" t="n">
        <v>103.904157173822</v>
      </c>
      <c r="W42" t="n">
        <v>96.9022047736543</v>
      </c>
      <c r="X42" t="n">
        <v>106.119128218106</v>
      </c>
      <c r="Y42" t="n">
        <v>120.430506851635</v>
      </c>
      <c r="Z42" t="n">
        <v>134.106188241936</v>
      </c>
      <c r="AA42" t="n">
        <v>137.616988454657</v>
      </c>
      <c r="AB42" t="n">
        <v>134.718175415302</v>
      </c>
      <c r="AC42" t="n">
        <v>131.035882014005</v>
      </c>
      <c r="AD42" t="n">
        <v>129.724918460186</v>
      </c>
      <c r="AE42" t="n">
        <v>119.509340619621</v>
      </c>
      <c r="AF42" t="n">
        <v>131.278859523019</v>
      </c>
    </row>
    <row r="43">
      <c r="A43" t="s">
        <v>89</v>
      </c>
      <c r="B43" t="s">
        <v>454</v>
      </c>
      <c r="C43" t="s">
        <v>360</v>
      </c>
      <c r="D43" t="s">
        <v>455</v>
      </c>
      <c r="E43" t="s">
        <v>361</v>
      </c>
      <c r="F43" t="n">
        <v>110.330776271768</v>
      </c>
      <c r="G43" t="n">
        <v>116.409174219851</v>
      </c>
      <c r="H43" t="n">
        <v>121.736772895455</v>
      </c>
      <c r="I43" t="n">
        <v>125.313486888757</v>
      </c>
      <c r="J43" t="n">
        <v>132.213662829468</v>
      </c>
      <c r="K43" t="n">
        <v>132.677303222756</v>
      </c>
      <c r="L43" t="n">
        <v>134.919744715553</v>
      </c>
      <c r="M43" t="n">
        <v>134.78813812422</v>
      </c>
      <c r="N43" t="n">
        <v>126.742378109589</v>
      </c>
      <c r="O43" t="n">
        <v>115.766496658687</v>
      </c>
      <c r="P43" t="n">
        <v>117.770055663332</v>
      </c>
      <c r="Q43" t="n">
        <v>116.397816366032</v>
      </c>
      <c r="R43" t="n">
        <v>122.422445486583</v>
      </c>
      <c r="S43" t="n">
        <v>125.864449516595</v>
      </c>
      <c r="T43" t="n">
        <v>131.23275729237</v>
      </c>
      <c r="U43" t="n">
        <v>138.090976021571</v>
      </c>
      <c r="V43" t="n">
        <v>135.337873936486</v>
      </c>
      <c r="W43" t="n">
        <v>126.713473325578</v>
      </c>
      <c r="X43" t="n">
        <v>133.102437512599</v>
      </c>
      <c r="Y43" t="n">
        <v>145.954414293367</v>
      </c>
      <c r="Z43" t="n">
        <v>158.035517455729</v>
      </c>
      <c r="AA43" t="n">
        <v>159.927221541652</v>
      </c>
      <c r="AB43" t="n">
        <v>158.123975197431</v>
      </c>
      <c r="AC43" t="n">
        <v>154.067774769043</v>
      </c>
      <c r="AD43" t="n">
        <v>152.254821854104</v>
      </c>
      <c r="AE43" t="n">
        <v>139.435612597984</v>
      </c>
      <c r="AF43" t="n">
        <v>153.180618694836</v>
      </c>
    </row>
    <row r="44">
      <c r="A44" t="s">
        <v>89</v>
      </c>
      <c r="B44" t="s">
        <v>456</v>
      </c>
      <c r="C44" t="s">
        <v>360</v>
      </c>
      <c r="D44" t="s">
        <v>457</v>
      </c>
      <c r="E44" t="s">
        <v>361</v>
      </c>
      <c r="F44" t="n">
        <v>590.609072990823</v>
      </c>
      <c r="G44" t="n">
        <v>609.465300579013</v>
      </c>
      <c r="H44" t="n">
        <v>632.67290935919</v>
      </c>
      <c r="I44" t="n">
        <v>649.228851400077</v>
      </c>
      <c r="J44" t="n">
        <v>668.903824866935</v>
      </c>
      <c r="K44" t="n">
        <v>687.412611658332</v>
      </c>
      <c r="L44" t="n">
        <v>711.339948030453</v>
      </c>
      <c r="M44" t="n">
        <v>732.528277702798</v>
      </c>
      <c r="N44" t="n">
        <v>718.50536297539</v>
      </c>
      <c r="O44" t="n">
        <v>715.566038503563</v>
      </c>
      <c r="P44" t="n">
        <v>732.135038594768</v>
      </c>
      <c r="Q44" t="n">
        <v>838.18259318413</v>
      </c>
      <c r="R44" t="n">
        <v>930.11954684014</v>
      </c>
      <c r="S44" t="n">
        <v>1020.25634083942</v>
      </c>
      <c r="T44" t="n">
        <v>1057.15732549793</v>
      </c>
      <c r="U44" t="n">
        <v>1154.64684900868</v>
      </c>
      <c r="V44" t="n">
        <v>1095.39524396267</v>
      </c>
      <c r="W44" t="n">
        <v>1000.42720083922</v>
      </c>
      <c r="X44" t="n">
        <v>955.027815807274</v>
      </c>
      <c r="Y44" t="n">
        <v>931.145008536324</v>
      </c>
      <c r="Z44" t="n">
        <v>935.94128149353</v>
      </c>
      <c r="AA44" t="n">
        <v>914.88325824232</v>
      </c>
      <c r="AB44" t="n">
        <v>902.286662327334</v>
      </c>
      <c r="AC44" t="n">
        <v>862.956372476212</v>
      </c>
      <c r="AD44" t="n">
        <v>840.815877046366</v>
      </c>
      <c r="AE44" t="n">
        <v>739.05059533029</v>
      </c>
      <c r="AF44" t="n">
        <v>790.517939334465</v>
      </c>
    </row>
    <row r="45">
      <c r="A45" t="s">
        <v>89</v>
      </c>
      <c r="B45" t="s">
        <v>458</v>
      </c>
      <c r="C45" t="s">
        <v>360</v>
      </c>
      <c r="D45" t="s">
        <v>459</v>
      </c>
      <c r="E45" t="s">
        <v>361</v>
      </c>
      <c r="F45" t="n">
        <v>590.609072990823</v>
      </c>
      <c r="G45" t="n">
        <v>609.465300579013</v>
      </c>
      <c r="H45" t="n">
        <v>632.67290935919</v>
      </c>
      <c r="I45" t="n">
        <v>649.228851400077</v>
      </c>
      <c r="J45" t="n">
        <v>668.903824866935</v>
      </c>
      <c r="K45" t="n">
        <v>687.412611658332</v>
      </c>
      <c r="L45" t="n">
        <v>711.339948030453</v>
      </c>
      <c r="M45" t="n">
        <v>732.528277702798</v>
      </c>
      <c r="N45" t="n">
        <v>718.50536297539</v>
      </c>
      <c r="O45" t="n">
        <v>715.566038503563</v>
      </c>
      <c r="P45" t="n">
        <v>732.135038594768</v>
      </c>
      <c r="Q45" t="n">
        <v>838.18259318413</v>
      </c>
      <c r="R45" t="n">
        <v>930.11954684014</v>
      </c>
      <c r="S45" t="n">
        <v>1020.25634083942</v>
      </c>
      <c r="T45" t="n">
        <v>1057.15732549793</v>
      </c>
      <c r="U45" t="n">
        <v>1154.64684900868</v>
      </c>
      <c r="V45" t="n">
        <v>1095.39524396267</v>
      </c>
      <c r="W45" t="n">
        <v>1000.42720083922</v>
      </c>
      <c r="X45" t="n">
        <v>955.027815807274</v>
      </c>
      <c r="Y45" t="n">
        <v>931.145008536324</v>
      </c>
      <c r="Z45" t="n">
        <v>935.94128149353</v>
      </c>
      <c r="AA45" t="n">
        <v>914.88325824232</v>
      </c>
      <c r="AB45" t="n">
        <v>902.286662327334</v>
      </c>
      <c r="AC45" t="n">
        <v>862.956372476212</v>
      </c>
      <c r="AD45" t="n">
        <v>840.815877046366</v>
      </c>
      <c r="AE45" t="n">
        <v>739.05059533029</v>
      </c>
      <c r="AF45" t="n">
        <v>790.517939334465</v>
      </c>
    </row>
    <row r="46">
      <c r="A46" t="s">
        <v>89</v>
      </c>
      <c r="B46" t="s">
        <v>460</v>
      </c>
      <c r="C46" t="s">
        <v>360</v>
      </c>
      <c r="D46" t="s">
        <v>461</v>
      </c>
      <c r="E46" t="s">
        <v>361</v>
      </c>
      <c r="F46" t="n">
        <v>14.2699098058047</v>
      </c>
      <c r="G46" t="n">
        <v>15.0309115669007</v>
      </c>
      <c r="H46" t="n">
        <v>15.7346464778133</v>
      </c>
      <c r="I46" t="n">
        <v>16.2443629943515</v>
      </c>
      <c r="J46" t="n">
        <v>17.1631560672118</v>
      </c>
      <c r="K46" t="n">
        <v>18.8374752507185</v>
      </c>
      <c r="L46" t="n">
        <v>19.4043079771763</v>
      </c>
      <c r="M46" t="n">
        <v>20.6657742772341</v>
      </c>
      <c r="N46" t="n">
        <v>20.7461458092454</v>
      </c>
      <c r="O46" t="n">
        <v>22.5123939181786</v>
      </c>
      <c r="P46" t="n">
        <v>23.4946222072206</v>
      </c>
      <c r="Q46" t="n">
        <v>25.1210288402037</v>
      </c>
      <c r="R46" t="n">
        <v>26.9756645438738</v>
      </c>
      <c r="S46" t="n">
        <v>28.2686235804536</v>
      </c>
      <c r="T46" t="n">
        <v>29.9088090717885</v>
      </c>
      <c r="U46" t="n">
        <v>32.3682221133381</v>
      </c>
      <c r="V46" t="n">
        <v>31.4337167626647</v>
      </c>
      <c r="W46" t="n">
        <v>29.8112685519234</v>
      </c>
      <c r="X46" t="n">
        <v>26.983309294493</v>
      </c>
      <c r="Y46" t="n">
        <v>25.523907441732</v>
      </c>
      <c r="Z46" t="n">
        <v>23.9293292137932</v>
      </c>
      <c r="AA46" t="n">
        <v>22.3102330869955</v>
      </c>
      <c r="AB46" t="n">
        <v>23.405799782129</v>
      </c>
      <c r="AC46" t="n">
        <v>23.031892755038</v>
      </c>
      <c r="AD46" t="n">
        <v>22.5299033939176</v>
      </c>
      <c r="AE46" t="n">
        <v>19.9262719783627</v>
      </c>
      <c r="AF46" t="n">
        <v>21.9017591718172</v>
      </c>
    </row>
    <row r="47">
      <c r="A47" t="s">
        <v>89</v>
      </c>
      <c r="B47" t="s">
        <v>462</v>
      </c>
      <c r="C47" t="s">
        <v>360</v>
      </c>
      <c r="D47" t="s">
        <v>463</v>
      </c>
      <c r="E47" t="s">
        <v>361</v>
      </c>
      <c r="F47" t="n">
        <v>38.2610542330899</v>
      </c>
      <c r="G47" t="n">
        <v>39.3093492194451</v>
      </c>
      <c r="H47" t="n">
        <v>40.5258040527685</v>
      </c>
      <c r="I47" t="n">
        <v>43.2582868567992</v>
      </c>
      <c r="J47" t="n">
        <v>44.5388198530516</v>
      </c>
      <c r="K47" t="n">
        <v>48.5099347821864</v>
      </c>
      <c r="L47" t="n">
        <v>46.7682991555173</v>
      </c>
      <c r="M47" t="n">
        <v>45.6021759217086</v>
      </c>
      <c r="N47" t="n">
        <v>46.1086073903823</v>
      </c>
      <c r="O47" t="n">
        <v>47.652205457785</v>
      </c>
      <c r="P47" t="n">
        <v>53.184241320075</v>
      </c>
      <c r="Q47" t="n">
        <v>54.8150733620832</v>
      </c>
      <c r="R47" t="n">
        <v>60.5847309077754</v>
      </c>
      <c r="S47" t="n">
        <v>63.3516645469925</v>
      </c>
      <c r="T47" t="n">
        <v>70.6983414646789</v>
      </c>
      <c r="U47" t="n">
        <v>64.7247081521845</v>
      </c>
      <c r="V47" t="n">
        <v>62.9613428537286</v>
      </c>
      <c r="W47" t="n">
        <v>66.9886569580367</v>
      </c>
      <c r="X47" t="n">
        <v>65.6655183562438</v>
      </c>
      <c r="Y47" t="n">
        <v>64.8176463549215</v>
      </c>
      <c r="Z47" t="n">
        <v>61.1349460450359</v>
      </c>
      <c r="AA47" t="n">
        <v>56.6105616223785</v>
      </c>
      <c r="AB47" t="n">
        <v>58.8491717523976</v>
      </c>
      <c r="AC47" t="n">
        <v>56.8678309705114</v>
      </c>
      <c r="AD47" t="n">
        <v>58.9376015400969</v>
      </c>
      <c r="AE47" t="n">
        <v>58.1142857142857</v>
      </c>
      <c r="AF47" t="n">
        <v>59.9678507834816</v>
      </c>
    </row>
    <row r="48">
      <c r="A48" t="s">
        <v>89</v>
      </c>
      <c r="B48" t="s">
        <v>464</v>
      </c>
      <c r="C48" t="s">
        <v>360</v>
      </c>
      <c r="D48" t="s">
        <v>465</v>
      </c>
      <c r="E48" t="s">
        <v>361</v>
      </c>
      <c r="F48" t="n">
        <v>81.4691387860811</v>
      </c>
      <c r="G48" t="n">
        <v>83.9402462801101</v>
      </c>
      <c r="H48" t="n">
        <v>86.8034090910983</v>
      </c>
      <c r="I48" t="n">
        <v>91.2389478124941</v>
      </c>
      <c r="J48" t="n">
        <v>94.4507540734218</v>
      </c>
      <c r="K48" t="n">
        <v>100.89749493922</v>
      </c>
      <c r="L48" t="n">
        <v>99.8698971231947</v>
      </c>
      <c r="M48" t="n">
        <v>100.777792180551</v>
      </c>
      <c r="N48" t="n">
        <v>100.64012451841</v>
      </c>
      <c r="O48" t="n">
        <v>103.634543514062</v>
      </c>
      <c r="P48" t="n">
        <v>110.957410071154</v>
      </c>
      <c r="Q48" t="n">
        <v>112.581306390276</v>
      </c>
      <c r="R48" t="n">
        <v>115.144569636379</v>
      </c>
      <c r="S48" t="n">
        <v>124.40442868659</v>
      </c>
      <c r="T48" t="n">
        <v>138.474296384317</v>
      </c>
      <c r="U48" t="n">
        <v>133.979783613705</v>
      </c>
      <c r="V48" t="n">
        <v>136.348047419913</v>
      </c>
      <c r="W48" t="n">
        <v>134.136117123238</v>
      </c>
      <c r="X48" t="n">
        <v>133.279886083481</v>
      </c>
      <c r="Y48" t="n">
        <v>127.358049817409</v>
      </c>
      <c r="Z48" t="n">
        <v>120.815167550814</v>
      </c>
      <c r="AA48" t="n">
        <v>109.952372507952</v>
      </c>
      <c r="AB48" t="n">
        <v>111.422534771986</v>
      </c>
      <c r="AC48" t="n">
        <v>108.379876399577</v>
      </c>
      <c r="AD48" t="n">
        <v>111.608823392899</v>
      </c>
      <c r="AE48" t="n">
        <v>111.282171754491</v>
      </c>
      <c r="AF48" t="n">
        <v>114.841959859939</v>
      </c>
    </row>
    <row r="49">
      <c r="A49" t="s">
        <v>89</v>
      </c>
      <c r="B49" t="s">
        <v>466</v>
      </c>
      <c r="C49" t="s">
        <v>360</v>
      </c>
      <c r="D49" t="s">
        <v>467</v>
      </c>
      <c r="E49" t="s">
        <v>361</v>
      </c>
      <c r="F49" t="n">
        <v>40.2242937879577</v>
      </c>
      <c r="G49" t="n">
        <v>41.5521813464927</v>
      </c>
      <c r="H49" t="n">
        <v>43.2035862368456</v>
      </c>
      <c r="I49" t="n">
        <v>44.7734494907455</v>
      </c>
      <c r="J49" t="n">
        <v>46.5447959767678</v>
      </c>
      <c r="K49" t="n">
        <v>48.84622066845</v>
      </c>
      <c r="L49" t="n">
        <v>49.4311916145334</v>
      </c>
      <c r="M49" t="n">
        <v>51.146223260923</v>
      </c>
      <c r="N49" t="n">
        <v>50.3403374287697</v>
      </c>
      <c r="O49" t="n">
        <v>51.5893064486796</v>
      </c>
      <c r="P49" t="n">
        <v>53.4538654768907</v>
      </c>
      <c r="Q49" t="n">
        <v>53.3400448086211</v>
      </c>
      <c r="R49" t="n">
        <v>50.1612422192033</v>
      </c>
      <c r="S49" t="n">
        <v>56.1408799747252</v>
      </c>
      <c r="T49" t="n">
        <v>62.4748597267265</v>
      </c>
      <c r="U49" t="n">
        <v>63.5677458463424</v>
      </c>
      <c r="V49" t="n">
        <v>67.5000849643753</v>
      </c>
      <c r="W49" t="n">
        <v>62.3800597283096</v>
      </c>
      <c r="X49" t="n">
        <v>62.8226139112791</v>
      </c>
      <c r="Y49" t="n">
        <v>57.6710853465583</v>
      </c>
      <c r="Z49" t="n">
        <v>54.685131795261</v>
      </c>
      <c r="AA49" t="n">
        <v>49.8248216390938</v>
      </c>
      <c r="AB49" t="n">
        <v>48.8720575414124</v>
      </c>
      <c r="AC49" t="n">
        <v>47.7570857594393</v>
      </c>
      <c r="AD49" t="n">
        <v>48.7589287711583</v>
      </c>
      <c r="AE49" t="n">
        <v>49.19498802161</v>
      </c>
      <c r="AF49" t="n">
        <v>50.6697144606248</v>
      </c>
    </row>
    <row r="50">
      <c r="A50" t="s">
        <v>89</v>
      </c>
      <c r="B50" t="s">
        <v>468</v>
      </c>
      <c r="C50" t="s">
        <v>360</v>
      </c>
      <c r="D50" t="s">
        <v>469</v>
      </c>
      <c r="E50" t="s">
        <v>361</v>
      </c>
      <c r="F50" t="n">
        <v>2.9837907650335</v>
      </c>
      <c r="G50" t="n">
        <v>3.07871571417232</v>
      </c>
      <c r="H50" t="n">
        <v>3.0740188014842</v>
      </c>
      <c r="I50" t="n">
        <v>3.20721146494933</v>
      </c>
      <c r="J50" t="n">
        <v>3.36713824360237</v>
      </c>
      <c r="K50" t="n">
        <v>3.54133948858331</v>
      </c>
      <c r="L50" t="n">
        <v>3.67040635314403</v>
      </c>
      <c r="M50" t="n">
        <v>4.02939299791961</v>
      </c>
      <c r="N50" t="n">
        <v>4.19117969925776</v>
      </c>
      <c r="O50" t="n">
        <v>4.3930316075974</v>
      </c>
      <c r="P50" t="n">
        <v>4.31930327418831</v>
      </c>
      <c r="Q50" t="n">
        <v>4.42618821957186</v>
      </c>
      <c r="R50" t="n">
        <v>4.39859650940057</v>
      </c>
      <c r="S50" t="n">
        <v>4.91188416487188</v>
      </c>
      <c r="T50" t="n">
        <v>5.30109519291107</v>
      </c>
      <c r="U50" t="n">
        <v>5.68732961517795</v>
      </c>
      <c r="V50" t="n">
        <v>5.88661960180941</v>
      </c>
      <c r="W50" t="n">
        <v>4.76740043689172</v>
      </c>
      <c r="X50" t="n">
        <v>4.7917538159579</v>
      </c>
      <c r="Y50" t="n">
        <v>4.86931811592874</v>
      </c>
      <c r="Z50" t="n">
        <v>4.99508971051735</v>
      </c>
      <c r="AA50" t="n">
        <v>3.51698924647912</v>
      </c>
      <c r="AB50" t="n">
        <v>3.70130547817633</v>
      </c>
      <c r="AC50" t="n">
        <v>3.75495966962604</v>
      </c>
      <c r="AD50" t="n">
        <v>3.91229308164378</v>
      </c>
      <c r="AE50" t="n">
        <v>3.97289801859496</v>
      </c>
      <c r="AF50" t="n">
        <v>4.20439461583304</v>
      </c>
    </row>
    <row r="51">
      <c r="A51" t="s">
        <v>89</v>
      </c>
      <c r="B51" t="s">
        <v>470</v>
      </c>
      <c r="C51" t="s">
        <v>360</v>
      </c>
      <c r="D51" t="s">
        <v>471</v>
      </c>
      <c r="E51" t="s">
        <v>361</v>
      </c>
      <c r="F51" t="n">
        <v>2.16049189521559</v>
      </c>
      <c r="G51" t="n">
        <v>2.23999811159755</v>
      </c>
      <c r="H51" t="n">
        <v>2.25989827352852</v>
      </c>
      <c r="I51" t="n">
        <v>2.37952034543817</v>
      </c>
      <c r="J51" t="n">
        <v>2.53003625332619</v>
      </c>
      <c r="K51" t="n">
        <v>2.69167705330319</v>
      </c>
      <c r="L51" t="n">
        <v>2.75402060293159</v>
      </c>
      <c r="M51" t="n">
        <v>3.0212580658147</v>
      </c>
      <c r="N51" t="n">
        <v>3.21169084380821</v>
      </c>
      <c r="O51" t="n">
        <v>3.39655380228994</v>
      </c>
      <c r="P51" t="n">
        <v>3.32506459767712</v>
      </c>
      <c r="Q51" t="n">
        <v>3.41309800646372</v>
      </c>
      <c r="R51" t="n">
        <v>3.37172163464036</v>
      </c>
      <c r="S51" t="n">
        <v>3.85199449863366</v>
      </c>
      <c r="T51" t="n">
        <v>4.18964022874398</v>
      </c>
      <c r="U51" t="n">
        <v>4.53007776090315</v>
      </c>
      <c r="V51" t="n">
        <v>4.67029985298422</v>
      </c>
      <c r="W51" t="n">
        <v>3.52454842418218</v>
      </c>
      <c r="X51" t="n">
        <v>3.56756636230866</v>
      </c>
      <c r="Y51" t="n">
        <v>3.65638005079044</v>
      </c>
      <c r="Z51" t="n">
        <v>3.79465915552792</v>
      </c>
      <c r="AA51" t="n">
        <v>2.2803628655084</v>
      </c>
      <c r="AB51" t="n">
        <v>2.3539668700959</v>
      </c>
      <c r="AC51" t="n">
        <v>2.39809902218001</v>
      </c>
      <c r="AD51" t="n">
        <v>2.54514762883828</v>
      </c>
      <c r="AE51" t="n">
        <v>2.6144740299699</v>
      </c>
      <c r="AF51" t="n">
        <v>2.79301144173104</v>
      </c>
    </row>
    <row r="52">
      <c r="A52" t="s">
        <v>89</v>
      </c>
      <c r="B52" t="s">
        <v>472</v>
      </c>
      <c r="C52" t="s">
        <v>360</v>
      </c>
      <c r="D52" t="s">
        <v>473</v>
      </c>
      <c r="E52" t="s">
        <v>361</v>
      </c>
      <c r="F52" t="n">
        <v>0.82329886981791</v>
      </c>
      <c r="G52" t="n">
        <v>0.838717602574776</v>
      </c>
      <c r="H52" t="n">
        <v>0.81412052795568</v>
      </c>
      <c r="I52" t="n">
        <v>0.827691119511157</v>
      </c>
      <c r="J52" t="n">
        <v>0.837101990276181</v>
      </c>
      <c r="K52" t="n">
        <v>0.849662435280127</v>
      </c>
      <c r="L52" t="n">
        <v>0.916385750212443</v>
      </c>
      <c r="M52" t="n">
        <v>1.00813493210491</v>
      </c>
      <c r="N52" t="n">
        <v>0.979488855449549</v>
      </c>
      <c r="O52" t="n">
        <v>0.996477805307452</v>
      </c>
      <c r="P52" t="n">
        <v>0.99423867651119</v>
      </c>
      <c r="Q52" t="n">
        <v>1.01309021310814</v>
      </c>
      <c r="R52" t="n">
        <v>1.02687487476021</v>
      </c>
      <c r="S52" t="n">
        <v>1.05988966623822</v>
      </c>
      <c r="T52" t="n">
        <v>1.11145496416709</v>
      </c>
      <c r="U52" t="n">
        <v>1.1572518542748</v>
      </c>
      <c r="V52" t="n">
        <v>1.21631974882519</v>
      </c>
      <c r="W52" t="n">
        <v>1.24285201270954</v>
      </c>
      <c r="X52" t="n">
        <v>1.22418745364924</v>
      </c>
      <c r="Y52" t="n">
        <v>1.2129380651383</v>
      </c>
      <c r="Z52" t="n">
        <v>1.20043055498943</v>
      </c>
      <c r="AA52" t="n">
        <v>1.23662638097071</v>
      </c>
      <c r="AB52" t="n">
        <v>1.34733860808043</v>
      </c>
      <c r="AC52" t="n">
        <v>1.35686064744603</v>
      </c>
      <c r="AD52" t="n">
        <v>1.3671454528055</v>
      </c>
      <c r="AE52" t="n">
        <v>1.35842398862506</v>
      </c>
      <c r="AF52" t="n">
        <v>1.41138317410199</v>
      </c>
    </row>
    <row r="53">
      <c r="A53" t="s">
        <v>89</v>
      </c>
      <c r="B53" t="s">
        <v>474</v>
      </c>
      <c r="C53" t="s">
        <v>360</v>
      </c>
      <c r="D53" t="s">
        <v>475</v>
      </c>
      <c r="E53" t="s">
        <v>361</v>
      </c>
      <c r="F53" t="n">
        <v>1.1002002391459</v>
      </c>
      <c r="G53" t="n">
        <v>1.14704026444415</v>
      </c>
      <c r="H53" t="n">
        <v>1.19227402741242</v>
      </c>
      <c r="I53" t="n">
        <v>1.19777710859993</v>
      </c>
      <c r="J53" t="n">
        <v>1.24121784804401</v>
      </c>
      <c r="K53" t="n">
        <v>1.331005553426</v>
      </c>
      <c r="L53" t="n">
        <v>1.35221545210033</v>
      </c>
      <c r="M53" t="n">
        <v>1.29439105357151</v>
      </c>
      <c r="N53" t="n">
        <v>1.19972448028542</v>
      </c>
      <c r="O53" t="n">
        <v>1.28927116523023</v>
      </c>
      <c r="P53" t="n">
        <v>1.35722289218303</v>
      </c>
      <c r="Q53" t="n">
        <v>1.37392335859466</v>
      </c>
      <c r="R53" t="n">
        <v>1.41913192268235</v>
      </c>
      <c r="S53" t="n">
        <v>1.52360577929858</v>
      </c>
      <c r="T53" t="n">
        <v>1.52116769340553</v>
      </c>
      <c r="U53" t="n">
        <v>1.56245039229536</v>
      </c>
      <c r="V53" t="n">
        <v>1.47292597666958</v>
      </c>
      <c r="W53" t="n">
        <v>1.30765029537165</v>
      </c>
      <c r="X53" t="n">
        <v>1.20514963555079</v>
      </c>
      <c r="Y53" t="n">
        <v>1.19131068072718</v>
      </c>
      <c r="Z53" t="n">
        <v>1.2815911350146</v>
      </c>
      <c r="AA53" t="n">
        <v>1.08331077419013</v>
      </c>
      <c r="AB53" t="n">
        <v>1.14325777826519</v>
      </c>
      <c r="AC53" t="n">
        <v>1.19452897765995</v>
      </c>
      <c r="AD53" t="n">
        <v>1.30621823658325</v>
      </c>
      <c r="AE53" t="n">
        <v>1.26259165636024</v>
      </c>
      <c r="AF53" t="n">
        <v>1.3518957071621</v>
      </c>
    </row>
    <row r="54">
      <c r="A54" t="s">
        <v>89</v>
      </c>
      <c r="B54" t="s">
        <v>476</v>
      </c>
      <c r="C54" t="s">
        <v>360</v>
      </c>
      <c r="D54" t="s">
        <v>477</v>
      </c>
      <c r="E54" t="s">
        <v>361</v>
      </c>
      <c r="F54" t="n">
        <v>1.96871691551499</v>
      </c>
      <c r="G54" t="n">
        <v>2.05473603732621</v>
      </c>
      <c r="H54" t="n">
        <v>2.11549970799004</v>
      </c>
      <c r="I54" t="n">
        <v>2.12067863420413</v>
      </c>
      <c r="J54" t="n">
        <v>2.18956573589492</v>
      </c>
      <c r="K54" t="n">
        <v>2.32944381723848</v>
      </c>
      <c r="L54" t="n">
        <v>2.36507541199242</v>
      </c>
      <c r="M54" t="n">
        <v>2.34686524877069</v>
      </c>
      <c r="N54" t="n">
        <v>2.30670539670412</v>
      </c>
      <c r="O54" t="n">
        <v>2.43489540619082</v>
      </c>
      <c r="P54" t="n">
        <v>2.49746725134944</v>
      </c>
      <c r="Q54" t="n">
        <v>2.53030512546508</v>
      </c>
      <c r="R54" t="n">
        <v>2.58750224759547</v>
      </c>
      <c r="S54" t="n">
        <v>2.80244130809988</v>
      </c>
      <c r="T54" t="n">
        <v>2.81731942046395</v>
      </c>
      <c r="U54" t="n">
        <v>2.84110874905785</v>
      </c>
      <c r="V54" t="n">
        <v>2.63028334962129</v>
      </c>
      <c r="W54" t="n">
        <v>2.61237955667118</v>
      </c>
      <c r="X54" t="n">
        <v>2.35212625353217</v>
      </c>
      <c r="Y54" t="n">
        <v>2.21533199471423</v>
      </c>
      <c r="Z54" t="n">
        <v>2.29912495987107</v>
      </c>
      <c r="AA54" t="n">
        <v>1.83986734142672</v>
      </c>
      <c r="AB54" t="n">
        <v>1.87202778663467</v>
      </c>
      <c r="AC54" t="n">
        <v>1.91527757524679</v>
      </c>
      <c r="AD54" t="n">
        <v>2.01924224745078</v>
      </c>
      <c r="AE54" t="n">
        <v>1.95875634961197</v>
      </c>
      <c r="AF54" t="n">
        <v>2.05180645491016</v>
      </c>
    </row>
    <row r="55">
      <c r="A55" t="s">
        <v>89</v>
      </c>
      <c r="B55" t="s">
        <v>478</v>
      </c>
      <c r="C55" t="s">
        <v>360</v>
      </c>
      <c r="D55" t="s">
        <v>479</v>
      </c>
      <c r="E55" t="s">
        <v>361</v>
      </c>
      <c r="F55" t="n">
        <v>0.868516676369089</v>
      </c>
      <c r="G55" t="n">
        <v>0.907695772882065</v>
      </c>
      <c r="H55" t="n">
        <v>0.923225680577619</v>
      </c>
      <c r="I55" t="n">
        <v>0.922901525604205</v>
      </c>
      <c r="J55" t="n">
        <v>0.948347887850907</v>
      </c>
      <c r="K55" t="n">
        <v>0.998438263812482</v>
      </c>
      <c r="L55" t="n">
        <v>1.01285995989209</v>
      </c>
      <c r="M55" t="n">
        <v>1.05247419519917</v>
      </c>
      <c r="N55" t="n">
        <v>1.1069809164187</v>
      </c>
      <c r="O55" t="n">
        <v>1.14562424096058</v>
      </c>
      <c r="P55" t="n">
        <v>1.14024435916641</v>
      </c>
      <c r="Q55" t="n">
        <v>1.15638176687042</v>
      </c>
      <c r="R55" t="n">
        <v>1.16837032491311</v>
      </c>
      <c r="S55" t="n">
        <v>1.2788355288013</v>
      </c>
      <c r="T55" t="n">
        <v>1.29615172705842</v>
      </c>
      <c r="U55" t="n">
        <v>1.27865835676248</v>
      </c>
      <c r="V55" t="n">
        <v>1.15735737295171</v>
      </c>
      <c r="W55" t="n">
        <v>1.30472926129953</v>
      </c>
      <c r="X55" t="n">
        <v>1.14697661798138</v>
      </c>
      <c r="Y55" t="n">
        <v>1.02402131398705</v>
      </c>
      <c r="Z55" t="n">
        <v>1.01753382485646</v>
      </c>
      <c r="AA55" t="n">
        <v>0.756556567236588</v>
      </c>
      <c r="AB55" t="n">
        <v>0.728770008369485</v>
      </c>
      <c r="AC55" t="n">
        <v>0.720748597586839</v>
      </c>
      <c r="AD55" t="n">
        <v>0.713024010867527</v>
      </c>
      <c r="AE55" t="n">
        <v>0.696164693251733</v>
      </c>
      <c r="AF55" t="n">
        <v>0.699910747748061</v>
      </c>
    </row>
    <row r="56">
      <c r="A56" t="s">
        <v>89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89</v>
      </c>
      <c r="B57" t="s">
        <v>482</v>
      </c>
      <c r="C57" t="s">
        <v>360</v>
      </c>
      <c r="D57" t="s">
        <v>483</v>
      </c>
      <c r="E57" t="s">
        <v>361</v>
      </c>
      <c r="F57" t="n">
        <v>678.793726249117</v>
      </c>
      <c r="G57" t="n">
        <v>700.522806537713</v>
      </c>
      <c r="H57" t="n">
        <v>726.930398180685</v>
      </c>
      <c r="I57" t="n">
        <v>748.161149573119</v>
      </c>
      <c r="J57" t="n">
        <v>771.456515608327</v>
      </c>
      <c r="K57" t="n">
        <v>797.820092590701</v>
      </c>
      <c r="L57" t="n">
        <v>820.346690492945</v>
      </c>
      <c r="M57" t="n">
        <v>843.884200694262</v>
      </c>
      <c r="N57" t="n">
        <v>831.43817454404</v>
      </c>
      <c r="O57" t="n">
        <v>833.115785533988</v>
      </c>
      <c r="P57" t="n">
        <v>857.510269747545</v>
      </c>
      <c r="Q57" t="n">
        <v>965.972173616118</v>
      </c>
      <c r="R57" t="n">
        <v>1061.9109525126</v>
      </c>
      <c r="S57" t="n">
        <v>1160.33987176526</v>
      </c>
      <c r="T57" t="n">
        <v>1210.43774046673</v>
      </c>
      <c r="U57" t="n">
        <v>1304.34937331718</v>
      </c>
      <c r="V57" t="n">
        <v>1246.25613213386</v>
      </c>
      <c r="W57" t="n">
        <v>1147.0555035637</v>
      </c>
      <c r="X57" t="n">
        <v>1101.83702689917</v>
      </c>
      <c r="Y57" t="n">
        <v>1073.6477551536</v>
      </c>
      <c r="Z57" t="n">
        <v>1073.88214490248</v>
      </c>
      <c r="AA57" t="n">
        <v>1045.24557030788</v>
      </c>
      <c r="AB57" t="n">
        <v>1036.3521588022</v>
      </c>
      <c r="AC57" t="n">
        <v>993.967876934975</v>
      </c>
      <c r="AD57" t="n">
        <v>975.550080298917</v>
      </c>
      <c r="AE57" t="n">
        <v>870.738932827002</v>
      </c>
      <c r="AF57" t="n">
        <v>927.876779997153</v>
      </c>
    </row>
    <row r="58">
      <c r="A58" t="s">
        <v>89</v>
      </c>
      <c r="B58" t="s">
        <v>484</v>
      </c>
      <c r="C58" t="s">
        <v>360</v>
      </c>
      <c r="D58" t="s">
        <v>485</v>
      </c>
      <c r="E58" t="s">
        <v>361</v>
      </c>
      <c r="F58" t="n">
        <v>678.793726249117</v>
      </c>
      <c r="G58" t="n">
        <v>700.522806537713</v>
      </c>
      <c r="H58" t="n">
        <v>726.930398180685</v>
      </c>
      <c r="I58" t="n">
        <v>748.161149573119</v>
      </c>
      <c r="J58" t="n">
        <v>771.456515608327</v>
      </c>
      <c r="K58" t="n">
        <v>797.820092590701</v>
      </c>
      <c r="L58" t="n">
        <v>820.346690492945</v>
      </c>
      <c r="M58" t="n">
        <v>843.884200694262</v>
      </c>
      <c r="N58" t="n">
        <v>831.43817454404</v>
      </c>
      <c r="O58" t="n">
        <v>833.115785533988</v>
      </c>
      <c r="P58" t="n">
        <v>857.510269747545</v>
      </c>
      <c r="Q58" t="n">
        <v>965.972173616118</v>
      </c>
      <c r="R58" t="n">
        <v>1061.9109525126</v>
      </c>
      <c r="S58" t="n">
        <v>1160.33987176526</v>
      </c>
      <c r="T58" t="n">
        <v>1210.43774046673</v>
      </c>
      <c r="U58" t="n">
        <v>1304.34937331718</v>
      </c>
      <c r="V58" t="n">
        <v>1246.25613213386</v>
      </c>
      <c r="W58" t="n">
        <v>1147.0555035637</v>
      </c>
      <c r="X58" t="n">
        <v>1101.83702689917</v>
      </c>
      <c r="Y58" t="n">
        <v>1073.6477551536</v>
      </c>
      <c r="Z58" t="n">
        <v>1073.88214490248</v>
      </c>
      <c r="AA58" t="n">
        <v>1045.24557030788</v>
      </c>
      <c r="AB58" t="n">
        <v>1036.3521588022</v>
      </c>
      <c r="AC58" t="n">
        <v>993.967876934975</v>
      </c>
      <c r="AD58" t="n">
        <v>975.550080298917</v>
      </c>
      <c r="AE58" t="n">
        <v>870.738932827002</v>
      </c>
      <c r="AF58" t="n">
        <v>927.876779997153</v>
      </c>
    </row>
    <row r="59">
      <c r="A59" t="s">
        <v>89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91</v>
      </c>
      <c r="B2" t="s">
        <v>295</v>
      </c>
      <c r="C2" t="s">
        <v>360</v>
      </c>
      <c r="D2" t="s">
        <v>297</v>
      </c>
      <c r="E2" t="s">
        <v>361</v>
      </c>
      <c r="F2" t="n">
        <v>43.8462464926983</v>
      </c>
      <c r="G2" t="n">
        <v>46.289919131634</v>
      </c>
      <c r="H2" t="n">
        <v>45.2800032152029</v>
      </c>
      <c r="I2" t="n">
        <v>44.5859105100668</v>
      </c>
      <c r="J2" t="n">
        <v>46.6685409753678</v>
      </c>
      <c r="K2" t="n">
        <v>46.1053061099505</v>
      </c>
      <c r="L2" t="n">
        <v>44.8212629450126</v>
      </c>
      <c r="M2" t="n">
        <v>44.6391089520015</v>
      </c>
      <c r="N2" t="n">
        <v>45.2111557142443</v>
      </c>
      <c r="O2" t="n">
        <v>45.1555114086565</v>
      </c>
      <c r="P2" t="n">
        <v>46.1399321494043</v>
      </c>
      <c r="Q2" t="n">
        <v>44.7235670387829</v>
      </c>
      <c r="R2" t="n">
        <v>51.9774928921724</v>
      </c>
      <c r="S2" t="n">
        <v>53.0341693575823</v>
      </c>
      <c r="T2" t="n">
        <v>48.6361321439323</v>
      </c>
      <c r="U2" t="n">
        <v>50.4616923586358</v>
      </c>
      <c r="V2" t="n">
        <v>55.471314580098</v>
      </c>
      <c r="W2" t="n">
        <v>58.6659543240595</v>
      </c>
      <c r="X2" t="n">
        <v>52.7627133639141</v>
      </c>
      <c r="Y2" t="n">
        <v>59.3267794097177</v>
      </c>
      <c r="Z2" t="n">
        <v>64.3580470126135</v>
      </c>
      <c r="AA2" t="n">
        <v>67.5170478885852</v>
      </c>
      <c r="AB2" t="n">
        <v>66.7793047473959</v>
      </c>
      <c r="AC2" t="n">
        <v>63.2043548368056</v>
      </c>
      <c r="AD2" t="n">
        <v>68.9646191671394</v>
      </c>
      <c r="AE2" t="n">
        <v>58.4842608266551</v>
      </c>
      <c r="AF2" t="n">
        <v>58.732869095776</v>
      </c>
    </row>
    <row r="3">
      <c r="A3" t="s">
        <v>91</v>
      </c>
      <c r="B3" t="s">
        <v>374</v>
      </c>
      <c r="C3" t="s">
        <v>360</v>
      </c>
      <c r="D3" t="s">
        <v>375</v>
      </c>
      <c r="E3" t="s">
        <v>361</v>
      </c>
      <c r="F3" t="n">
        <v>11.0799133557038</v>
      </c>
      <c r="G3" t="n">
        <v>11.3378215966473</v>
      </c>
      <c r="H3" t="n">
        <v>12.4248394477571</v>
      </c>
      <c r="I3" t="n">
        <v>12.1683001846219</v>
      </c>
      <c r="J3" t="n">
        <v>12.3318462079931</v>
      </c>
      <c r="K3" t="n">
        <v>12.9158878003476</v>
      </c>
      <c r="L3" t="n">
        <v>14.0882347796925</v>
      </c>
      <c r="M3" t="n">
        <v>14.6227300042209</v>
      </c>
      <c r="N3" t="n">
        <v>14.3399320274955</v>
      </c>
      <c r="O3" t="n">
        <v>14.148883826124</v>
      </c>
      <c r="P3" t="n">
        <v>14.7957287185421</v>
      </c>
      <c r="Q3" t="n">
        <v>15.1991053669076</v>
      </c>
      <c r="R3" t="n">
        <v>15.9251155658915</v>
      </c>
      <c r="S3" t="n">
        <v>16.3414094753724</v>
      </c>
      <c r="T3" t="n">
        <v>14.4954527132058</v>
      </c>
      <c r="U3" t="n">
        <v>15.4506971302617</v>
      </c>
      <c r="V3" t="n">
        <v>16.4251851313397</v>
      </c>
      <c r="W3" t="n">
        <v>16.173329380317</v>
      </c>
      <c r="X3" t="n">
        <v>14.9319424395443</v>
      </c>
      <c r="Y3" t="n">
        <v>14.7275728632417</v>
      </c>
      <c r="Z3" t="n">
        <v>14.5964743757338</v>
      </c>
      <c r="AA3" t="n">
        <v>13.8426057385127</v>
      </c>
      <c r="AB3" t="n">
        <v>14.0115192089231</v>
      </c>
      <c r="AC3" t="n">
        <v>16.4632233766009</v>
      </c>
      <c r="AD3" t="n">
        <v>16.0397859930651</v>
      </c>
      <c r="AE3" t="n">
        <v>15.2836895942462</v>
      </c>
      <c r="AF3" t="n">
        <v>16.2426992762757</v>
      </c>
    </row>
    <row r="4">
      <c r="A4" t="s">
        <v>91</v>
      </c>
      <c r="B4" t="s">
        <v>376</v>
      </c>
      <c r="C4" t="s">
        <v>360</v>
      </c>
      <c r="D4" t="s">
        <v>377</v>
      </c>
      <c r="E4" t="s">
        <v>361</v>
      </c>
      <c r="F4" t="n">
        <v>1390.58839260022</v>
      </c>
      <c r="G4" t="n">
        <v>1448.54805723925</v>
      </c>
      <c r="H4" t="n">
        <v>1474.72754259445</v>
      </c>
      <c r="I4" t="n">
        <v>1456.60800074049</v>
      </c>
      <c r="J4" t="n">
        <v>1452.3893890294</v>
      </c>
      <c r="K4" t="n">
        <v>1480.28751221324</v>
      </c>
      <c r="L4" t="n">
        <v>1538.43307954301</v>
      </c>
      <c r="M4" t="n">
        <v>1553.87721540827</v>
      </c>
      <c r="N4" t="n">
        <v>1554.77474506779</v>
      </c>
      <c r="O4" t="n">
        <v>1485.84496385125</v>
      </c>
      <c r="P4" t="n">
        <v>1434.92406896505</v>
      </c>
      <c r="Q4" t="n">
        <v>1485.75260337644</v>
      </c>
      <c r="R4" t="n">
        <v>1536.56285730495</v>
      </c>
      <c r="S4" t="n">
        <v>1537.6146569049</v>
      </c>
      <c r="T4" t="n">
        <v>1343.0071661894</v>
      </c>
      <c r="U4" t="n">
        <v>1407.47155665061</v>
      </c>
      <c r="V4" t="n">
        <v>1402.53093099438</v>
      </c>
      <c r="W4" t="n">
        <v>1373.00232546822</v>
      </c>
      <c r="X4" t="n">
        <v>1355.87923658017</v>
      </c>
      <c r="Y4" t="n">
        <v>1365.14532429437</v>
      </c>
      <c r="Z4" t="n">
        <v>1394.32430934759</v>
      </c>
      <c r="AA4" t="n">
        <v>1439.1912912749</v>
      </c>
      <c r="AB4" t="n">
        <v>1434.03745471271</v>
      </c>
      <c r="AC4" t="n">
        <v>1417.23838044286</v>
      </c>
      <c r="AD4" t="n">
        <v>1455.33072539693</v>
      </c>
      <c r="AE4" t="n">
        <v>1451.43201737537</v>
      </c>
      <c r="AF4" t="n">
        <v>1563.72710763748</v>
      </c>
    </row>
    <row r="5">
      <c r="A5" t="s">
        <v>91</v>
      </c>
      <c r="B5" t="s">
        <v>378</v>
      </c>
      <c r="C5" t="s">
        <v>360</v>
      </c>
      <c r="D5" t="s">
        <v>379</v>
      </c>
      <c r="E5" t="s">
        <v>361</v>
      </c>
      <c r="F5" t="n">
        <v>331.523746309625</v>
      </c>
      <c r="G5" t="n">
        <v>347.814681892357</v>
      </c>
      <c r="H5" t="n">
        <v>340.823912801984</v>
      </c>
      <c r="I5" t="n">
        <v>333.518812528341</v>
      </c>
      <c r="J5" t="n">
        <v>329.811223278066</v>
      </c>
      <c r="K5" t="n">
        <v>333.625567240824</v>
      </c>
      <c r="L5" t="n">
        <v>366.505119282847</v>
      </c>
      <c r="M5" t="n">
        <v>374.980512942892</v>
      </c>
      <c r="N5" t="n">
        <v>395.973609812128</v>
      </c>
      <c r="O5" t="n">
        <v>375.649875215459</v>
      </c>
      <c r="P5" t="n">
        <v>352.089344561918</v>
      </c>
      <c r="Q5" t="n">
        <v>364.713401884064</v>
      </c>
      <c r="R5" t="n">
        <v>398.561919565265</v>
      </c>
      <c r="S5" t="n">
        <v>409.543777603181</v>
      </c>
      <c r="T5" t="n">
        <v>356.320413556143</v>
      </c>
      <c r="U5" t="n">
        <v>362.893360396328</v>
      </c>
      <c r="V5" t="n">
        <v>355.865683768147</v>
      </c>
      <c r="W5" t="n">
        <v>368.595400611797</v>
      </c>
      <c r="X5" t="n">
        <v>376.808999862106</v>
      </c>
      <c r="Y5" t="n">
        <v>390.070550809066</v>
      </c>
      <c r="Z5" t="n">
        <v>406.835442603668</v>
      </c>
      <c r="AA5" t="n">
        <v>452.110206788627</v>
      </c>
      <c r="AB5" t="n">
        <v>442.380918307601</v>
      </c>
      <c r="AC5" t="n">
        <v>429.158607501572</v>
      </c>
      <c r="AD5" t="n">
        <v>444.064760191419</v>
      </c>
      <c r="AE5" t="n">
        <v>415.684337298671</v>
      </c>
      <c r="AF5" t="n">
        <v>417.430864920658</v>
      </c>
    </row>
    <row r="6">
      <c r="A6" t="s">
        <v>91</v>
      </c>
      <c r="B6" t="s">
        <v>380</v>
      </c>
      <c r="C6" t="s">
        <v>360</v>
      </c>
      <c r="D6" t="s">
        <v>381</v>
      </c>
      <c r="E6" t="s">
        <v>361</v>
      </c>
      <c r="F6" t="n">
        <v>257.117408728536</v>
      </c>
      <c r="G6" t="n">
        <v>263.546804145871</v>
      </c>
      <c r="H6" t="n">
        <v>266.097338746666</v>
      </c>
      <c r="I6" t="n">
        <v>263.57725774174</v>
      </c>
      <c r="J6" t="n">
        <v>254.741402408159</v>
      </c>
      <c r="K6" t="n">
        <v>248.376104863515</v>
      </c>
      <c r="L6" t="n">
        <v>251.857232637978</v>
      </c>
      <c r="M6" t="n">
        <v>251.388338585345</v>
      </c>
      <c r="N6" t="n">
        <v>234.925943699077</v>
      </c>
      <c r="O6" t="n">
        <v>218.752757311829</v>
      </c>
      <c r="P6" t="n">
        <v>198.358238839183</v>
      </c>
      <c r="Q6" t="n">
        <v>194.441760336725</v>
      </c>
      <c r="R6" t="n">
        <v>188.488035851827</v>
      </c>
      <c r="S6" t="n">
        <v>175.194425005123</v>
      </c>
      <c r="T6" t="n">
        <v>154.259466180133</v>
      </c>
      <c r="U6" t="n">
        <v>156.163219633525</v>
      </c>
      <c r="V6" t="n">
        <v>154.653703282215</v>
      </c>
      <c r="W6" t="n">
        <v>156.961121146286</v>
      </c>
      <c r="X6" t="n">
        <v>157.904751829602</v>
      </c>
      <c r="Y6" t="n">
        <v>162.822554430012</v>
      </c>
      <c r="Z6" t="n">
        <v>167.576884969389</v>
      </c>
      <c r="AA6" t="n">
        <v>172.910142502541</v>
      </c>
      <c r="AB6" t="n">
        <v>173.57180334778</v>
      </c>
      <c r="AC6" t="n">
        <v>168.846796541854</v>
      </c>
      <c r="AD6" t="n">
        <v>170.768545778573</v>
      </c>
      <c r="AE6" t="n">
        <v>173.032859596676</v>
      </c>
      <c r="AF6" t="n">
        <v>192.616776949269</v>
      </c>
    </row>
    <row r="7">
      <c r="A7" t="s">
        <v>91</v>
      </c>
      <c r="B7" t="s">
        <v>382</v>
      </c>
      <c r="C7" t="s">
        <v>360</v>
      </c>
      <c r="D7" t="s">
        <v>383</v>
      </c>
      <c r="E7" t="s">
        <v>361</v>
      </c>
      <c r="F7" t="n">
        <v>117.048282071729</v>
      </c>
      <c r="G7" t="n">
        <v>119.32192996269</v>
      </c>
      <c r="H7" t="n">
        <v>122.766661698615</v>
      </c>
      <c r="I7" t="n">
        <v>126.154760799682</v>
      </c>
      <c r="J7" t="n">
        <v>125.906422353555</v>
      </c>
      <c r="K7" t="n">
        <v>130.042207162098</v>
      </c>
      <c r="L7" t="n">
        <v>130.668526441745</v>
      </c>
      <c r="M7" t="n">
        <v>131.134114432158</v>
      </c>
      <c r="N7" t="n">
        <v>131.651592582424</v>
      </c>
      <c r="O7" t="n">
        <v>128.318779725656</v>
      </c>
      <c r="P7" t="n">
        <v>126.305989262986</v>
      </c>
      <c r="Q7" t="n">
        <v>129.526790054688</v>
      </c>
      <c r="R7" t="n">
        <v>129.877454516727</v>
      </c>
      <c r="S7" t="n">
        <v>125.678845183942</v>
      </c>
      <c r="T7" t="n">
        <v>112.17712677167</v>
      </c>
      <c r="U7" t="n">
        <v>118.065991248394</v>
      </c>
      <c r="V7" t="n">
        <v>114.086696155352</v>
      </c>
      <c r="W7" t="n">
        <v>112.278882596843</v>
      </c>
      <c r="X7" t="n">
        <v>106.748934457692</v>
      </c>
      <c r="Y7" t="n">
        <v>105.780655399745</v>
      </c>
      <c r="Z7" t="n">
        <v>109.200107210165</v>
      </c>
      <c r="AA7" t="n">
        <v>107.202406651086</v>
      </c>
      <c r="AB7" t="n">
        <v>109.61273984902</v>
      </c>
      <c r="AC7" t="n">
        <v>107.062174277621</v>
      </c>
      <c r="AD7" t="n">
        <v>109.943746303921</v>
      </c>
      <c r="AE7" t="n">
        <v>114.366691280588</v>
      </c>
      <c r="AF7" t="n">
        <v>123.827131255043</v>
      </c>
    </row>
    <row r="8">
      <c r="A8" t="s">
        <v>91</v>
      </c>
      <c r="B8" t="s">
        <v>384</v>
      </c>
      <c r="C8" t="s">
        <v>360</v>
      </c>
      <c r="D8" t="s">
        <v>385</v>
      </c>
      <c r="E8" t="s">
        <v>361</v>
      </c>
      <c r="F8" t="n">
        <v>18.6159019701433</v>
      </c>
      <c r="G8" t="n">
        <v>18.5978213970808</v>
      </c>
      <c r="H8" t="n">
        <v>18.3972096831417</v>
      </c>
      <c r="I8" t="n">
        <v>12.6734189192225</v>
      </c>
      <c r="J8" t="n">
        <v>15.5386612156332</v>
      </c>
      <c r="K8" t="n">
        <v>22.5312200713412</v>
      </c>
      <c r="L8" t="n">
        <v>22.3171446002355</v>
      </c>
      <c r="M8" t="n">
        <v>21.4228656516746</v>
      </c>
      <c r="N8" t="n">
        <v>24.2596331786903</v>
      </c>
      <c r="O8" t="n">
        <v>27.4313659089307</v>
      </c>
      <c r="P8" t="n">
        <v>37.2969128879995</v>
      </c>
      <c r="Q8" t="n">
        <v>44.61915335203</v>
      </c>
      <c r="R8" t="n">
        <v>42.6005688377437</v>
      </c>
      <c r="S8" t="n">
        <v>51.3398220651627</v>
      </c>
      <c r="T8" t="n">
        <v>30.7387820144918</v>
      </c>
      <c r="U8" t="n">
        <v>41.9911904078572</v>
      </c>
      <c r="V8" t="n">
        <v>55.5846491524524</v>
      </c>
      <c r="W8" t="n">
        <v>42.1966081998476</v>
      </c>
      <c r="X8" t="n">
        <v>45.2608249327481</v>
      </c>
      <c r="Y8" t="n">
        <v>46.1350034370046</v>
      </c>
      <c r="Z8" t="n">
        <v>36.6042432579766</v>
      </c>
      <c r="AA8" t="n">
        <v>34.0281272824219</v>
      </c>
      <c r="AB8" t="n">
        <v>24.6037718096491</v>
      </c>
      <c r="AC8" t="n">
        <v>22.2895936167187</v>
      </c>
      <c r="AD8" t="n">
        <v>20.5508340710367</v>
      </c>
      <c r="AE8" t="n">
        <v>16.6509692331179</v>
      </c>
      <c r="AF8" t="n">
        <v>17.924738677317</v>
      </c>
    </row>
    <row r="9">
      <c r="A9" t="s">
        <v>91</v>
      </c>
      <c r="B9" t="s">
        <v>386</v>
      </c>
      <c r="C9" t="s">
        <v>360</v>
      </c>
      <c r="D9" t="s">
        <v>387</v>
      </c>
      <c r="E9" t="s">
        <v>361</v>
      </c>
      <c r="F9" t="n">
        <v>64.0306081780113</v>
      </c>
      <c r="G9" t="n">
        <v>63.3677612441838</v>
      </c>
      <c r="H9" t="n">
        <v>66.1136040977312</v>
      </c>
      <c r="I9" t="n">
        <v>61.2917538345146</v>
      </c>
      <c r="J9" t="n">
        <v>58.7681853089474</v>
      </c>
      <c r="K9" t="n">
        <v>60.1273621876442</v>
      </c>
      <c r="L9" t="n">
        <v>60.5997231268479</v>
      </c>
      <c r="M9" t="n">
        <v>63.3792077156465</v>
      </c>
      <c r="N9" t="n">
        <v>64.9107449232713</v>
      </c>
      <c r="O9" t="n">
        <v>62.9817449405707</v>
      </c>
      <c r="P9" t="n">
        <v>60.8137217289765</v>
      </c>
      <c r="Q9" t="n">
        <v>62.8092931570423</v>
      </c>
      <c r="R9" t="n">
        <v>66.6010849754132</v>
      </c>
      <c r="S9" t="n">
        <v>63.3591199926836</v>
      </c>
      <c r="T9" t="n">
        <v>51.4927441574855</v>
      </c>
      <c r="U9" t="n">
        <v>61.1104261616568</v>
      </c>
      <c r="V9" t="n">
        <v>57.9035535591164</v>
      </c>
      <c r="W9" t="n">
        <v>56.7900856762544</v>
      </c>
      <c r="X9" t="n">
        <v>53.1973067102778</v>
      </c>
      <c r="Y9" t="n">
        <v>50.5416190334403</v>
      </c>
      <c r="Z9" t="n">
        <v>52.2827805638699</v>
      </c>
      <c r="AA9" t="n">
        <v>52.2807853804646</v>
      </c>
      <c r="AB9" t="n">
        <v>56.4746726965078</v>
      </c>
      <c r="AC9" t="n">
        <v>55.0906847835162</v>
      </c>
      <c r="AD9" t="n">
        <v>58.8583919669574</v>
      </c>
      <c r="AE9" t="n">
        <v>57.2817516379968</v>
      </c>
      <c r="AF9" t="n">
        <v>59.9568329907639</v>
      </c>
    </row>
    <row r="10">
      <c r="A10" t="s">
        <v>91</v>
      </c>
      <c r="B10" t="s">
        <v>388</v>
      </c>
      <c r="C10" t="s">
        <v>360</v>
      </c>
      <c r="D10" t="s">
        <v>389</v>
      </c>
      <c r="E10" t="s">
        <v>361</v>
      </c>
      <c r="F10" t="n">
        <v>121.835475181075</v>
      </c>
      <c r="G10" t="n">
        <v>121.098876907909</v>
      </c>
      <c r="H10" t="n">
        <v>127.171832789375</v>
      </c>
      <c r="I10" t="n">
        <v>117.497633444509</v>
      </c>
      <c r="J10" t="n">
        <v>112.560986226531</v>
      </c>
      <c r="K10" t="n">
        <v>115.934956877195</v>
      </c>
      <c r="L10" t="n">
        <v>116.191935402715</v>
      </c>
      <c r="M10" t="n">
        <v>119.787478946286</v>
      </c>
      <c r="N10" t="n">
        <v>118.12704809241</v>
      </c>
      <c r="O10" t="n">
        <v>113.379103450742</v>
      </c>
      <c r="P10" t="n">
        <v>109.399609201378</v>
      </c>
      <c r="Q10" t="n">
        <v>114.779687797878</v>
      </c>
      <c r="R10" t="n">
        <v>123.705471654706</v>
      </c>
      <c r="S10" t="n">
        <v>116.065949025217</v>
      </c>
      <c r="T10" t="n">
        <v>102.204349151931</v>
      </c>
      <c r="U10" t="n">
        <v>114.366413730302</v>
      </c>
      <c r="V10" t="n">
        <v>111.537683305381</v>
      </c>
      <c r="W10" t="n">
        <v>95.7939756813916</v>
      </c>
      <c r="X10" t="n">
        <v>90.0172027586263</v>
      </c>
      <c r="Y10" t="n">
        <v>81.9169839775259</v>
      </c>
      <c r="Z10" t="n">
        <v>87.0653081022457</v>
      </c>
      <c r="AA10" t="n">
        <v>84.2341489191204</v>
      </c>
      <c r="AB10" t="n">
        <v>85.636577871372</v>
      </c>
      <c r="AC10" t="n">
        <v>84.4534088460573</v>
      </c>
      <c r="AD10" t="n">
        <v>90.3722260310135</v>
      </c>
      <c r="AE10" t="n">
        <v>93.6869772365835</v>
      </c>
      <c r="AF10" t="n">
        <v>99.2891371429776</v>
      </c>
    </row>
    <row r="11">
      <c r="A11" t="s">
        <v>91</v>
      </c>
      <c r="B11" t="s">
        <v>390</v>
      </c>
      <c r="C11" t="s">
        <v>360</v>
      </c>
      <c r="D11" t="s">
        <v>391</v>
      </c>
      <c r="E11" t="s">
        <v>361</v>
      </c>
      <c r="F11" t="n">
        <v>57.8129964293343</v>
      </c>
      <c r="G11" t="n">
        <v>57.7365388803401</v>
      </c>
      <c r="H11" t="n">
        <v>61.0607395317772</v>
      </c>
      <c r="I11" t="n">
        <v>56.2097319212346</v>
      </c>
      <c r="J11" t="n">
        <v>53.796871301729</v>
      </c>
      <c r="K11" t="n">
        <v>55.8088347708309</v>
      </c>
      <c r="L11" t="n">
        <v>55.5959979905309</v>
      </c>
      <c r="M11" t="n">
        <v>56.4180003034183</v>
      </c>
      <c r="N11" t="n">
        <v>53.2436491444411</v>
      </c>
      <c r="O11" t="n">
        <v>50.4264455055758</v>
      </c>
      <c r="P11" t="n">
        <v>48.6141972976772</v>
      </c>
      <c r="Q11" t="n">
        <v>51.9942459308182</v>
      </c>
      <c r="R11" t="n">
        <v>57.1243171956649</v>
      </c>
      <c r="S11" t="n">
        <v>52.730584905095</v>
      </c>
      <c r="T11" t="n">
        <v>50.707605102747</v>
      </c>
      <c r="U11" t="n">
        <v>53.2680717819863</v>
      </c>
      <c r="V11" t="n">
        <v>53.637586096501</v>
      </c>
      <c r="W11" t="n">
        <v>39.0253986992943</v>
      </c>
      <c r="X11" t="n">
        <v>36.8406375091113</v>
      </c>
      <c r="Y11" t="n">
        <v>31.3840480715794</v>
      </c>
      <c r="Z11" t="n">
        <v>34.7944534036837</v>
      </c>
      <c r="AA11" t="n">
        <v>31.960792837289</v>
      </c>
      <c r="AB11" t="n">
        <v>29.1645087199251</v>
      </c>
      <c r="AC11" t="n">
        <v>29.3655357762455</v>
      </c>
      <c r="AD11" t="n">
        <v>31.5168219845274</v>
      </c>
      <c r="AE11" t="n">
        <v>36.4052255985868</v>
      </c>
      <c r="AF11" t="n">
        <v>39.3323041522137</v>
      </c>
    </row>
    <row r="12">
      <c r="A12" t="s">
        <v>91</v>
      </c>
      <c r="B12" t="s">
        <v>392</v>
      </c>
      <c r="C12" t="s">
        <v>360</v>
      </c>
      <c r="D12" t="s">
        <v>393</v>
      </c>
      <c r="E12" t="s">
        <v>361</v>
      </c>
      <c r="F12" t="n">
        <v>129.396411310007</v>
      </c>
      <c r="G12" t="n">
        <v>136.210185350637</v>
      </c>
      <c r="H12" t="n">
        <v>138.955712271611</v>
      </c>
      <c r="I12" t="n">
        <v>140.335032762001</v>
      </c>
      <c r="J12" t="n">
        <v>144.102847208268</v>
      </c>
      <c r="K12" t="n">
        <v>150.409520761697</v>
      </c>
      <c r="L12" t="n">
        <v>155.150004033845</v>
      </c>
      <c r="M12" t="n">
        <v>158.938772290071</v>
      </c>
      <c r="N12" t="n">
        <v>159.192317839207</v>
      </c>
      <c r="O12" t="n">
        <v>153.157569097759</v>
      </c>
      <c r="P12" t="n">
        <v>153.076331171932</v>
      </c>
      <c r="Q12" t="n">
        <v>156.648873936052</v>
      </c>
      <c r="R12" t="n">
        <v>160.837710245248</v>
      </c>
      <c r="S12" t="n">
        <v>158.854980519293</v>
      </c>
      <c r="T12" t="n">
        <v>138.743847203645</v>
      </c>
      <c r="U12" t="n">
        <v>142.620869983233</v>
      </c>
      <c r="V12" t="n">
        <v>140.957326605311</v>
      </c>
      <c r="W12" t="n">
        <v>130.665833953367</v>
      </c>
      <c r="X12" t="n">
        <v>123.784869438159</v>
      </c>
      <c r="Y12" t="n">
        <v>124.976546166169</v>
      </c>
      <c r="Z12" t="n">
        <v>130.028620344153</v>
      </c>
      <c r="AA12" t="n">
        <v>130.773729164211</v>
      </c>
      <c r="AB12" t="n">
        <v>133.701424344812</v>
      </c>
      <c r="AC12" t="n">
        <v>134.185554118235</v>
      </c>
      <c r="AD12" t="n">
        <v>137.852861128071</v>
      </c>
      <c r="AE12" t="n">
        <v>141.684855104381</v>
      </c>
      <c r="AF12" t="n">
        <v>157.415809326107</v>
      </c>
    </row>
    <row r="13">
      <c r="A13" t="s">
        <v>91</v>
      </c>
      <c r="B13" t="s">
        <v>394</v>
      </c>
      <c r="C13" t="s">
        <v>360</v>
      </c>
      <c r="D13" t="s">
        <v>395</v>
      </c>
      <c r="E13" t="s">
        <v>361</v>
      </c>
      <c r="F13" t="n">
        <v>99.6779213261022</v>
      </c>
      <c r="G13" t="n">
        <v>102.819281901825</v>
      </c>
      <c r="H13" t="n">
        <v>108.388403750291</v>
      </c>
      <c r="I13" t="n">
        <v>109.675315399491</v>
      </c>
      <c r="J13" t="n">
        <v>111.500147862189</v>
      </c>
      <c r="K13" t="n">
        <v>115.280869508154</v>
      </c>
      <c r="L13" t="n">
        <v>119.427040805283</v>
      </c>
      <c r="M13" t="n">
        <v>120.296329207904</v>
      </c>
      <c r="N13" t="n">
        <v>121.093165305288</v>
      </c>
      <c r="O13" t="n">
        <v>121.55271527691</v>
      </c>
      <c r="P13" t="n">
        <v>121.118092330076</v>
      </c>
      <c r="Q13" t="n">
        <v>128.836234069926</v>
      </c>
      <c r="R13" t="n">
        <v>137.96584100812</v>
      </c>
      <c r="S13" t="n">
        <v>143.293084371819</v>
      </c>
      <c r="T13" t="n">
        <v>128.88034249815</v>
      </c>
      <c r="U13" t="n">
        <v>135.777439425236</v>
      </c>
      <c r="V13" t="n">
        <v>140.930809813466</v>
      </c>
      <c r="W13" t="n">
        <v>142.92134546012</v>
      </c>
      <c r="X13" t="n">
        <v>137.187800991633</v>
      </c>
      <c r="Y13" t="n">
        <v>131.369537018654</v>
      </c>
      <c r="Z13" t="n">
        <v>125.242343401201</v>
      </c>
      <c r="AA13" t="n">
        <v>123.560891492468</v>
      </c>
      <c r="AB13" t="n">
        <v>128.208572263619</v>
      </c>
      <c r="AC13" t="n">
        <v>126.335354839338</v>
      </c>
      <c r="AD13" t="n">
        <v>132.168621083831</v>
      </c>
      <c r="AE13" t="n">
        <v>139.459464531849</v>
      </c>
      <c r="AF13" t="n">
        <v>160.627682182848</v>
      </c>
    </row>
    <row r="14">
      <c r="A14" t="s">
        <v>91</v>
      </c>
      <c r="B14" t="s">
        <v>396</v>
      </c>
      <c r="C14" t="s">
        <v>360</v>
      </c>
      <c r="D14" t="s">
        <v>397</v>
      </c>
      <c r="E14" t="s">
        <v>361</v>
      </c>
      <c r="F14" t="n">
        <v>33.3793349836919</v>
      </c>
      <c r="G14" t="n">
        <v>35.0776762032924</v>
      </c>
      <c r="H14" t="n">
        <v>37.2198637485725</v>
      </c>
      <c r="I14" t="n">
        <v>36.0939604857268</v>
      </c>
      <c r="J14" t="n">
        <v>38.2304072448109</v>
      </c>
      <c r="K14" t="n">
        <v>35.3952196142649</v>
      </c>
      <c r="L14" t="n">
        <v>37.9357425391442</v>
      </c>
      <c r="M14" t="n">
        <v>36.5976196552111</v>
      </c>
      <c r="N14" t="n">
        <v>36.4049101065987</v>
      </c>
      <c r="O14" t="n">
        <v>34.0736779246688</v>
      </c>
      <c r="P14" t="n">
        <v>34.5097222434937</v>
      </c>
      <c r="Q14" t="n">
        <v>35.9689656963638</v>
      </c>
      <c r="R14" t="n">
        <v>33.4435893466929</v>
      </c>
      <c r="S14" t="n">
        <v>29.9044470295837</v>
      </c>
      <c r="T14" t="n">
        <v>22.8053118419905</v>
      </c>
      <c r="U14" t="n">
        <v>22.0165334239686</v>
      </c>
      <c r="V14" t="n">
        <v>24.3517782442539</v>
      </c>
      <c r="W14" t="n">
        <v>24.043959788018</v>
      </c>
      <c r="X14" t="n">
        <v>22.3415770393427</v>
      </c>
      <c r="Y14" t="n">
        <v>22.4383884522764</v>
      </c>
      <c r="Z14" t="n">
        <v>23.4436122499385</v>
      </c>
      <c r="AA14" t="n">
        <v>25.1800504321993</v>
      </c>
      <c r="AB14" t="n">
        <v>25.8768806341054</v>
      </c>
      <c r="AC14" t="n">
        <v>25.5565904567375</v>
      </c>
      <c r="AD14" t="n">
        <v>22.9806114382524</v>
      </c>
      <c r="AE14" t="n">
        <v>24.7056705491886</v>
      </c>
      <c r="AF14" t="n">
        <v>27.6078045950395</v>
      </c>
    </row>
    <row r="15">
      <c r="A15" t="s">
        <v>91</v>
      </c>
      <c r="B15" t="s">
        <v>398</v>
      </c>
      <c r="C15" t="s">
        <v>360</v>
      </c>
      <c r="D15" t="s">
        <v>399</v>
      </c>
      <c r="E15" t="s">
        <v>361</v>
      </c>
      <c r="F15" t="n">
        <v>71.7231893922069</v>
      </c>
      <c r="G15" t="n">
        <v>74.9463206642457</v>
      </c>
      <c r="H15" t="n">
        <v>79.4228574851824</v>
      </c>
      <c r="I15" t="n">
        <v>77.1358869016725</v>
      </c>
      <c r="J15" t="n">
        <v>81.6922783294328</v>
      </c>
      <c r="K15" t="n">
        <v>79.518272624553</v>
      </c>
      <c r="L15" t="n">
        <v>83.4156104363899</v>
      </c>
      <c r="M15" t="n">
        <v>80.6723305595558</v>
      </c>
      <c r="N15" t="n">
        <v>78.1391168884952</v>
      </c>
      <c r="O15" t="n">
        <v>73.0783262973511</v>
      </c>
      <c r="P15" t="n">
        <v>72.6402398309041</v>
      </c>
      <c r="Q15" t="n">
        <v>75.1015655187828</v>
      </c>
      <c r="R15" t="n">
        <v>74.4917076868274</v>
      </c>
      <c r="S15" t="n">
        <v>73.2504676616754</v>
      </c>
      <c r="T15" t="n">
        <v>66.2833786698444</v>
      </c>
      <c r="U15" t="n">
        <v>68.7164217826522</v>
      </c>
      <c r="V15" t="n">
        <v>69.1587647685774</v>
      </c>
      <c r="W15" t="n">
        <v>69.2077622448581</v>
      </c>
      <c r="X15" t="n">
        <v>69.3735549328339</v>
      </c>
      <c r="Y15" t="n">
        <v>69.3769569929831</v>
      </c>
      <c r="Z15" t="n">
        <v>69.5769590609359</v>
      </c>
      <c r="AA15" t="n">
        <v>70.5709051687663</v>
      </c>
      <c r="AB15" t="n">
        <v>72.7896175993715</v>
      </c>
      <c r="AC15" t="n">
        <v>69.366597053581</v>
      </c>
      <c r="AD15" t="n">
        <v>65.9332728491692</v>
      </c>
      <c r="AE15" t="n">
        <v>66.4033323947569</v>
      </c>
      <c r="AF15" t="n">
        <v>72.242536270668</v>
      </c>
    </row>
    <row r="16">
      <c r="A16" t="s">
        <v>91</v>
      </c>
      <c r="B16" t="s">
        <v>400</v>
      </c>
      <c r="C16" t="s">
        <v>360</v>
      </c>
      <c r="D16" t="s">
        <v>401</v>
      </c>
      <c r="E16" t="s">
        <v>361</v>
      </c>
      <c r="F16" t="n">
        <v>38.3295914684636</v>
      </c>
      <c r="G16" t="n">
        <v>39.8542984387631</v>
      </c>
      <c r="H16" t="n">
        <v>42.1877712079168</v>
      </c>
      <c r="I16" t="n">
        <v>41.0271612533007</v>
      </c>
      <c r="J16" t="n">
        <v>43.4462323353335</v>
      </c>
      <c r="K16" t="n">
        <v>44.1085123098869</v>
      </c>
      <c r="L16" t="n">
        <v>45.4645082322062</v>
      </c>
      <c r="M16" t="n">
        <v>44.059945430986</v>
      </c>
      <c r="N16" t="n">
        <v>41.7195741442074</v>
      </c>
      <c r="O16" t="n">
        <v>38.990891492761</v>
      </c>
      <c r="P16" t="n">
        <v>38.1158039701505</v>
      </c>
      <c r="Q16" t="n">
        <v>39.1169562870298</v>
      </c>
      <c r="R16" t="n">
        <v>41.0371678247734</v>
      </c>
      <c r="S16" t="n">
        <v>43.3398773944547</v>
      </c>
      <c r="T16" t="n">
        <v>43.4785802785612</v>
      </c>
      <c r="U16" t="n">
        <v>46.7041760138317</v>
      </c>
      <c r="V16" t="n">
        <v>44.8068255253213</v>
      </c>
      <c r="W16" t="n">
        <v>45.1642873623773</v>
      </c>
      <c r="X16" t="n">
        <v>47.0356166708063</v>
      </c>
      <c r="Y16" t="n">
        <v>46.9420559745301</v>
      </c>
      <c r="Z16" t="n">
        <v>46.1355863128746</v>
      </c>
      <c r="AA16" t="n">
        <v>45.3910040110735</v>
      </c>
      <c r="AB16" t="n">
        <v>46.9130049751871</v>
      </c>
      <c r="AC16" t="n">
        <v>43.8100055250099</v>
      </c>
      <c r="AD16" t="n">
        <v>42.9523501731259</v>
      </c>
      <c r="AE16" t="n">
        <v>41.6976618455683</v>
      </c>
      <c r="AF16" t="n">
        <v>44.6347316756285</v>
      </c>
    </row>
    <row r="17">
      <c r="A17" t="s">
        <v>91</v>
      </c>
      <c r="B17" t="s">
        <v>402</v>
      </c>
      <c r="C17" t="s">
        <v>360</v>
      </c>
      <c r="D17" t="s">
        <v>403</v>
      </c>
      <c r="E17" t="s">
        <v>361</v>
      </c>
      <c r="F17" t="n">
        <v>36.0691618006767</v>
      </c>
      <c r="G17" t="n">
        <v>37.6456605154957</v>
      </c>
      <c r="H17" t="n">
        <v>39.8679009557016</v>
      </c>
      <c r="I17" t="n">
        <v>39.1515044330076</v>
      </c>
      <c r="J17" t="n">
        <v>41.4077371527786</v>
      </c>
      <c r="K17" t="n">
        <v>42.5918140195214</v>
      </c>
      <c r="L17" t="n">
        <v>43.0948599756226</v>
      </c>
      <c r="M17" t="n">
        <v>43.7475953659346</v>
      </c>
      <c r="N17" t="n">
        <v>43.3485757981672</v>
      </c>
      <c r="O17" t="n">
        <v>41.9275950496523</v>
      </c>
      <c r="P17" t="n">
        <v>40.2556437369994</v>
      </c>
      <c r="Q17" t="n">
        <v>42.6247475448671</v>
      </c>
      <c r="R17" t="n">
        <v>46.3037922812081</v>
      </c>
      <c r="S17" t="n">
        <v>46.2307395229675</v>
      </c>
      <c r="T17" t="n">
        <v>38.3540322657237</v>
      </c>
      <c r="U17" t="n">
        <v>36.4064162982983</v>
      </c>
      <c r="V17" t="n">
        <v>35.7180525664732</v>
      </c>
      <c r="W17" t="n">
        <v>33.5620373669412</v>
      </c>
      <c r="X17" t="n">
        <v>33.8033594197535</v>
      </c>
      <c r="Y17" t="n">
        <v>35.2956862787174</v>
      </c>
      <c r="Z17" t="n">
        <v>34.7176625399742</v>
      </c>
      <c r="AA17" t="n">
        <v>36.2469775714314</v>
      </c>
      <c r="AB17" t="n">
        <v>34.0130012091202</v>
      </c>
      <c r="AC17" t="n">
        <v>34.3300525704235</v>
      </c>
      <c r="AD17" t="n">
        <v>35.5857272922448</v>
      </c>
      <c r="AE17" t="n">
        <v>37.3847010473716</v>
      </c>
      <c r="AF17" t="n">
        <v>42.8114733639589</v>
      </c>
    </row>
    <row r="18">
      <c r="A18" t="s">
        <v>91</v>
      </c>
      <c r="B18" t="s">
        <v>404</v>
      </c>
      <c r="C18" t="s">
        <v>360</v>
      </c>
      <c r="D18" t="s">
        <v>405</v>
      </c>
      <c r="E18" t="s">
        <v>361</v>
      </c>
      <c r="F18" t="n">
        <v>111.456039736119</v>
      </c>
      <c r="G18" t="n">
        <v>122.172140738755</v>
      </c>
      <c r="H18" t="n">
        <v>124.208903970035</v>
      </c>
      <c r="I18" t="n">
        <v>127.229537425781</v>
      </c>
      <c r="J18" t="n">
        <v>124.658394897226</v>
      </c>
      <c r="K18" t="n">
        <v>129.453729734767</v>
      </c>
      <c r="L18" t="n">
        <v>132.826295820052</v>
      </c>
      <c r="M18" t="n">
        <v>131.495661840994</v>
      </c>
      <c r="N18" t="n">
        <v>125.863715913935</v>
      </c>
      <c r="O18" t="n">
        <v>114.697246674982</v>
      </c>
      <c r="P18" t="n">
        <v>110.942599253715</v>
      </c>
      <c r="Q18" t="n">
        <v>118.197357082776</v>
      </c>
      <c r="R18" t="n">
        <v>110.250077430851</v>
      </c>
      <c r="S18" t="n">
        <v>108.681897138004</v>
      </c>
      <c r="T18" t="n">
        <v>91.9113174905402</v>
      </c>
      <c r="U18" t="n">
        <v>102.908495793955</v>
      </c>
      <c r="V18" t="n">
        <v>99.6176204748944</v>
      </c>
      <c r="W18" t="n">
        <v>97.5071928583353</v>
      </c>
      <c r="X18" t="n">
        <v>94.3200288181791</v>
      </c>
      <c r="Y18" t="n">
        <v>92.0943745427988</v>
      </c>
      <c r="Z18" t="n">
        <v>96.4696145426704</v>
      </c>
      <c r="AA18" t="n">
        <v>98.9075053983376</v>
      </c>
      <c r="AB18" t="n">
        <v>97.8742210105724</v>
      </c>
      <c r="AC18" t="n">
        <v>107.27190201697</v>
      </c>
      <c r="AD18" t="n">
        <v>111.58932385544</v>
      </c>
      <c r="AE18" t="n">
        <v>111.099454414531</v>
      </c>
      <c r="AF18" t="n">
        <v>122.889759502659</v>
      </c>
    </row>
    <row r="19">
      <c r="A19" t="s">
        <v>91</v>
      </c>
      <c r="B19" t="s">
        <v>406</v>
      </c>
      <c r="C19" t="s">
        <v>360</v>
      </c>
      <c r="D19" t="s">
        <v>407</v>
      </c>
      <c r="E19" t="s">
        <v>361</v>
      </c>
      <c r="F19" t="n">
        <v>95.4250471802307</v>
      </c>
      <c r="G19" t="n">
        <v>103.719416446017</v>
      </c>
      <c r="H19" t="n">
        <v>108.491378356423</v>
      </c>
      <c r="I19" t="n">
        <v>109.932960974637</v>
      </c>
      <c r="J19" t="n">
        <v>110.919693717568</v>
      </c>
      <c r="K19" t="n">
        <v>113.064992170554</v>
      </c>
      <c r="L19" t="n">
        <v>116.752927642102</v>
      </c>
      <c r="M19" t="n">
        <v>119.580160647401</v>
      </c>
      <c r="N19" t="n">
        <v>120.915414080159</v>
      </c>
      <c r="O19" t="n">
        <v>116.72958022916</v>
      </c>
      <c r="P19" t="n">
        <v>112.620447921344</v>
      </c>
      <c r="Q19" t="n">
        <v>115.393281051179</v>
      </c>
      <c r="R19" t="n">
        <v>121.951112481015</v>
      </c>
      <c r="S19" t="n">
        <v>127.705548574493</v>
      </c>
      <c r="T19" t="n">
        <v>121.76075226749</v>
      </c>
      <c r="U19" t="n">
        <v>126.28221487172</v>
      </c>
      <c r="V19" t="n">
        <v>123.228264873015</v>
      </c>
      <c r="W19" t="n">
        <v>122.081149141902</v>
      </c>
      <c r="X19" t="n">
        <v>119.757002015798</v>
      </c>
      <c r="Y19" t="n">
        <v>124.66243542505</v>
      </c>
      <c r="Z19" t="n">
        <v>130.45708748645</v>
      </c>
      <c r="AA19" t="n">
        <v>128.65939310281</v>
      </c>
      <c r="AB19" t="n">
        <v>131.5012156477</v>
      </c>
      <c r="AC19" t="n">
        <v>133.722023172293</v>
      </c>
      <c r="AD19" t="n">
        <v>136.272826549588</v>
      </c>
      <c r="AE19" t="n">
        <v>141.978375236843</v>
      </c>
      <c r="AF19" t="n">
        <v>156.651198045979</v>
      </c>
    </row>
    <row r="20">
      <c r="A20" t="s">
        <v>91</v>
      </c>
      <c r="B20" t="s">
        <v>408</v>
      </c>
      <c r="C20" t="s">
        <v>360</v>
      </c>
      <c r="D20" t="s">
        <v>409</v>
      </c>
      <c r="E20" t="s">
        <v>361</v>
      </c>
      <c r="F20" t="n">
        <v>70.5076238457546</v>
      </c>
      <c r="G20" t="n">
        <v>65.5075262581362</v>
      </c>
      <c r="H20" t="n">
        <v>64.7559987760657</v>
      </c>
      <c r="I20" t="n">
        <v>62.0724537969976</v>
      </c>
      <c r="J20" t="n">
        <v>70.4058452317688</v>
      </c>
      <c r="K20" t="n">
        <v>80.0974267117827</v>
      </c>
      <c r="L20" t="n">
        <v>86.2861872807694</v>
      </c>
      <c r="M20" t="n">
        <v>89.1711551731104</v>
      </c>
      <c r="N20" t="n">
        <v>90.175856486649</v>
      </c>
      <c r="O20" t="n">
        <v>93.1031221290365</v>
      </c>
      <c r="P20" t="n">
        <v>113.342210081682</v>
      </c>
      <c r="Q20" t="n">
        <v>111.922108729112</v>
      </c>
      <c r="R20" t="n">
        <v>127.201806864581</v>
      </c>
      <c r="S20" t="n">
        <v>156.085768228571</v>
      </c>
      <c r="T20" t="n">
        <v>128.487634196046</v>
      </c>
      <c r="U20" t="n">
        <v>133.613426295315</v>
      </c>
      <c r="V20" t="n">
        <v>130.343807282481</v>
      </c>
      <c r="W20" t="n">
        <v>107.770417258702</v>
      </c>
      <c r="X20" t="n">
        <v>126.200319417504</v>
      </c>
      <c r="Y20" t="n">
        <v>120.951567142256</v>
      </c>
      <c r="Z20" t="n">
        <v>101.564988177367</v>
      </c>
      <c r="AA20" t="n">
        <v>100.458503369666</v>
      </c>
      <c r="AB20" t="n">
        <v>104.463969173408</v>
      </c>
      <c r="AC20" t="n">
        <v>73.3980122281877</v>
      </c>
      <c r="AD20" t="n">
        <v>70.4680731259631</v>
      </c>
      <c r="AE20" t="n">
        <v>82.4820398996229</v>
      </c>
      <c r="AF20" t="n">
        <v>85.1903214523673</v>
      </c>
    </row>
    <row r="21">
      <c r="A21" t="s">
        <v>91</v>
      </c>
      <c r="B21" t="s">
        <v>410</v>
      </c>
      <c r="C21" t="s">
        <v>360</v>
      </c>
      <c r="D21" t="s">
        <v>411</v>
      </c>
      <c r="E21" t="s">
        <v>361</v>
      </c>
      <c r="F21" t="n">
        <v>101.209296207695</v>
      </c>
      <c r="G21" t="n">
        <v>97.4899501568169</v>
      </c>
      <c r="H21" t="n">
        <v>98.0657026010474</v>
      </c>
      <c r="I21" t="n">
        <v>96.0407128394161</v>
      </c>
      <c r="J21" t="n">
        <v>106.859215998432</v>
      </c>
      <c r="K21" t="n">
        <v>118.64884210004</v>
      </c>
      <c r="L21" t="n">
        <v>129.028473550658</v>
      </c>
      <c r="M21" t="n">
        <v>135.086188290188</v>
      </c>
      <c r="N21" t="n">
        <v>141.080922156386</v>
      </c>
      <c r="O21" t="n">
        <v>145.22001923187</v>
      </c>
      <c r="P21" t="n">
        <v>167.102226813956</v>
      </c>
      <c r="Q21" t="n">
        <v>171.000929587943</v>
      </c>
      <c r="R21" t="n">
        <v>190.38012778375</v>
      </c>
      <c r="S21" t="n">
        <v>222.175926868876</v>
      </c>
      <c r="T21" t="n">
        <v>194.223279751789</v>
      </c>
      <c r="U21" t="n">
        <v>199.532484950077</v>
      </c>
      <c r="V21" t="n">
        <v>197.031001018644</v>
      </c>
      <c r="W21" t="n">
        <v>172.907453019927</v>
      </c>
      <c r="X21" t="n">
        <v>191.672628768256</v>
      </c>
      <c r="Y21" t="n">
        <v>182.313870511524</v>
      </c>
      <c r="Z21" t="n">
        <v>161.883369627286</v>
      </c>
      <c r="AA21" t="n">
        <v>163.342074120978</v>
      </c>
      <c r="AB21" t="n">
        <v>166.496047828104</v>
      </c>
      <c r="AC21" t="n">
        <v>130.053825762307</v>
      </c>
      <c r="AD21" t="n">
        <v>128.784272227058</v>
      </c>
      <c r="AE21" t="n">
        <v>147.163004504406</v>
      </c>
      <c r="AF21" t="n">
        <v>153.091729367128</v>
      </c>
    </row>
    <row r="22">
      <c r="A22" t="s">
        <v>91</v>
      </c>
      <c r="B22" t="s">
        <v>412</v>
      </c>
      <c r="C22" t="s">
        <v>360</v>
      </c>
      <c r="D22" t="s">
        <v>413</v>
      </c>
      <c r="E22" t="s">
        <v>361</v>
      </c>
      <c r="F22" t="n">
        <v>30.8987359749843</v>
      </c>
      <c r="G22" t="n">
        <v>32.0638218402001</v>
      </c>
      <c r="H22" t="n">
        <v>33.3537076466266</v>
      </c>
      <c r="I22" t="n">
        <v>33.9666761985702</v>
      </c>
      <c r="J22" t="n">
        <v>36.4957479882475</v>
      </c>
      <c r="K22" t="n">
        <v>38.6615939401554</v>
      </c>
      <c r="L22" t="n">
        <v>42.8345503911968</v>
      </c>
      <c r="M22" t="n">
        <v>45.97837073943</v>
      </c>
      <c r="N22" t="n">
        <v>50.8731648786948</v>
      </c>
      <c r="O22" t="n">
        <v>52.0888038537609</v>
      </c>
      <c r="P22" t="n">
        <v>53.8824267165897</v>
      </c>
      <c r="Q22" t="n">
        <v>59.0983728520883</v>
      </c>
      <c r="R22" t="n">
        <v>63.256637219538</v>
      </c>
      <c r="S22" t="n">
        <v>66.3759006164011</v>
      </c>
      <c r="T22" t="n">
        <v>65.7799043052469</v>
      </c>
      <c r="U22" t="n">
        <v>65.9949184894495</v>
      </c>
      <c r="V22" t="n">
        <v>66.7286532216275</v>
      </c>
      <c r="W22" t="n">
        <v>65.124822788742</v>
      </c>
      <c r="X22" t="n">
        <v>65.3773644142792</v>
      </c>
      <c r="Y22" t="n">
        <v>61.2587755839534</v>
      </c>
      <c r="Z22" t="n">
        <v>60.2813814191361</v>
      </c>
      <c r="AA22" t="n">
        <v>62.868492780626</v>
      </c>
      <c r="AB22" t="n">
        <v>62.0013927918271</v>
      </c>
      <c r="AC22" t="n">
        <v>56.6522565973273</v>
      </c>
      <c r="AD22" t="n">
        <v>58.3099597270959</v>
      </c>
      <c r="AE22" t="n">
        <v>64.6809646047834</v>
      </c>
      <c r="AF22" t="n">
        <v>67.9014079147603</v>
      </c>
    </row>
    <row r="23">
      <c r="A23" t="s">
        <v>91</v>
      </c>
      <c r="B23" t="s">
        <v>414</v>
      </c>
      <c r="C23" t="s">
        <v>360</v>
      </c>
      <c r="D23" t="s">
        <v>415</v>
      </c>
      <c r="E23" t="s">
        <v>361</v>
      </c>
      <c r="F23" t="n">
        <v>251.901054570326</v>
      </c>
      <c r="G23" t="n">
        <v>265.254836927161</v>
      </c>
      <c r="H23" t="n">
        <v>297.479148786594</v>
      </c>
      <c r="I23" t="n">
        <v>325.628504718463</v>
      </c>
      <c r="J23" t="n">
        <v>338.601456774153</v>
      </c>
      <c r="K23" t="n">
        <v>368.626610032721</v>
      </c>
      <c r="L23" t="n">
        <v>377.896102563676</v>
      </c>
      <c r="M23" t="n">
        <v>401.132770002624</v>
      </c>
      <c r="N23" t="n">
        <v>384.180212799731</v>
      </c>
      <c r="O23" t="n">
        <v>386.02729688844</v>
      </c>
      <c r="P23" t="n">
        <v>393.021304469105</v>
      </c>
      <c r="Q23" t="n">
        <v>403.149136974415</v>
      </c>
      <c r="R23" t="n">
        <v>428.921829278445</v>
      </c>
      <c r="S23" t="n">
        <v>436.483051100239</v>
      </c>
      <c r="T23" t="n">
        <v>413.278100752973</v>
      </c>
      <c r="U23" t="n">
        <v>419.247194662601</v>
      </c>
      <c r="V23" t="n">
        <v>402.551031430824</v>
      </c>
      <c r="W23" t="n">
        <v>318.820676965855</v>
      </c>
      <c r="X23" t="n">
        <v>272.61941241607</v>
      </c>
      <c r="Y23" t="n">
        <v>261.594398724949</v>
      </c>
      <c r="Z23" t="n">
        <v>256.865908585418</v>
      </c>
      <c r="AA23" t="n">
        <v>231.173677469493</v>
      </c>
      <c r="AB23" t="n">
        <v>237.750056109104</v>
      </c>
      <c r="AC23" t="n">
        <v>233.918230043225</v>
      </c>
      <c r="AD23" t="n">
        <v>244.090033536546</v>
      </c>
      <c r="AE23" t="n">
        <v>240.36979951244</v>
      </c>
      <c r="AF23" t="n">
        <v>265.568169068955</v>
      </c>
    </row>
    <row r="24">
      <c r="A24" t="s">
        <v>91</v>
      </c>
      <c r="B24" t="s">
        <v>416</v>
      </c>
      <c r="C24" t="s">
        <v>360</v>
      </c>
      <c r="D24" t="s">
        <v>417</v>
      </c>
      <c r="E24" t="s">
        <v>361</v>
      </c>
      <c r="F24" t="n">
        <v>1809.56946150865</v>
      </c>
      <c r="G24" t="n">
        <v>1930.62943716385</v>
      </c>
      <c r="H24" t="n">
        <v>1925.62890990562</v>
      </c>
      <c r="I24" t="n">
        <v>2016.27305408688</v>
      </c>
      <c r="J24" t="n">
        <v>2065.75999874838</v>
      </c>
      <c r="K24" t="n">
        <v>2101.33491615978</v>
      </c>
      <c r="L24" t="n">
        <v>2243.0539748912</v>
      </c>
      <c r="M24" t="n">
        <v>2275.8284783484</v>
      </c>
      <c r="N24" t="n">
        <v>2362.71522550209</v>
      </c>
      <c r="O24" t="n">
        <v>2376.29777821035</v>
      </c>
      <c r="P24" t="n">
        <v>2282.99449966728</v>
      </c>
      <c r="Q24" t="n">
        <v>2331.43334343709</v>
      </c>
      <c r="R24" t="n">
        <v>2402.86567224858</v>
      </c>
      <c r="S24" t="n">
        <v>2396.96913345073</v>
      </c>
      <c r="T24" t="n">
        <v>2160.30602586938</v>
      </c>
      <c r="U24" t="n">
        <v>2179.41961381143</v>
      </c>
      <c r="V24" t="n">
        <v>2033.7039562311</v>
      </c>
      <c r="W24" t="n">
        <v>1932.53027571995</v>
      </c>
      <c r="X24" t="n">
        <v>1905.45641192609</v>
      </c>
      <c r="Y24" t="n">
        <v>2026.53231181591</v>
      </c>
      <c r="Z24" t="n">
        <v>2166.21058762226</v>
      </c>
      <c r="AA24" t="n">
        <v>2246.70277473095</v>
      </c>
      <c r="AB24" t="n">
        <v>2326.78712596145</v>
      </c>
      <c r="AC24" t="n">
        <v>2319.05106440641</v>
      </c>
      <c r="AD24" t="n">
        <v>2278.04839962323</v>
      </c>
      <c r="AE24" t="n">
        <v>2184.0765320627</v>
      </c>
      <c r="AF24" t="n">
        <v>2310.66932631105</v>
      </c>
    </row>
    <row r="25">
      <c r="A25" t="s">
        <v>91</v>
      </c>
      <c r="B25" t="s">
        <v>418</v>
      </c>
      <c r="C25" t="s">
        <v>360</v>
      </c>
      <c r="D25" t="s">
        <v>419</v>
      </c>
      <c r="E25" t="s">
        <v>361</v>
      </c>
      <c r="F25" t="n">
        <v>212.522123256307</v>
      </c>
      <c r="G25" t="n">
        <v>220.093776878431</v>
      </c>
      <c r="H25" t="n">
        <v>220.057459508099</v>
      </c>
      <c r="I25" t="n">
        <v>230.733019641468</v>
      </c>
      <c r="J25" t="n">
        <v>238.067568414253</v>
      </c>
      <c r="K25" t="n">
        <v>243.038350006096</v>
      </c>
      <c r="L25" t="n">
        <v>264.370930841938</v>
      </c>
      <c r="M25" t="n">
        <v>274.4183792367</v>
      </c>
      <c r="N25" t="n">
        <v>293.768841217266</v>
      </c>
      <c r="O25" t="n">
        <v>296.055901870808</v>
      </c>
      <c r="P25" t="n">
        <v>283.327174168337</v>
      </c>
      <c r="Q25" t="n">
        <v>294.934721968469</v>
      </c>
      <c r="R25" t="n">
        <v>310.676055463074</v>
      </c>
      <c r="S25" t="n">
        <v>313.238717835631</v>
      </c>
      <c r="T25" t="n">
        <v>288.39691005868</v>
      </c>
      <c r="U25" t="n">
        <v>295.590148865918</v>
      </c>
      <c r="V25" t="n">
        <v>283.576901029312</v>
      </c>
      <c r="W25" t="n">
        <v>260.349213749036</v>
      </c>
      <c r="X25" t="n">
        <v>256.417090498152</v>
      </c>
      <c r="Y25" t="n">
        <v>273.640343100598</v>
      </c>
      <c r="Z25" t="n">
        <v>301.630185649219</v>
      </c>
      <c r="AA25" t="n">
        <v>323.756299526999</v>
      </c>
      <c r="AB25" t="n">
        <v>346.117065148547</v>
      </c>
      <c r="AC25" t="n">
        <v>342.961497245057</v>
      </c>
      <c r="AD25" t="n">
        <v>348.641497139298</v>
      </c>
      <c r="AE25" t="n">
        <v>294.112156417806</v>
      </c>
      <c r="AF25" t="n">
        <v>313.806920970848</v>
      </c>
    </row>
    <row r="26">
      <c r="A26" t="s">
        <v>91</v>
      </c>
      <c r="B26" t="s">
        <v>420</v>
      </c>
      <c r="C26" t="s">
        <v>360</v>
      </c>
      <c r="D26" t="s">
        <v>421</v>
      </c>
      <c r="E26" t="s">
        <v>361</v>
      </c>
      <c r="F26" t="n">
        <v>934.897910767954</v>
      </c>
      <c r="G26" t="n">
        <v>1007.52114786134</v>
      </c>
      <c r="H26" t="n">
        <v>1002.11619215159</v>
      </c>
      <c r="I26" t="n">
        <v>1050.0021903141</v>
      </c>
      <c r="J26" t="n">
        <v>1073.14583785854</v>
      </c>
      <c r="K26" t="n">
        <v>1087.57045642567</v>
      </c>
      <c r="L26" t="n">
        <v>1159.22775060056</v>
      </c>
      <c r="M26" t="n">
        <v>1172.89321968034</v>
      </c>
      <c r="N26" t="n">
        <v>1223.63475554725</v>
      </c>
      <c r="O26" t="n">
        <v>1232.8134768493</v>
      </c>
      <c r="P26" t="n">
        <v>1184.32898006041</v>
      </c>
      <c r="Q26" t="n">
        <v>1204.41133698964</v>
      </c>
      <c r="R26" t="n">
        <v>1235.28641295276</v>
      </c>
      <c r="S26" t="n">
        <v>1230.3019761294</v>
      </c>
      <c r="T26" t="n">
        <v>1104.45874385942</v>
      </c>
      <c r="U26" t="n">
        <v>1113.54083215199</v>
      </c>
      <c r="V26" t="n">
        <v>1042.96104445053</v>
      </c>
      <c r="W26" t="n">
        <v>974.374417700944</v>
      </c>
      <c r="X26" t="n">
        <v>960.228798904664</v>
      </c>
      <c r="Y26" t="n">
        <v>1022.96109187182</v>
      </c>
      <c r="Z26" t="n">
        <v>1076.62568075711</v>
      </c>
      <c r="AA26" t="n">
        <v>1117.06587149681</v>
      </c>
      <c r="AB26" t="n">
        <v>1133.43246607969</v>
      </c>
      <c r="AC26" t="n">
        <v>1077.82945317817</v>
      </c>
      <c r="AD26" t="n">
        <v>1047.39768267343</v>
      </c>
      <c r="AE26" t="n">
        <v>1038.52600372064</v>
      </c>
      <c r="AF26" t="n">
        <v>1083.30625166832</v>
      </c>
    </row>
    <row r="27">
      <c r="A27" t="s">
        <v>91</v>
      </c>
      <c r="B27" t="s">
        <v>422</v>
      </c>
      <c r="C27" t="s">
        <v>360</v>
      </c>
      <c r="D27" t="s">
        <v>423</v>
      </c>
      <c r="E27" t="s">
        <v>361</v>
      </c>
      <c r="F27" t="n">
        <v>662.414466000032</v>
      </c>
      <c r="G27" t="n">
        <v>703.020486418347</v>
      </c>
      <c r="H27" t="n">
        <v>703.517655982644</v>
      </c>
      <c r="I27" t="n">
        <v>735.588585266545</v>
      </c>
      <c r="J27" t="n">
        <v>754.651282693368</v>
      </c>
      <c r="K27" t="n">
        <v>770.914068505022</v>
      </c>
      <c r="L27" t="n">
        <v>819.689408252988</v>
      </c>
      <c r="M27" t="n">
        <v>828.813339996015</v>
      </c>
      <c r="N27" t="n">
        <v>845.49561520396</v>
      </c>
      <c r="O27" t="n">
        <v>847.585984142668</v>
      </c>
      <c r="P27" t="n">
        <v>815.490888847457</v>
      </c>
      <c r="Q27" t="n">
        <v>832.33075201831</v>
      </c>
      <c r="R27" t="n">
        <v>857.2467894004</v>
      </c>
      <c r="S27" t="n">
        <v>853.805113273568</v>
      </c>
      <c r="T27" t="n">
        <v>767.864531291151</v>
      </c>
      <c r="U27" t="n">
        <v>770.715252282769</v>
      </c>
      <c r="V27" t="n">
        <v>707.507716148004</v>
      </c>
      <c r="W27" t="n">
        <v>698.2192061707</v>
      </c>
      <c r="X27" t="n">
        <v>689.213316752034</v>
      </c>
      <c r="Y27" t="n">
        <v>730.376712720452</v>
      </c>
      <c r="Z27" t="n">
        <v>788.316954184391</v>
      </c>
      <c r="AA27" t="n">
        <v>806.258957958154</v>
      </c>
      <c r="AB27" t="n">
        <v>847.494620107363</v>
      </c>
      <c r="AC27" t="n">
        <v>898.411368727651</v>
      </c>
      <c r="AD27" t="n">
        <v>882.173128729234</v>
      </c>
      <c r="AE27" t="n">
        <v>851.438371924252</v>
      </c>
      <c r="AF27" t="n">
        <v>913.556153671882</v>
      </c>
    </row>
    <row r="28">
      <c r="A28" t="s">
        <v>91</v>
      </c>
      <c r="B28" t="s">
        <v>424</v>
      </c>
      <c r="C28" t="s">
        <v>360</v>
      </c>
      <c r="D28" t="s">
        <v>425</v>
      </c>
      <c r="E28" t="s">
        <v>361</v>
      </c>
      <c r="F28" t="n">
        <v>234.43789895898</v>
      </c>
      <c r="G28" t="n">
        <v>251.034907164849</v>
      </c>
      <c r="H28" t="n">
        <v>262.576079612454</v>
      </c>
      <c r="I28" t="n">
        <v>275.589887357583</v>
      </c>
      <c r="J28" t="n">
        <v>283.447052648161</v>
      </c>
      <c r="K28" t="n">
        <v>305.625868021087</v>
      </c>
      <c r="L28" t="n">
        <v>323.614885171235</v>
      </c>
      <c r="M28" t="n">
        <v>340.556664789225</v>
      </c>
      <c r="N28" t="n">
        <v>352.166236299997</v>
      </c>
      <c r="O28" t="n">
        <v>365.479839219107</v>
      </c>
      <c r="P28" t="n">
        <v>387.272229464864</v>
      </c>
      <c r="Q28" t="n">
        <v>410.594085489515</v>
      </c>
      <c r="R28" t="n">
        <v>443.438491787682</v>
      </c>
      <c r="S28" t="n">
        <v>477.967309538256</v>
      </c>
      <c r="T28" t="n">
        <v>464.723507565681</v>
      </c>
      <c r="U28" t="n">
        <v>505.400443968161</v>
      </c>
      <c r="V28" t="n">
        <v>472.806149534382</v>
      </c>
      <c r="W28" t="n">
        <v>429.042901019203</v>
      </c>
      <c r="X28" t="n">
        <v>423.833817009103</v>
      </c>
      <c r="Y28" t="n">
        <v>411.205211546209</v>
      </c>
      <c r="Z28" t="n">
        <v>430.019589557824</v>
      </c>
      <c r="AA28" t="n">
        <v>448.575479256086</v>
      </c>
      <c r="AB28" t="n">
        <v>476.766112408707</v>
      </c>
      <c r="AC28" t="n">
        <v>498.264890363665</v>
      </c>
      <c r="AD28" t="n">
        <v>478.249401931424</v>
      </c>
      <c r="AE28" t="n">
        <v>439.675709506336</v>
      </c>
      <c r="AF28" t="n">
        <v>408.19513819248</v>
      </c>
    </row>
    <row r="29">
      <c r="A29" t="s">
        <v>91</v>
      </c>
      <c r="B29" t="s">
        <v>426</v>
      </c>
      <c r="C29" t="s">
        <v>360</v>
      </c>
      <c r="D29" t="s">
        <v>427</v>
      </c>
      <c r="E29" t="s">
        <v>361</v>
      </c>
      <c r="F29" t="n">
        <v>70.4956914441102</v>
      </c>
      <c r="G29" t="n">
        <v>75.0560977641227</v>
      </c>
      <c r="H29" t="n">
        <v>78.5359945709805</v>
      </c>
      <c r="I29" t="n">
        <v>82.5643590479835</v>
      </c>
      <c r="J29" t="n">
        <v>85.273634498302</v>
      </c>
      <c r="K29" t="n">
        <v>90.6049609498145</v>
      </c>
      <c r="L29" t="n">
        <v>96.6301091525864</v>
      </c>
      <c r="M29" t="n">
        <v>102.03531764423</v>
      </c>
      <c r="N29" t="n">
        <v>104.292431500657</v>
      </c>
      <c r="O29" t="n">
        <v>108.844734627386</v>
      </c>
      <c r="P29" t="n">
        <v>113.364227987169</v>
      </c>
      <c r="Q29" t="n">
        <v>119.900622784289</v>
      </c>
      <c r="R29" t="n">
        <v>127.400879308904</v>
      </c>
      <c r="S29" t="n">
        <v>135.115210945262</v>
      </c>
      <c r="T29" t="n">
        <v>133.744114658891</v>
      </c>
      <c r="U29" t="n">
        <v>153.507683993278</v>
      </c>
      <c r="V29" t="n">
        <v>150.725431326742</v>
      </c>
      <c r="W29" t="n">
        <v>147.266544592336</v>
      </c>
      <c r="X29" t="n">
        <v>150.668818914012</v>
      </c>
      <c r="Y29" t="n">
        <v>142.76554681424</v>
      </c>
      <c r="Z29" t="n">
        <v>157.678501948369</v>
      </c>
      <c r="AA29" t="n">
        <v>167.100946623998</v>
      </c>
      <c r="AB29" t="n">
        <v>184.449014690932</v>
      </c>
      <c r="AC29" t="n">
        <v>200.793193128437</v>
      </c>
      <c r="AD29" t="n">
        <v>190.825229474495</v>
      </c>
      <c r="AE29" t="n">
        <v>185.602980935808</v>
      </c>
      <c r="AF29" t="n">
        <v>170.471896595738</v>
      </c>
    </row>
    <row r="30">
      <c r="A30" t="s">
        <v>91</v>
      </c>
      <c r="B30" t="s">
        <v>428</v>
      </c>
      <c r="C30" t="s">
        <v>360</v>
      </c>
      <c r="D30" t="s">
        <v>429</v>
      </c>
      <c r="E30" t="s">
        <v>361</v>
      </c>
      <c r="F30" t="n">
        <v>5.2658016932701</v>
      </c>
      <c r="G30" t="n">
        <v>5.75214796389587</v>
      </c>
      <c r="H30" t="n">
        <v>6.0559116418703</v>
      </c>
      <c r="I30" t="n">
        <v>6.41395759562644</v>
      </c>
      <c r="J30" t="n">
        <v>6.54461712498653</v>
      </c>
      <c r="K30" t="n">
        <v>7.17660498141529</v>
      </c>
      <c r="L30" t="n">
        <v>7.68205346580469</v>
      </c>
      <c r="M30" t="n">
        <v>8.06386763831572</v>
      </c>
      <c r="N30" t="n">
        <v>8.61115743203615</v>
      </c>
      <c r="O30" t="n">
        <v>8.85151479782584</v>
      </c>
      <c r="P30" t="n">
        <v>9.33664550015684</v>
      </c>
      <c r="Q30" t="n">
        <v>9.70602656527935</v>
      </c>
      <c r="R30" t="n">
        <v>10.427518330188</v>
      </c>
      <c r="S30" t="n">
        <v>10.8893554969551</v>
      </c>
      <c r="T30" t="n">
        <v>9.74450124920071</v>
      </c>
      <c r="U30" t="n">
        <v>10.2505351384809</v>
      </c>
      <c r="V30" t="n">
        <v>10.3537784915814</v>
      </c>
      <c r="W30" t="n">
        <v>9.53056218669867</v>
      </c>
      <c r="X30" t="n">
        <v>10.3880967350022</v>
      </c>
      <c r="Y30" t="n">
        <v>11.9402859617946</v>
      </c>
      <c r="Z30" t="n">
        <v>11.8285417671521</v>
      </c>
      <c r="AA30" t="n">
        <v>11.0018226238507</v>
      </c>
      <c r="AB30" t="n">
        <v>11.4806006640431</v>
      </c>
      <c r="AC30" t="n">
        <v>13.4957062025479</v>
      </c>
      <c r="AD30" t="n">
        <v>18.2407036698472</v>
      </c>
      <c r="AE30" t="n">
        <v>17.3935347462057</v>
      </c>
      <c r="AF30" t="n">
        <v>17.5287912481289</v>
      </c>
    </row>
    <row r="31">
      <c r="A31" t="s">
        <v>91</v>
      </c>
      <c r="B31" t="s">
        <v>430</v>
      </c>
      <c r="C31" t="s">
        <v>360</v>
      </c>
      <c r="D31" t="s">
        <v>431</v>
      </c>
      <c r="E31" t="s">
        <v>361</v>
      </c>
      <c r="F31" t="n">
        <v>29.2246116373188</v>
      </c>
      <c r="G31" t="n">
        <v>31.2843164932594</v>
      </c>
      <c r="H31" t="n">
        <v>32.6762760221987</v>
      </c>
      <c r="I31" t="n">
        <v>34.296230815698</v>
      </c>
      <c r="J31" t="n">
        <v>35.2732859946685</v>
      </c>
      <c r="K31" t="n">
        <v>37.7301005544333</v>
      </c>
      <c r="L31" t="n">
        <v>40.1292724804929</v>
      </c>
      <c r="M31" t="n">
        <v>42.2852439515147</v>
      </c>
      <c r="N31" t="n">
        <v>44.1500605201305</v>
      </c>
      <c r="O31" t="n">
        <v>45.166634730656</v>
      </c>
      <c r="P31" t="n">
        <v>47.2176421327039</v>
      </c>
      <c r="Q31" t="n">
        <v>48.891555026494</v>
      </c>
      <c r="R31" t="n">
        <v>51.5762759640739</v>
      </c>
      <c r="S31" t="n">
        <v>53.6212895699534</v>
      </c>
      <c r="T31" t="n">
        <v>51.2158173572857</v>
      </c>
      <c r="U31" t="n">
        <v>53.0622649214465</v>
      </c>
      <c r="V31" t="n">
        <v>45.8481006558732</v>
      </c>
      <c r="W31" t="n">
        <v>44.6253053537294</v>
      </c>
      <c r="X31" t="n">
        <v>45.9497319206102</v>
      </c>
      <c r="Y31" t="n">
        <v>42.5053400343372</v>
      </c>
      <c r="Z31" t="n">
        <v>43.6884028235872</v>
      </c>
      <c r="AA31" t="n">
        <v>46.1799962842342</v>
      </c>
      <c r="AB31" t="n">
        <v>49.9682398369036</v>
      </c>
      <c r="AC31" t="n">
        <v>56.6137716418258</v>
      </c>
      <c r="AD31" t="n">
        <v>53.7301632789944</v>
      </c>
      <c r="AE31" t="n">
        <v>42.5561803692277</v>
      </c>
      <c r="AF31" t="n">
        <v>34.4674768134234</v>
      </c>
    </row>
    <row r="32">
      <c r="A32" t="s">
        <v>91</v>
      </c>
      <c r="B32" t="s">
        <v>432</v>
      </c>
      <c r="C32" t="s">
        <v>360</v>
      </c>
      <c r="D32" t="s">
        <v>433</v>
      </c>
      <c r="E32" t="s">
        <v>361</v>
      </c>
      <c r="F32" t="n">
        <v>102.846614968513</v>
      </c>
      <c r="G32" t="n">
        <v>110.817467610673</v>
      </c>
      <c r="H32" t="n">
        <v>115.900920167326</v>
      </c>
      <c r="I32" t="n">
        <v>121.635003499029</v>
      </c>
      <c r="J32" t="n">
        <v>124.541475025515</v>
      </c>
      <c r="K32" t="n">
        <v>136.149222517473</v>
      </c>
      <c r="L32" t="n">
        <v>142.765880198246</v>
      </c>
      <c r="M32" t="n">
        <v>149.44283979066</v>
      </c>
      <c r="N32" t="n">
        <v>154.598466911352</v>
      </c>
      <c r="O32" t="n">
        <v>160.239446941255</v>
      </c>
      <c r="P32" t="n">
        <v>172.188210960997</v>
      </c>
      <c r="Q32" t="n">
        <v>180.49337170099</v>
      </c>
      <c r="R32" t="n">
        <v>195.076486940685</v>
      </c>
      <c r="S32" t="n">
        <v>210.421822346929</v>
      </c>
      <c r="T32" t="n">
        <v>200.332165065821</v>
      </c>
      <c r="U32" t="n">
        <v>212.519571795425</v>
      </c>
      <c r="V32" t="n">
        <v>197.613869311449</v>
      </c>
      <c r="W32" t="n">
        <v>157.498946377673</v>
      </c>
      <c r="X32" t="n">
        <v>150.701297306039</v>
      </c>
      <c r="Y32" t="n">
        <v>147.562305039517</v>
      </c>
      <c r="Z32" t="n">
        <v>150.767190054658</v>
      </c>
      <c r="AA32" t="n">
        <v>159.746944289011</v>
      </c>
      <c r="AB32" t="n">
        <v>167.634038720262</v>
      </c>
      <c r="AC32" t="n">
        <v>167.103809500285</v>
      </c>
      <c r="AD32" t="n">
        <v>162.075372233339</v>
      </c>
      <c r="AE32" t="n">
        <v>146.571933497881</v>
      </c>
      <c r="AF32" t="n">
        <v>139.395577110255</v>
      </c>
    </row>
    <row r="33">
      <c r="A33" t="s">
        <v>91</v>
      </c>
      <c r="B33" t="s">
        <v>434</v>
      </c>
      <c r="C33" t="s">
        <v>360</v>
      </c>
      <c r="D33" t="s">
        <v>435</v>
      </c>
      <c r="E33" t="s">
        <v>361</v>
      </c>
      <c r="F33" t="n">
        <v>26.6240134376774</v>
      </c>
      <c r="G33" t="n">
        <v>28.1618306794393</v>
      </c>
      <c r="H33" t="n">
        <v>29.4447053017248</v>
      </c>
      <c r="I33" t="n">
        <v>30.7183718745444</v>
      </c>
      <c r="J33" t="n">
        <v>31.8433726574993</v>
      </c>
      <c r="K33" t="n">
        <v>34.0296244878572</v>
      </c>
      <c r="L33" t="n">
        <v>36.449766569528</v>
      </c>
      <c r="M33" t="n">
        <v>38.762268311029</v>
      </c>
      <c r="N33" t="n">
        <v>40.5532153933384</v>
      </c>
      <c r="O33" t="n">
        <v>42.4151539015071</v>
      </c>
      <c r="P33" t="n">
        <v>45.239338405256</v>
      </c>
      <c r="Q33" t="n">
        <v>51.6581847805513</v>
      </c>
      <c r="R33" t="n">
        <v>59.0258517380762</v>
      </c>
      <c r="S33" t="n">
        <v>68.006339945771</v>
      </c>
      <c r="T33" t="n">
        <v>69.7190211265317</v>
      </c>
      <c r="U33" t="n">
        <v>76.0264573837803</v>
      </c>
      <c r="V33" t="n">
        <v>68.1855638737351</v>
      </c>
      <c r="W33" t="n">
        <v>69.9979494408176</v>
      </c>
      <c r="X33" t="n">
        <v>66.0630096573882</v>
      </c>
      <c r="Y33" t="n">
        <v>66.337651505506</v>
      </c>
      <c r="Z33" t="n">
        <v>65.9944534107443</v>
      </c>
      <c r="AA33" t="n">
        <v>64.480201227319</v>
      </c>
      <c r="AB33" t="n">
        <v>63.2031775283912</v>
      </c>
      <c r="AC33" t="n">
        <v>60.2726520433386</v>
      </c>
      <c r="AD33" t="n">
        <v>53.3838219792344</v>
      </c>
      <c r="AE33" t="n">
        <v>47.5510799572144</v>
      </c>
      <c r="AF33" t="n">
        <v>46.3313964249343</v>
      </c>
    </row>
    <row r="34">
      <c r="A34" t="s">
        <v>91</v>
      </c>
      <c r="B34" t="s">
        <v>436</v>
      </c>
      <c r="C34" t="s">
        <v>360</v>
      </c>
      <c r="D34" t="s">
        <v>437</v>
      </c>
      <c r="E34" t="s">
        <v>361</v>
      </c>
      <c r="F34" t="n">
        <v>221.444835195557</v>
      </c>
      <c r="G34" t="n">
        <v>233.33712515707</v>
      </c>
      <c r="H34" t="n">
        <v>250.434520439341</v>
      </c>
      <c r="I34" t="n">
        <v>262.495115217443</v>
      </c>
      <c r="J34" t="n">
        <v>268.797453982975</v>
      </c>
      <c r="K34" t="n">
        <v>278.236415578482</v>
      </c>
      <c r="L34" t="n">
        <v>301.979852742719</v>
      </c>
      <c r="M34" t="n">
        <v>307.639629850898</v>
      </c>
      <c r="N34" t="n">
        <v>310.584387583238</v>
      </c>
      <c r="O34" t="n">
        <v>300.851600229971</v>
      </c>
      <c r="P34" t="n">
        <v>304.412912782713</v>
      </c>
      <c r="Q34" t="n">
        <v>318.985685734669</v>
      </c>
      <c r="R34" t="n">
        <v>333.724896155889</v>
      </c>
      <c r="S34" t="n">
        <v>328.015577602449</v>
      </c>
      <c r="T34" t="n">
        <v>315.65109448898</v>
      </c>
      <c r="U34" t="n">
        <v>324.882721514824</v>
      </c>
      <c r="V34" t="n">
        <v>312.328913948134</v>
      </c>
      <c r="W34" t="n">
        <v>282.862892637898</v>
      </c>
      <c r="X34" t="n">
        <v>263.309382204349</v>
      </c>
      <c r="Y34" t="n">
        <v>272.541759868477</v>
      </c>
      <c r="Z34" t="n">
        <v>309.10168629248</v>
      </c>
      <c r="AA34" t="n">
        <v>329.158282510244</v>
      </c>
      <c r="AB34" t="n">
        <v>359.165341689298</v>
      </c>
      <c r="AC34" t="n">
        <v>375.227600760817</v>
      </c>
      <c r="AD34" t="n">
        <v>400.9196352547</v>
      </c>
      <c r="AE34" t="n">
        <v>290.73648024541</v>
      </c>
      <c r="AF34" t="n">
        <v>315.701444877282</v>
      </c>
    </row>
    <row r="35">
      <c r="A35" t="s">
        <v>91</v>
      </c>
      <c r="B35" t="s">
        <v>438</v>
      </c>
      <c r="C35" t="s">
        <v>360</v>
      </c>
      <c r="D35" t="s">
        <v>439</v>
      </c>
      <c r="E35" t="s">
        <v>361</v>
      </c>
      <c r="F35" t="n">
        <v>575.776195598506</v>
      </c>
      <c r="G35" t="n">
        <v>621.012229365243</v>
      </c>
      <c r="H35" t="n">
        <v>642.424998359245</v>
      </c>
      <c r="I35" t="n">
        <v>666.10744761061</v>
      </c>
      <c r="J35" t="n">
        <v>687.189618444432</v>
      </c>
      <c r="K35" t="n">
        <v>716.380771452555</v>
      </c>
      <c r="L35" t="n">
        <v>782.376929334946</v>
      </c>
      <c r="M35" t="n">
        <v>809.215197824713</v>
      </c>
      <c r="N35" t="n">
        <v>843.726652226421</v>
      </c>
      <c r="O35" t="n">
        <v>838.551310769457</v>
      </c>
      <c r="P35" t="n">
        <v>832.007921187098</v>
      </c>
      <c r="Q35" t="n">
        <v>834.523696697085</v>
      </c>
      <c r="R35" t="n">
        <v>840.486234328617</v>
      </c>
      <c r="S35" t="n">
        <v>864.004644008515</v>
      </c>
      <c r="T35" t="n">
        <v>849.849057191172</v>
      </c>
      <c r="U35" t="n">
        <v>863.837335997196</v>
      </c>
      <c r="V35" t="n">
        <v>854.449862442061</v>
      </c>
      <c r="W35" t="n">
        <v>879.768444588428</v>
      </c>
      <c r="X35" t="n">
        <v>876.490721240213</v>
      </c>
      <c r="Y35" t="n">
        <v>828.661692847616</v>
      </c>
      <c r="Z35" t="n">
        <v>853.965087279996</v>
      </c>
      <c r="AA35" t="n">
        <v>872.653201361434</v>
      </c>
      <c r="AB35" t="n">
        <v>916.630062710448</v>
      </c>
      <c r="AC35" t="n">
        <v>929.579380037103</v>
      </c>
      <c r="AD35" t="n">
        <v>1007.93269269656</v>
      </c>
      <c r="AE35" t="n">
        <v>1013.71664451538</v>
      </c>
      <c r="AF35" t="n">
        <v>1143.75052819582</v>
      </c>
    </row>
    <row r="36">
      <c r="A36" t="s">
        <v>91</v>
      </c>
      <c r="B36" t="s">
        <v>440</v>
      </c>
      <c r="C36" t="s">
        <v>360</v>
      </c>
      <c r="D36" t="s">
        <v>441</v>
      </c>
      <c r="E36" t="s">
        <v>361</v>
      </c>
      <c r="F36" t="n">
        <v>210.090583597239</v>
      </c>
      <c r="G36" t="n">
        <v>216.903013172211</v>
      </c>
      <c r="H36" t="n">
        <v>221.609616188779</v>
      </c>
      <c r="I36" t="n">
        <v>223.896219175432</v>
      </c>
      <c r="J36" t="n">
        <v>228.24167225692</v>
      </c>
      <c r="K36" t="n">
        <v>237.309157326833</v>
      </c>
      <c r="L36" t="n">
        <v>241.079283229753</v>
      </c>
      <c r="M36" t="n">
        <v>231.979001907745</v>
      </c>
      <c r="N36" t="n">
        <v>236.230066837539</v>
      </c>
      <c r="O36" t="n">
        <v>230.053813043423</v>
      </c>
      <c r="P36" t="n">
        <v>224.002544875975</v>
      </c>
      <c r="Q36" t="n">
        <v>231.680073286733</v>
      </c>
      <c r="R36" t="n">
        <v>238.066849003906</v>
      </c>
      <c r="S36" t="n">
        <v>241.993365254258</v>
      </c>
      <c r="T36" t="n">
        <v>219.448705012746</v>
      </c>
      <c r="U36" t="n">
        <v>215.598853157621</v>
      </c>
      <c r="V36" t="n">
        <v>206.555722299267</v>
      </c>
      <c r="W36" t="n">
        <v>187.045413197854</v>
      </c>
      <c r="X36" t="n">
        <v>165.956929228386</v>
      </c>
      <c r="Y36" t="n">
        <v>165.188975245835</v>
      </c>
      <c r="Z36" t="n">
        <v>165.098257426528</v>
      </c>
      <c r="AA36" t="n">
        <v>162.379459647078</v>
      </c>
      <c r="AB36" t="n">
        <v>160.996013351877</v>
      </c>
      <c r="AC36" t="n">
        <v>149.117564695354</v>
      </c>
      <c r="AD36" t="n">
        <v>152.192888407915</v>
      </c>
      <c r="AE36" t="n">
        <v>140.484173860994</v>
      </c>
      <c r="AF36" t="n">
        <v>148.99681436894</v>
      </c>
    </row>
    <row r="37">
      <c r="A37" t="s">
        <v>91</v>
      </c>
      <c r="B37" t="s">
        <v>442</v>
      </c>
      <c r="C37" t="s">
        <v>360</v>
      </c>
      <c r="D37" t="s">
        <v>443</v>
      </c>
      <c r="E37" t="s">
        <v>361</v>
      </c>
      <c r="F37" t="n">
        <v>226.038165698723</v>
      </c>
      <c r="G37" t="n">
        <v>251.030032074639</v>
      </c>
      <c r="H37" t="n">
        <v>260.636075917342</v>
      </c>
      <c r="I37" t="n">
        <v>276.645146155441</v>
      </c>
      <c r="J37" t="n">
        <v>284.729477519178</v>
      </c>
      <c r="K37" t="n">
        <v>288.494724125045</v>
      </c>
      <c r="L37" t="n">
        <v>346.810289918482</v>
      </c>
      <c r="M37" t="n">
        <v>352.506694068557</v>
      </c>
      <c r="N37" t="n">
        <v>369.414845936163</v>
      </c>
      <c r="O37" t="n">
        <v>365.357776939201</v>
      </c>
      <c r="P37" t="n">
        <v>353.067699456213</v>
      </c>
      <c r="Q37" t="n">
        <v>337.98934579835</v>
      </c>
      <c r="R37" t="n">
        <v>327.229349116484</v>
      </c>
      <c r="S37" t="n">
        <v>327.930664428166</v>
      </c>
      <c r="T37" t="n">
        <v>315.632899013104</v>
      </c>
      <c r="U37" t="n">
        <v>321.539913431139</v>
      </c>
      <c r="V37" t="n">
        <v>311.789495634736</v>
      </c>
      <c r="W37" t="n">
        <v>339.091178808535</v>
      </c>
      <c r="X37" t="n">
        <v>353.847804369648</v>
      </c>
      <c r="Y37" t="n">
        <v>303.794562612565</v>
      </c>
      <c r="Z37" t="n">
        <v>312.056723324799</v>
      </c>
      <c r="AA37" t="n">
        <v>317.650865032632</v>
      </c>
      <c r="AB37" t="n">
        <v>325.408100569514</v>
      </c>
      <c r="AC37" t="n">
        <v>308.535877178859</v>
      </c>
      <c r="AD37" t="n">
        <v>310.369415011718</v>
      </c>
      <c r="AE37" t="n">
        <v>298.293388631772</v>
      </c>
      <c r="AF37" t="n">
        <v>330.568598327894</v>
      </c>
    </row>
    <row r="38">
      <c r="A38" t="s">
        <v>91</v>
      </c>
      <c r="B38" t="s">
        <v>444</v>
      </c>
      <c r="C38" t="s">
        <v>360</v>
      </c>
      <c r="D38" t="s">
        <v>445</v>
      </c>
      <c r="E38" t="s">
        <v>361</v>
      </c>
      <c r="F38" t="n">
        <v>138.294993920686</v>
      </c>
      <c r="G38" t="n">
        <v>151.836348917094</v>
      </c>
      <c r="H38" t="n">
        <v>158.953391066606</v>
      </c>
      <c r="I38" t="n">
        <v>164.36763383443</v>
      </c>
      <c r="J38" t="n">
        <v>173.060677118784</v>
      </c>
      <c r="K38" t="n">
        <v>189.487188273054</v>
      </c>
      <c r="L38" t="n">
        <v>193.368526566945</v>
      </c>
      <c r="M38" t="n">
        <v>224.00922175957</v>
      </c>
      <c r="N38" t="n">
        <v>237.45193862141</v>
      </c>
      <c r="O38" t="n">
        <v>242.57435650598</v>
      </c>
      <c r="P38" t="n">
        <v>254.525516881296</v>
      </c>
      <c r="Q38" t="n">
        <v>264.430138021792</v>
      </c>
      <c r="R38" t="n">
        <v>274.76141426218</v>
      </c>
      <c r="S38" t="n">
        <v>293.755829673933</v>
      </c>
      <c r="T38" t="n">
        <v>314.857183263326</v>
      </c>
      <c r="U38" t="n">
        <v>326.892061695787</v>
      </c>
      <c r="V38" t="n">
        <v>336.437010103048</v>
      </c>
      <c r="W38" t="n">
        <v>354.085972453103</v>
      </c>
      <c r="X38" t="n">
        <v>357.003947882136</v>
      </c>
      <c r="Y38" t="n">
        <v>359.941502716751</v>
      </c>
      <c r="Z38" t="n">
        <v>377.041828783637</v>
      </c>
      <c r="AA38" t="n">
        <v>392.805771639814</v>
      </c>
      <c r="AB38" t="n">
        <v>430.339375577581</v>
      </c>
      <c r="AC38" t="n">
        <v>471.952813334557</v>
      </c>
      <c r="AD38" t="n">
        <v>545.352539989113</v>
      </c>
      <c r="AE38" t="n">
        <v>574.939082022617</v>
      </c>
      <c r="AF38" t="n">
        <v>664.185115498982</v>
      </c>
    </row>
    <row r="39">
      <c r="A39" t="s">
        <v>91</v>
      </c>
      <c r="B39" t="s">
        <v>446</v>
      </c>
      <c r="C39" t="s">
        <v>360</v>
      </c>
      <c r="D39" t="s">
        <v>447</v>
      </c>
      <c r="E39" t="s">
        <v>361</v>
      </c>
      <c r="F39" t="n">
        <v>670.670994719881</v>
      </c>
      <c r="G39" t="n">
        <v>715.063992199936</v>
      </c>
      <c r="H39" t="n">
        <v>740.949348360809</v>
      </c>
      <c r="I39" t="n">
        <v>757.670921399515</v>
      </c>
      <c r="J39" t="n">
        <v>785.054560844643</v>
      </c>
      <c r="K39" t="n">
        <v>813.246615203992</v>
      </c>
      <c r="L39" t="n">
        <v>829.696469549436</v>
      </c>
      <c r="M39" t="n">
        <v>860.615240942331</v>
      </c>
      <c r="N39" t="n">
        <v>879.683951017701</v>
      </c>
      <c r="O39" t="n">
        <v>862.850173257767</v>
      </c>
      <c r="P39" t="n">
        <v>923.387247148653</v>
      </c>
      <c r="Q39" t="n">
        <v>969.427284932237</v>
      </c>
      <c r="R39" t="n">
        <v>1018.7331487322</v>
      </c>
      <c r="S39" t="n">
        <v>1016.20804103597</v>
      </c>
      <c r="T39" t="n">
        <v>1003.2668806702</v>
      </c>
      <c r="U39" t="n">
        <v>1020.42268302005</v>
      </c>
      <c r="V39" t="n">
        <v>979.744424643477</v>
      </c>
      <c r="W39" t="n">
        <v>1065.68755722498</v>
      </c>
      <c r="X39" t="n">
        <v>1051.56601905604</v>
      </c>
      <c r="Y39" t="n">
        <v>964.822849242607</v>
      </c>
      <c r="Z39" t="n">
        <v>945.690483975361</v>
      </c>
      <c r="AA39" t="n">
        <v>924.52894289127</v>
      </c>
      <c r="AB39" t="n">
        <v>914.921902983924</v>
      </c>
      <c r="AC39" t="n">
        <v>847.061841906401</v>
      </c>
      <c r="AD39" t="n">
        <v>879.330613352589</v>
      </c>
      <c r="AE39" t="n">
        <v>761.942586200992</v>
      </c>
      <c r="AF39" t="n">
        <v>845.791624524227</v>
      </c>
    </row>
    <row r="40">
      <c r="A40" t="s">
        <v>91</v>
      </c>
      <c r="B40" t="s">
        <v>448</v>
      </c>
      <c r="C40" t="s">
        <v>360</v>
      </c>
      <c r="D40" t="s">
        <v>449</v>
      </c>
      <c r="E40" t="s">
        <v>361</v>
      </c>
      <c r="F40" t="n">
        <v>118.245575696383</v>
      </c>
      <c r="G40" t="n">
        <v>137.079744650378</v>
      </c>
      <c r="H40" t="n">
        <v>144.005589734834</v>
      </c>
      <c r="I40" t="n">
        <v>145.402833571294</v>
      </c>
      <c r="J40" t="n">
        <v>147.610452239681</v>
      </c>
      <c r="K40" t="n">
        <v>159.08373252795</v>
      </c>
      <c r="L40" t="n">
        <v>174.01953868081</v>
      </c>
      <c r="M40" t="n">
        <v>178.999007726393</v>
      </c>
      <c r="N40" t="n">
        <v>181.637136810705</v>
      </c>
      <c r="O40" t="n">
        <v>175.379351342666</v>
      </c>
      <c r="P40" t="n">
        <v>174.779533546028</v>
      </c>
      <c r="Q40" t="n">
        <v>173.63445275635</v>
      </c>
      <c r="R40" t="n">
        <v>166.885418073566</v>
      </c>
      <c r="S40" t="n">
        <v>164.810295065522</v>
      </c>
      <c r="T40" t="n">
        <v>153.816773040275</v>
      </c>
      <c r="U40" t="n">
        <v>134.971084153217</v>
      </c>
      <c r="V40" t="n">
        <v>126.580666234599</v>
      </c>
      <c r="W40" t="n">
        <v>106.405689477875</v>
      </c>
      <c r="X40" t="n">
        <v>113.358670613439</v>
      </c>
      <c r="Y40" t="n">
        <v>116.778962402142</v>
      </c>
      <c r="Z40" t="n">
        <v>134.448736322387</v>
      </c>
      <c r="AA40" t="n">
        <v>166.019385168737</v>
      </c>
      <c r="AB40" t="n">
        <v>203.602073965243</v>
      </c>
      <c r="AC40" t="n">
        <v>215.27393489089</v>
      </c>
      <c r="AD40" t="n">
        <v>222.735963057905</v>
      </c>
      <c r="AE40" t="n">
        <v>231.764232112081</v>
      </c>
      <c r="AF40" t="n">
        <v>258.275641690139</v>
      </c>
    </row>
    <row r="41">
      <c r="A41" t="s">
        <v>91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91</v>
      </c>
      <c r="B42" t="s">
        <v>452</v>
      </c>
      <c r="C42" t="s">
        <v>360</v>
      </c>
      <c r="D42" t="s">
        <v>453</v>
      </c>
      <c r="E42" t="s">
        <v>361</v>
      </c>
      <c r="F42" t="n">
        <v>654.080884203923</v>
      </c>
      <c r="G42" t="n">
        <v>714.154715772106</v>
      </c>
      <c r="H42" t="n">
        <v>741.578714707656</v>
      </c>
      <c r="I42" t="n">
        <v>766.295744466006</v>
      </c>
      <c r="J42" t="n">
        <v>799.630183000308</v>
      </c>
      <c r="K42" t="n">
        <v>812.311283759303</v>
      </c>
      <c r="L42" t="n">
        <v>864.488977542907</v>
      </c>
      <c r="M42" t="n">
        <v>841.365610504289</v>
      </c>
      <c r="N42" t="n">
        <v>865.251229258736</v>
      </c>
      <c r="O42" t="n">
        <v>853.933788248011</v>
      </c>
      <c r="P42" t="n">
        <v>860.120617518588</v>
      </c>
      <c r="Q42" t="n">
        <v>826.579103010807</v>
      </c>
      <c r="R42" t="n">
        <v>879.46707371697</v>
      </c>
      <c r="S42" t="n">
        <v>892.446764039762</v>
      </c>
      <c r="T42" t="n">
        <v>881.126253033414</v>
      </c>
      <c r="U42" t="n">
        <v>882.757255117653</v>
      </c>
      <c r="V42" t="n">
        <v>907.766019864318</v>
      </c>
      <c r="W42" t="n">
        <v>873.264378946067</v>
      </c>
      <c r="X42" t="n">
        <v>861.291501286572</v>
      </c>
      <c r="Y42" t="n">
        <v>935.051214276111</v>
      </c>
      <c r="Z42" t="n">
        <v>971.07219016029</v>
      </c>
      <c r="AA42" t="n">
        <v>1007.57095379958</v>
      </c>
      <c r="AB42" t="n">
        <v>1090.14285001299</v>
      </c>
      <c r="AC42" t="n">
        <v>1117.80248599837</v>
      </c>
      <c r="AD42" t="n">
        <v>1182.78348233175</v>
      </c>
      <c r="AE42" t="n">
        <v>1104.70561743078</v>
      </c>
      <c r="AF42" t="n">
        <v>1132.38938884763</v>
      </c>
    </row>
    <row r="43">
      <c r="A43" t="s">
        <v>91</v>
      </c>
      <c r="B43" t="s">
        <v>454</v>
      </c>
      <c r="C43" t="s">
        <v>360</v>
      </c>
      <c r="D43" t="s">
        <v>455</v>
      </c>
      <c r="E43" t="s">
        <v>361</v>
      </c>
      <c r="F43" t="n">
        <v>830.305418840368</v>
      </c>
      <c r="G43" t="n">
        <v>906.540185986474</v>
      </c>
      <c r="H43" t="n">
        <v>941.388688252693</v>
      </c>
      <c r="I43" t="n">
        <v>972.952926557614</v>
      </c>
      <c r="J43" t="n">
        <v>1015.08459952971</v>
      </c>
      <c r="K43" t="n">
        <v>1038.88645628381</v>
      </c>
      <c r="L43" t="n">
        <v>1097.92235275371</v>
      </c>
      <c r="M43" t="n">
        <v>1082.31589412892</v>
      </c>
      <c r="N43" t="n">
        <v>1113.96602192612</v>
      </c>
      <c r="O43" t="n">
        <v>1105.42416177438</v>
      </c>
      <c r="P43" t="n">
        <v>1115.03195303327</v>
      </c>
      <c r="Q43" t="n">
        <v>1087.44296906519</v>
      </c>
      <c r="R43" t="n">
        <v>1157.41343447925</v>
      </c>
      <c r="S43" t="n">
        <v>1184.7976977248</v>
      </c>
      <c r="T43" t="n">
        <v>1163.91198683388</v>
      </c>
      <c r="U43" t="n">
        <v>1167.821610794</v>
      </c>
      <c r="V43" t="n">
        <v>1196.01304636369</v>
      </c>
      <c r="W43" t="n">
        <v>1154.81318912171</v>
      </c>
      <c r="X43" t="n">
        <v>1133.92809553929</v>
      </c>
      <c r="Y43" t="n">
        <v>1194.97544806583</v>
      </c>
      <c r="Z43" t="n">
        <v>1254.2310381538</v>
      </c>
      <c r="AA43" t="n">
        <v>1308.72350733656</v>
      </c>
      <c r="AB43" t="n">
        <v>1429.63538066731</v>
      </c>
      <c r="AC43" t="n">
        <v>1486.4842876517</v>
      </c>
      <c r="AD43" t="n">
        <v>1557.48933806223</v>
      </c>
      <c r="AE43" t="n">
        <v>1429.77376696826</v>
      </c>
      <c r="AF43" t="n">
        <v>1475.07736494601</v>
      </c>
    </row>
    <row r="44">
      <c r="A44" t="s">
        <v>91</v>
      </c>
      <c r="B44" t="s">
        <v>456</v>
      </c>
      <c r="C44" t="s">
        <v>360</v>
      </c>
      <c r="D44" t="s">
        <v>457</v>
      </c>
      <c r="E44" t="s">
        <v>361</v>
      </c>
      <c r="F44" t="n">
        <v>6397.63324619579</v>
      </c>
      <c r="G44" t="n">
        <v>6795.69614167639</v>
      </c>
      <c r="H44" t="n">
        <v>6956.65636477666</v>
      </c>
      <c r="I44" t="n">
        <v>7147.17941000749</v>
      </c>
      <c r="J44" t="n">
        <v>7324.96445036022</v>
      </c>
      <c r="K44" t="n">
        <v>7548.28964977772</v>
      </c>
      <c r="L44" t="n">
        <v>7969.22254277026</v>
      </c>
      <c r="M44" t="n">
        <v>8112.32895159494</v>
      </c>
      <c r="N44" t="n">
        <v>8301.4756286769</v>
      </c>
      <c r="O44" t="n">
        <v>8229.29683555525</v>
      </c>
      <c r="P44" t="n">
        <v>8199.51536089793</v>
      </c>
      <c r="Q44" t="n">
        <v>8373.50407479821</v>
      </c>
      <c r="R44" t="n">
        <v>8737.54953804866</v>
      </c>
      <c r="S44" t="n">
        <v>8859.17105395035</v>
      </c>
      <c r="T44" t="n">
        <v>8283.12277708008</v>
      </c>
      <c r="U44" t="n">
        <v>8463.48578221527</v>
      </c>
      <c r="V44" t="n">
        <v>8226.40531650206</v>
      </c>
      <c r="W44" t="n">
        <v>7980.00319545085</v>
      </c>
      <c r="X44" t="n">
        <v>7841.20639024</v>
      </c>
      <c r="Y44" t="n">
        <v>7904.4469386121</v>
      </c>
      <c r="Z44" t="n">
        <v>8173.6109305367</v>
      </c>
      <c r="AA44" t="n">
        <v>8382.63196809861</v>
      </c>
      <c r="AB44" t="n">
        <v>8673.57269800286</v>
      </c>
      <c r="AC44" t="n">
        <v>8649.8075970537</v>
      </c>
      <c r="AD44" t="n">
        <v>8868.40708684643</v>
      </c>
      <c r="AE44" t="n">
        <v>8353.44591618586</v>
      </c>
      <c r="AF44" t="n">
        <v>8867.11952863013</v>
      </c>
    </row>
    <row r="45">
      <c r="A45" t="s">
        <v>91</v>
      </c>
      <c r="B45" t="s">
        <v>458</v>
      </c>
      <c r="C45" t="s">
        <v>360</v>
      </c>
      <c r="D45" t="s">
        <v>459</v>
      </c>
      <c r="E45" t="s">
        <v>361</v>
      </c>
      <c r="F45" t="n">
        <v>6354.05446529867</v>
      </c>
      <c r="G45" t="n">
        <v>6749.66891988418</v>
      </c>
      <c r="H45" t="n">
        <v>6911.53003624331</v>
      </c>
      <c r="I45" t="n">
        <v>7102.64557443832</v>
      </c>
      <c r="J45" t="n">
        <v>7278.40222847464</v>
      </c>
      <c r="K45" t="n">
        <v>7502.18630015376</v>
      </c>
      <c r="L45" t="n">
        <v>7924.18873825228</v>
      </c>
      <c r="M45" t="n">
        <v>8067.42651280666</v>
      </c>
      <c r="N45" t="n">
        <v>8255.96938982622</v>
      </c>
      <c r="O45" t="n">
        <v>8183.85858591498</v>
      </c>
      <c r="P45" t="n">
        <v>8153.14184530579</v>
      </c>
      <c r="Q45" t="n">
        <v>8328.43750187646</v>
      </c>
      <c r="R45" t="n">
        <v>8685.41068774985</v>
      </c>
      <c r="S45" t="n">
        <v>8805.98753812101</v>
      </c>
      <c r="T45" t="n">
        <v>8234.30610470371</v>
      </c>
      <c r="U45" t="n">
        <v>8412.86451419757</v>
      </c>
      <c r="V45" t="n">
        <v>8171.00834034687</v>
      </c>
      <c r="W45" t="n">
        <v>7921.47201160158</v>
      </c>
      <c r="X45" t="n">
        <v>7788.69350201873</v>
      </c>
      <c r="Y45" t="n">
        <v>7845.18319653775</v>
      </c>
      <c r="Z45" t="n">
        <v>8109.26273947664</v>
      </c>
      <c r="AA45" t="n">
        <v>8315.09373295113</v>
      </c>
      <c r="AB45" t="n">
        <v>8606.81848799238</v>
      </c>
      <c r="AC45" t="n">
        <v>8586.65013634749</v>
      </c>
      <c r="AD45" t="n">
        <v>8799.49880285971</v>
      </c>
      <c r="AE45" t="n">
        <v>8294.9616553592</v>
      </c>
      <c r="AF45" t="n">
        <v>8808.38665953436</v>
      </c>
    </row>
    <row r="46">
      <c r="A46" t="s">
        <v>91</v>
      </c>
      <c r="B46" t="s">
        <v>460</v>
      </c>
      <c r="C46" t="s">
        <v>360</v>
      </c>
      <c r="D46" t="s">
        <v>461</v>
      </c>
      <c r="E46" t="s">
        <v>361</v>
      </c>
      <c r="F46" t="n">
        <v>176.172688072776</v>
      </c>
      <c r="G46" t="n">
        <v>192.328813081478</v>
      </c>
      <c r="H46" t="n">
        <v>199.751206181617</v>
      </c>
      <c r="I46" t="n">
        <v>206.596783636959</v>
      </c>
      <c r="J46" t="n">
        <v>215.391062166501</v>
      </c>
      <c r="K46" t="n">
        <v>226.524005077602</v>
      </c>
      <c r="L46" t="n">
        <v>233.365504901683</v>
      </c>
      <c r="M46" t="n">
        <v>240.902624935908</v>
      </c>
      <c r="N46" t="n">
        <v>248.66721190247</v>
      </c>
      <c r="O46" t="n">
        <v>251.448721235241</v>
      </c>
      <c r="P46" t="n">
        <v>254.871891754909</v>
      </c>
      <c r="Q46" t="n">
        <v>260.852532477942</v>
      </c>
      <c r="R46" t="n">
        <v>277.93475340709</v>
      </c>
      <c r="S46" t="n">
        <v>292.355497555543</v>
      </c>
      <c r="T46" t="n">
        <v>282.780820083046</v>
      </c>
      <c r="U46" t="n">
        <v>285.061176203432</v>
      </c>
      <c r="V46" t="n">
        <v>288.237780297413</v>
      </c>
      <c r="W46" t="n">
        <v>281.546540464822</v>
      </c>
      <c r="X46" t="n">
        <v>272.617465356441</v>
      </c>
      <c r="Y46" t="n">
        <v>259.765506856933</v>
      </c>
      <c r="Z46" t="n">
        <v>283.032617771579</v>
      </c>
      <c r="AA46" t="n">
        <v>301.043980059113</v>
      </c>
      <c r="AB46" t="n">
        <v>339.412345873822</v>
      </c>
      <c r="AC46" t="n">
        <v>368.632908269665</v>
      </c>
      <c r="AD46" t="n">
        <v>374.657716101256</v>
      </c>
      <c r="AE46" t="n">
        <v>325.068149537482</v>
      </c>
      <c r="AF46" t="n">
        <v>342.687976098384</v>
      </c>
    </row>
    <row r="47">
      <c r="A47" t="s">
        <v>91</v>
      </c>
      <c r="B47" t="s">
        <v>462</v>
      </c>
      <c r="C47" t="s">
        <v>360</v>
      </c>
      <c r="D47" t="s">
        <v>463</v>
      </c>
      <c r="E47" t="s">
        <v>361</v>
      </c>
      <c r="F47" t="n">
        <v>101.805649113421</v>
      </c>
      <c r="G47" t="n">
        <v>106.470393280454</v>
      </c>
      <c r="H47" t="n">
        <v>107.931849712599</v>
      </c>
      <c r="I47" t="n">
        <v>110.004331885442</v>
      </c>
      <c r="J47" t="n">
        <v>116.84810385309</v>
      </c>
      <c r="K47" t="n">
        <v>131.152557915289</v>
      </c>
      <c r="L47" t="n">
        <v>130.822882236898</v>
      </c>
      <c r="M47" t="n">
        <v>127.552846887393</v>
      </c>
      <c r="N47" t="n">
        <v>134.505700903522</v>
      </c>
      <c r="O47" t="n">
        <v>134.972060729491</v>
      </c>
      <c r="P47" t="n">
        <v>146.71977857372</v>
      </c>
      <c r="Q47" t="n">
        <v>150.216894252426</v>
      </c>
      <c r="R47" t="n">
        <v>171.937081492696</v>
      </c>
      <c r="S47" t="n">
        <v>172.212966091331</v>
      </c>
      <c r="T47" t="n">
        <v>184.577108770457</v>
      </c>
      <c r="U47" t="n">
        <v>165.846713033803</v>
      </c>
      <c r="V47" t="n">
        <v>161.97173037722</v>
      </c>
      <c r="W47" t="n">
        <v>173.465098684727</v>
      </c>
      <c r="X47" t="n">
        <v>170.986993219474</v>
      </c>
      <c r="Y47" t="n">
        <v>164.926191637571</v>
      </c>
      <c r="Z47" t="n">
        <v>156.339511074652</v>
      </c>
      <c r="AA47" t="n">
        <v>144.36546609426</v>
      </c>
      <c r="AB47" t="n">
        <v>149.637808333851</v>
      </c>
      <c r="AC47" t="n">
        <v>147.977984737567</v>
      </c>
      <c r="AD47" t="n">
        <v>146.520484246441</v>
      </c>
      <c r="AE47" t="n">
        <v>136.294055629921</v>
      </c>
      <c r="AF47" t="n">
        <v>136.759921890979</v>
      </c>
    </row>
    <row r="48">
      <c r="A48" t="s">
        <v>91</v>
      </c>
      <c r="B48" t="s">
        <v>464</v>
      </c>
      <c r="C48" t="s">
        <v>360</v>
      </c>
      <c r="D48" t="s">
        <v>465</v>
      </c>
      <c r="E48" t="s">
        <v>361</v>
      </c>
      <c r="F48" t="n">
        <v>431.712019449312</v>
      </c>
      <c r="G48" t="n">
        <v>446.055450635327</v>
      </c>
      <c r="H48" t="n">
        <v>452.6407421476</v>
      </c>
      <c r="I48" t="n">
        <v>458.054016924431</v>
      </c>
      <c r="J48" t="n">
        <v>485.470804716966</v>
      </c>
      <c r="K48" t="n">
        <v>518.847994477003</v>
      </c>
      <c r="L48" t="n">
        <v>538.20353628458</v>
      </c>
      <c r="M48" t="n">
        <v>565.311860896853</v>
      </c>
      <c r="N48" t="n">
        <v>591.485024544493</v>
      </c>
      <c r="O48" t="n">
        <v>600.300058225046</v>
      </c>
      <c r="P48" t="n">
        <v>614.770190864388</v>
      </c>
      <c r="Q48" t="n">
        <v>614.659132306952</v>
      </c>
      <c r="R48" t="n">
        <v>637.662222799681</v>
      </c>
      <c r="S48" t="n">
        <v>665.405693561756</v>
      </c>
      <c r="T48" t="n">
        <v>707.28722551104</v>
      </c>
      <c r="U48" t="n">
        <v>698.511122757358</v>
      </c>
      <c r="V48" t="n">
        <v>735.892675834611</v>
      </c>
      <c r="W48" t="n">
        <v>717.55958568315</v>
      </c>
      <c r="X48" t="n">
        <v>720.542616068901</v>
      </c>
      <c r="Y48" t="n">
        <v>729.310588246467</v>
      </c>
      <c r="Z48" t="n">
        <v>729.896663479376</v>
      </c>
      <c r="AA48" t="n">
        <v>744.643222828199</v>
      </c>
      <c r="AB48" t="n">
        <v>781.575575401313</v>
      </c>
      <c r="AC48" t="n">
        <v>759.555859662999</v>
      </c>
      <c r="AD48" t="n">
        <v>793.610417344321</v>
      </c>
      <c r="AE48" t="n">
        <v>721.748768617509</v>
      </c>
      <c r="AF48" t="n">
        <v>748.017188109564</v>
      </c>
    </row>
    <row r="49">
      <c r="A49" t="s">
        <v>91</v>
      </c>
      <c r="B49" t="s">
        <v>466</v>
      </c>
      <c r="C49" t="s">
        <v>360</v>
      </c>
      <c r="D49" t="s">
        <v>467</v>
      </c>
      <c r="E49" t="s">
        <v>361</v>
      </c>
      <c r="F49" t="n">
        <v>138.9320157073</v>
      </c>
      <c r="G49" t="n">
        <v>141.134602629045</v>
      </c>
      <c r="H49" t="n">
        <v>145.159174072953</v>
      </c>
      <c r="I49" t="n">
        <v>146.390889467811</v>
      </c>
      <c r="J49" t="n">
        <v>152.099625295497</v>
      </c>
      <c r="K49" t="n">
        <v>160.207694028801</v>
      </c>
      <c r="L49" t="n">
        <v>166.31179738082</v>
      </c>
      <c r="M49" t="n">
        <v>175.001657369133</v>
      </c>
      <c r="N49" t="n">
        <v>175.677319523404</v>
      </c>
      <c r="O49" t="n">
        <v>177.161430608735</v>
      </c>
      <c r="P49" t="n">
        <v>181.839201471758</v>
      </c>
      <c r="Q49" t="n">
        <v>178.957011766172</v>
      </c>
      <c r="R49" t="n">
        <v>171.554670367012</v>
      </c>
      <c r="S49" t="n">
        <v>182.088434899968</v>
      </c>
      <c r="T49" t="n">
        <v>194.695692314104</v>
      </c>
      <c r="U49" t="n">
        <v>195.131381615921</v>
      </c>
      <c r="V49" t="n">
        <v>201.998453415176</v>
      </c>
      <c r="W49" t="n">
        <v>179.358555566369</v>
      </c>
      <c r="X49" t="n">
        <v>187.484081856443</v>
      </c>
      <c r="Y49" t="n">
        <v>180.398734249111</v>
      </c>
      <c r="Z49" t="n">
        <v>171.171202667279</v>
      </c>
      <c r="AA49" t="n">
        <v>169.93645722789</v>
      </c>
      <c r="AB49" t="n">
        <v>168.437210800585</v>
      </c>
      <c r="AC49" t="n">
        <v>171.018551817071</v>
      </c>
      <c r="AD49" t="n">
        <v>172.749478301316</v>
      </c>
      <c r="AE49" t="n">
        <v>152.866644332153</v>
      </c>
      <c r="AF49" t="n">
        <v>167.844960697721</v>
      </c>
    </row>
    <row r="50">
      <c r="A50" t="s">
        <v>91</v>
      </c>
      <c r="B50" t="s">
        <v>468</v>
      </c>
      <c r="C50" t="s">
        <v>360</v>
      </c>
      <c r="D50" t="s">
        <v>469</v>
      </c>
      <c r="E50" t="s">
        <v>361</v>
      </c>
      <c r="F50" t="n">
        <v>191.111837970914</v>
      </c>
      <c r="G50" t="n">
        <v>198.544570308423</v>
      </c>
      <c r="H50" t="n">
        <v>199.644967744819</v>
      </c>
      <c r="I50" t="n">
        <v>201.733381539134</v>
      </c>
      <c r="J50" t="n">
        <v>216.599009182385</v>
      </c>
      <c r="K50" t="n">
        <v>227.3934490987</v>
      </c>
      <c r="L50" t="n">
        <v>241.122646644283</v>
      </c>
      <c r="M50" t="n">
        <v>263.056772810515</v>
      </c>
      <c r="N50" t="n">
        <v>281.596876754765</v>
      </c>
      <c r="O50" t="n">
        <v>288.48896128647</v>
      </c>
      <c r="P50" t="n">
        <v>286.357446722379</v>
      </c>
      <c r="Q50" t="n">
        <v>285.555034658019</v>
      </c>
      <c r="R50" t="n">
        <v>293.950580629337</v>
      </c>
      <c r="S50" t="n">
        <v>311.030343011429</v>
      </c>
      <c r="T50" t="n">
        <v>327.899938582791</v>
      </c>
      <c r="U50" t="n">
        <v>337.688359808519</v>
      </c>
      <c r="V50" t="n">
        <v>372.32057556685</v>
      </c>
      <c r="W50" t="n">
        <v>365.02671322444</v>
      </c>
      <c r="X50" t="n">
        <v>362.317562993683</v>
      </c>
      <c r="Y50" t="n">
        <v>384.172799849882</v>
      </c>
      <c r="Z50" t="n">
        <v>402.524288606699</v>
      </c>
      <c r="AA50" t="n">
        <v>430.352981700945</v>
      </c>
      <c r="AB50" t="n">
        <v>463.518706645942</v>
      </c>
      <c r="AC50" t="n">
        <v>440.577019257031</v>
      </c>
      <c r="AD50" t="n">
        <v>474.356072965116</v>
      </c>
      <c r="AE50" t="n">
        <v>432.588068655435</v>
      </c>
      <c r="AF50" t="n">
        <v>443.412305520864</v>
      </c>
    </row>
    <row r="51">
      <c r="A51" t="s">
        <v>91</v>
      </c>
      <c r="B51" t="s">
        <v>470</v>
      </c>
      <c r="C51" t="s">
        <v>360</v>
      </c>
      <c r="D51" t="s">
        <v>471</v>
      </c>
      <c r="E51" t="s">
        <v>361</v>
      </c>
      <c r="F51" t="n">
        <v>163.733583833</v>
      </c>
      <c r="G51" t="n">
        <v>170.285073250227</v>
      </c>
      <c r="H51" t="n">
        <v>171.818511195346</v>
      </c>
      <c r="I51" t="n">
        <v>173.75605410567</v>
      </c>
      <c r="J51" t="n">
        <v>187.543700502</v>
      </c>
      <c r="K51" t="n">
        <v>197.561094747971</v>
      </c>
      <c r="L51" t="n">
        <v>209.952790725929</v>
      </c>
      <c r="M51" t="n">
        <v>228.955654638277</v>
      </c>
      <c r="N51" t="n">
        <v>247.412340321431</v>
      </c>
      <c r="O51" t="n">
        <v>253.845003133822</v>
      </c>
      <c r="P51" t="n">
        <v>252.180496406855</v>
      </c>
      <c r="Q51" t="n">
        <v>250.586981465794</v>
      </c>
      <c r="R51" t="n">
        <v>257.293422383773</v>
      </c>
      <c r="S51" t="n">
        <v>272.87078285372</v>
      </c>
      <c r="T51" t="n">
        <v>289.37494002957</v>
      </c>
      <c r="U51" t="n">
        <v>298.637681759713</v>
      </c>
      <c r="V51" t="n">
        <v>331.787526328483</v>
      </c>
      <c r="W51" t="n">
        <v>323.359634411706</v>
      </c>
      <c r="X51" t="n">
        <v>319.314462936226</v>
      </c>
      <c r="Y51" t="n">
        <v>339.882605354243</v>
      </c>
      <c r="Z51" t="n">
        <v>354.835305839521</v>
      </c>
      <c r="AA51" t="n">
        <v>378.703898481829</v>
      </c>
      <c r="AB51" t="n">
        <v>405.701718202625</v>
      </c>
      <c r="AC51" t="n">
        <v>379.973069882371</v>
      </c>
      <c r="AD51" t="n">
        <v>411.784150235002</v>
      </c>
      <c r="AE51" t="n">
        <v>375.153481357362</v>
      </c>
      <c r="AF51" t="n">
        <v>383.858285514817</v>
      </c>
    </row>
    <row r="52">
      <c r="A52" t="s">
        <v>91</v>
      </c>
      <c r="B52" t="s">
        <v>472</v>
      </c>
      <c r="C52" t="s">
        <v>360</v>
      </c>
      <c r="D52" t="s">
        <v>473</v>
      </c>
      <c r="E52" t="s">
        <v>361</v>
      </c>
      <c r="F52" t="n">
        <v>27.359253061268</v>
      </c>
      <c r="G52" t="n">
        <v>28.2405538288641</v>
      </c>
      <c r="H52" t="n">
        <v>27.8090475773364</v>
      </c>
      <c r="I52" t="n">
        <v>27.9601251912108</v>
      </c>
      <c r="J52" t="n">
        <v>29.0395343322919</v>
      </c>
      <c r="K52" t="n">
        <v>29.8176203670306</v>
      </c>
      <c r="L52" t="n">
        <v>31.1555643346743</v>
      </c>
      <c r="M52" t="n">
        <v>34.0853203871902</v>
      </c>
      <c r="N52" t="n">
        <v>34.1740269998704</v>
      </c>
      <c r="O52" t="n">
        <v>34.6333533212724</v>
      </c>
      <c r="P52" t="n">
        <v>34.1667573985248</v>
      </c>
      <c r="Q52" t="n">
        <v>34.9563390321831</v>
      </c>
      <c r="R52" t="n">
        <v>36.6443688858635</v>
      </c>
      <c r="S52" t="n">
        <v>38.1471002314922</v>
      </c>
      <c r="T52" t="n">
        <v>38.5148324678679</v>
      </c>
      <c r="U52" t="n">
        <v>39.0405902156328</v>
      </c>
      <c r="V52" t="n">
        <v>40.5242161620529</v>
      </c>
      <c r="W52" t="n">
        <v>41.6579520045219</v>
      </c>
      <c r="X52" t="n">
        <v>42.9976195196424</v>
      </c>
      <c r="Y52" t="n">
        <v>44.2808477624906</v>
      </c>
      <c r="Z52" t="n">
        <v>47.6809775231894</v>
      </c>
      <c r="AA52" t="n">
        <v>51.641623609152</v>
      </c>
      <c r="AB52" t="n">
        <v>57.8117431147084</v>
      </c>
      <c r="AC52" t="n">
        <v>60.6023257533903</v>
      </c>
      <c r="AD52" t="n">
        <v>62.5726092489105</v>
      </c>
      <c r="AE52" t="n">
        <v>57.4345872980726</v>
      </c>
      <c r="AF52" t="n">
        <v>59.5540200060467</v>
      </c>
    </row>
    <row r="53">
      <c r="A53" t="s">
        <v>91</v>
      </c>
      <c r="B53" t="s">
        <v>474</v>
      </c>
      <c r="C53" t="s">
        <v>360</v>
      </c>
      <c r="D53" t="s">
        <v>475</v>
      </c>
      <c r="E53" t="s">
        <v>361</v>
      </c>
      <c r="F53" t="n">
        <v>106.003969071589</v>
      </c>
      <c r="G53" t="n">
        <v>109.951599758014</v>
      </c>
      <c r="H53" t="n">
        <v>108.075786729824</v>
      </c>
      <c r="I53" t="n">
        <v>105.43301063711</v>
      </c>
      <c r="J53" t="n">
        <v>107.956376865554</v>
      </c>
      <c r="K53" t="n">
        <v>113.117772354797</v>
      </c>
      <c r="L53" t="n">
        <v>119.860045820902</v>
      </c>
      <c r="M53" t="n">
        <v>114.210783897312</v>
      </c>
      <c r="N53" t="n">
        <v>110.378366598518</v>
      </c>
      <c r="O53" t="n">
        <v>114.84944552121</v>
      </c>
      <c r="P53" t="n">
        <v>117.181412412633</v>
      </c>
      <c r="Q53" t="n">
        <v>118.009955097881</v>
      </c>
      <c r="R53" t="n">
        <v>127.537888840383</v>
      </c>
      <c r="S53" t="n">
        <v>130.78972081252</v>
      </c>
      <c r="T53" t="n">
        <v>124.191474732597</v>
      </c>
      <c r="U53" t="n">
        <v>125.434131144476</v>
      </c>
      <c r="V53" t="n">
        <v>123.589687442143</v>
      </c>
      <c r="W53" t="n">
        <v>121.557911501205</v>
      </c>
      <c r="X53" t="n">
        <v>122.953509299725</v>
      </c>
      <c r="Y53" t="n">
        <v>140.296886753379</v>
      </c>
      <c r="Z53" t="n">
        <v>143.319113048486</v>
      </c>
      <c r="AA53" t="n">
        <v>161.735569709095</v>
      </c>
      <c r="AB53" t="n">
        <v>153.865323838828</v>
      </c>
      <c r="AC53" t="n">
        <v>159.018481015584</v>
      </c>
      <c r="AD53" t="n">
        <v>184.553467762364</v>
      </c>
      <c r="AE53" t="n">
        <v>145.788478331544</v>
      </c>
      <c r="AF53" t="n">
        <v>142.314641107303</v>
      </c>
    </row>
    <row r="54">
      <c r="A54" t="s">
        <v>91</v>
      </c>
      <c r="B54" t="s">
        <v>476</v>
      </c>
      <c r="C54" t="s">
        <v>360</v>
      </c>
      <c r="D54" t="s">
        <v>477</v>
      </c>
      <c r="E54" t="s">
        <v>361</v>
      </c>
      <c r="F54" t="n">
        <v>245.540002398685</v>
      </c>
      <c r="G54" t="n">
        <v>256.181354599655</v>
      </c>
      <c r="H54" t="n">
        <v>254.101227017677</v>
      </c>
      <c r="I54" t="n">
        <v>248.994332296337</v>
      </c>
      <c r="J54" t="n">
        <v>251.01983711177</v>
      </c>
      <c r="K54" t="n">
        <v>257.567193667237</v>
      </c>
      <c r="L54" t="n">
        <v>273.123975715826</v>
      </c>
      <c r="M54" t="n">
        <v>274.189169695261</v>
      </c>
      <c r="N54" t="n">
        <v>284.157008217205</v>
      </c>
      <c r="O54" t="n">
        <v>288.627428115216</v>
      </c>
      <c r="P54" t="n">
        <v>287.19182137384</v>
      </c>
      <c r="Q54" t="n">
        <v>290.421654171752</v>
      </c>
      <c r="R54" t="n">
        <v>307.726832829404</v>
      </c>
      <c r="S54" t="n">
        <v>317.729340667506</v>
      </c>
      <c r="T54" t="n">
        <v>306.043388043441</v>
      </c>
      <c r="U54" t="n">
        <v>304.395619660795</v>
      </c>
      <c r="V54" t="n">
        <v>299.396627761569</v>
      </c>
      <c r="W54" t="n">
        <v>291.148317210274</v>
      </c>
      <c r="X54" t="n">
        <v>294.891599369302</v>
      </c>
      <c r="Y54" t="n">
        <v>320.693614564465</v>
      </c>
      <c r="Z54" t="n">
        <v>321.539407730753</v>
      </c>
      <c r="AA54" t="n">
        <v>337.219614160684</v>
      </c>
      <c r="AB54" t="n">
        <v>330.662653682845</v>
      </c>
      <c r="AC54" t="n">
        <v>333.565414400495</v>
      </c>
      <c r="AD54" t="n">
        <v>353.597431284619</v>
      </c>
      <c r="AE54" t="n">
        <v>320.791424873657</v>
      </c>
      <c r="AF54" t="n">
        <v>310.571527137647</v>
      </c>
    </row>
    <row r="55">
      <c r="A55" t="s">
        <v>91</v>
      </c>
      <c r="B55" t="s">
        <v>478</v>
      </c>
      <c r="C55" t="s">
        <v>360</v>
      </c>
      <c r="D55" t="s">
        <v>479</v>
      </c>
      <c r="E55" t="s">
        <v>361</v>
      </c>
      <c r="F55" t="n">
        <v>139.50987400093</v>
      </c>
      <c r="G55" t="n">
        <v>146.211536877766</v>
      </c>
      <c r="H55" t="n">
        <v>146.01705979758</v>
      </c>
      <c r="I55" t="n">
        <v>143.557751833182</v>
      </c>
      <c r="J55" t="n">
        <v>143.043520150675</v>
      </c>
      <c r="K55" t="n">
        <v>144.406050578734</v>
      </c>
      <c r="L55" t="n">
        <v>153.21884482309</v>
      </c>
      <c r="M55" t="n">
        <v>159.985115551943</v>
      </c>
      <c r="N55" t="n">
        <v>173.863203201628</v>
      </c>
      <c r="O55" t="n">
        <v>173.847038399149</v>
      </c>
      <c r="P55" t="n">
        <v>170.055883207562</v>
      </c>
      <c r="Q55" t="n">
        <v>172.461718745111</v>
      </c>
      <c r="R55" t="n">
        <v>180.22356598035</v>
      </c>
      <c r="S55" t="n">
        <v>186.982734393231</v>
      </c>
      <c r="T55" t="n">
        <v>181.908226821039</v>
      </c>
      <c r="U55" t="n">
        <v>179.004588174902</v>
      </c>
      <c r="V55" t="n">
        <v>175.847774653785</v>
      </c>
      <c r="W55" t="n">
        <v>169.624020890412</v>
      </c>
      <c r="X55" t="n">
        <v>171.972408240034</v>
      </c>
      <c r="Y55" t="n">
        <v>180.42747516648</v>
      </c>
      <c r="Z55" t="n">
        <v>178.246623867742</v>
      </c>
      <c r="AA55" t="n">
        <v>175.493988232467</v>
      </c>
      <c r="AB55" t="n">
        <v>176.814447216111</v>
      </c>
      <c r="AC55" t="n">
        <v>174.560047634331</v>
      </c>
      <c r="AD55" t="n">
        <v>169.051749612072</v>
      </c>
      <c r="AE55" t="n">
        <v>175.002946542114</v>
      </c>
      <c r="AF55" t="n">
        <v>168.256886030344</v>
      </c>
    </row>
    <row r="56">
      <c r="A56" t="s">
        <v>91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91</v>
      </c>
      <c r="B57" t="s">
        <v>482</v>
      </c>
      <c r="C57" t="s">
        <v>360</v>
      </c>
      <c r="D57" t="s">
        <v>483</v>
      </c>
      <c r="E57" t="s">
        <v>361</v>
      </c>
      <c r="F57" t="n">
        <v>6949.10449393626</v>
      </c>
      <c r="G57" t="n">
        <v>7380.56361863678</v>
      </c>
      <c r="H57" t="n">
        <v>7555.09623555151</v>
      </c>
      <c r="I57" t="n">
        <v>7752.66673159326</v>
      </c>
      <c r="J57" t="n">
        <v>7959.81869755865</v>
      </c>
      <c r="K57" t="n">
        <v>8227.55038431276</v>
      </c>
      <c r="L57" t="n">
        <v>8682.94919825222</v>
      </c>
      <c r="M57" t="n">
        <v>8857.83542179169</v>
      </c>
      <c r="N57" t="n">
        <v>9075.57763192112</v>
      </c>
      <c r="O57" t="n">
        <v>9005.85935461777</v>
      </c>
      <c r="P57" t="n">
        <v>8989.69067859127</v>
      </c>
      <c r="Q57" t="n">
        <v>9162.71289434428</v>
      </c>
      <c r="R57" t="n">
        <v>9543.2659023311</v>
      </c>
      <c r="S57" t="n">
        <v>9690.33675340335</v>
      </c>
      <c r="T57" t="n">
        <v>9143.79380723699</v>
      </c>
      <c r="U57" t="n">
        <v>9297.01638737991</v>
      </c>
      <c r="V57" t="n">
        <v>9088.26519487816</v>
      </c>
      <c r="W57" t="n">
        <v>8803.41896629711</v>
      </c>
      <c r="X57" t="n">
        <v>8674.78334754688</v>
      </c>
      <c r="Y57" t="n">
        <v>8750.26896912479</v>
      </c>
      <c r="Z57" t="n">
        <v>9037.57341996493</v>
      </c>
      <c r="AA57" t="n">
        <v>9293.0538119505</v>
      </c>
      <c r="AB57" t="n">
        <v>9658.74353549137</v>
      </c>
      <c r="AC57" t="n">
        <v>9624.59927908002</v>
      </c>
      <c r="AD57" t="n">
        <v>9884.70190013173</v>
      </c>
      <c r="AE57" t="n">
        <v>9306.95891691545</v>
      </c>
      <c r="AF57" t="n">
        <v>9873.41235842984</v>
      </c>
    </row>
    <row r="58">
      <c r="A58" t="s">
        <v>91</v>
      </c>
      <c r="B58" t="s">
        <v>484</v>
      </c>
      <c r="C58" t="s">
        <v>360</v>
      </c>
      <c r="D58" t="s">
        <v>485</v>
      </c>
      <c r="E58" t="s">
        <v>361</v>
      </c>
      <c r="F58" t="n">
        <v>6949.10449393626</v>
      </c>
      <c r="G58" t="n">
        <v>7380.56361863678</v>
      </c>
      <c r="H58" t="n">
        <v>7555.09623555151</v>
      </c>
      <c r="I58" t="n">
        <v>7752.66673159326</v>
      </c>
      <c r="J58" t="n">
        <v>7959.81869755865</v>
      </c>
      <c r="K58" t="n">
        <v>8227.55038431276</v>
      </c>
      <c r="L58" t="n">
        <v>8682.94919825222</v>
      </c>
      <c r="M58" t="n">
        <v>8857.83542179169</v>
      </c>
      <c r="N58" t="n">
        <v>9075.57763192112</v>
      </c>
      <c r="O58" t="n">
        <v>9005.85935461777</v>
      </c>
      <c r="P58" t="n">
        <v>8989.69067859127</v>
      </c>
      <c r="Q58" t="n">
        <v>9162.71289434428</v>
      </c>
      <c r="R58" t="n">
        <v>9543.2659023311</v>
      </c>
      <c r="S58" t="n">
        <v>9690.33675340335</v>
      </c>
      <c r="T58" t="n">
        <v>9143.79380723699</v>
      </c>
      <c r="U58" t="n">
        <v>9297.01638737991</v>
      </c>
      <c r="V58" t="n">
        <v>9088.26519487816</v>
      </c>
      <c r="W58" t="n">
        <v>8803.41896629711</v>
      </c>
      <c r="X58" t="n">
        <v>8674.78334754688</v>
      </c>
      <c r="Y58" t="n">
        <v>8750.26896912479</v>
      </c>
      <c r="Z58" t="n">
        <v>9037.57341996493</v>
      </c>
      <c r="AA58" t="n">
        <v>9293.0538119505</v>
      </c>
      <c r="AB58" t="n">
        <v>9658.74353549137</v>
      </c>
      <c r="AC58" t="n">
        <v>9624.59927908002</v>
      </c>
      <c r="AD58" t="n">
        <v>9884.70190013173</v>
      </c>
      <c r="AE58" t="n">
        <v>9306.95891691545</v>
      </c>
      <c r="AF58" t="n">
        <v>9873.41235842984</v>
      </c>
    </row>
    <row r="59">
      <c r="A59" t="s">
        <v>91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93</v>
      </c>
      <c r="B2" t="s">
        <v>295</v>
      </c>
      <c r="C2" t="s">
        <v>360</v>
      </c>
      <c r="D2" t="s">
        <v>297</v>
      </c>
      <c r="E2" t="s">
        <v>361</v>
      </c>
      <c r="F2" t="n">
        <v>60.2076846672894</v>
      </c>
      <c r="G2" t="n">
        <v>63.6390130540182</v>
      </c>
      <c r="H2" t="n">
        <v>62.1766260955932</v>
      </c>
      <c r="I2" t="n">
        <v>61.0966087064036</v>
      </c>
      <c r="J2" t="n">
        <v>63.8602206551837</v>
      </c>
      <c r="K2" t="n">
        <v>63.063684557324</v>
      </c>
      <c r="L2" t="n">
        <v>61.2462686347185</v>
      </c>
      <c r="M2" t="n">
        <v>61.1287056139922</v>
      </c>
      <c r="N2" t="n">
        <v>61.7042055683595</v>
      </c>
      <c r="O2" t="n">
        <v>61.256477695643</v>
      </c>
      <c r="P2" t="n">
        <v>62.4600588035683</v>
      </c>
      <c r="Q2" t="n">
        <v>60.5556888613945</v>
      </c>
      <c r="R2" t="n">
        <v>70.1667732512597</v>
      </c>
      <c r="S2" t="n">
        <v>71.3857013448229</v>
      </c>
      <c r="T2" t="n">
        <v>65.64315925431</v>
      </c>
      <c r="U2" t="n">
        <v>67.6404748103006</v>
      </c>
      <c r="V2" t="n">
        <v>72.8064188047891</v>
      </c>
      <c r="W2" t="n">
        <v>73.3648368169176</v>
      </c>
      <c r="X2" t="n">
        <v>67.1033550086767</v>
      </c>
      <c r="Y2" t="n">
        <v>76.1463072179728</v>
      </c>
      <c r="Z2" t="n">
        <v>83.1520871373081</v>
      </c>
      <c r="AA2" t="n">
        <v>88.0969116078331</v>
      </c>
      <c r="AB2" t="n">
        <v>88.3813088069476</v>
      </c>
      <c r="AC2" t="n">
        <v>86.0958322060208</v>
      </c>
      <c r="AD2" t="n">
        <v>95.6994280591152</v>
      </c>
      <c r="AE2" t="n">
        <v>84.2142608266551</v>
      </c>
      <c r="AF2" t="n">
        <v>83.8327674904777</v>
      </c>
    </row>
    <row r="3">
      <c r="A3" t="s">
        <v>93</v>
      </c>
      <c r="B3" t="s">
        <v>374</v>
      </c>
      <c r="C3" t="s">
        <v>360</v>
      </c>
      <c r="D3" t="s">
        <v>375</v>
      </c>
      <c r="E3" t="s">
        <v>361</v>
      </c>
      <c r="F3" t="n">
        <v>26.0550213917029</v>
      </c>
      <c r="G3" t="n">
        <v>26.2983159547863</v>
      </c>
      <c r="H3" t="n">
        <v>28.9577695263137</v>
      </c>
      <c r="I3" t="n">
        <v>28.319019238962</v>
      </c>
      <c r="J3" t="n">
        <v>28.64958777014</v>
      </c>
      <c r="K3" t="n">
        <v>29.8775496645197</v>
      </c>
      <c r="L3" t="n">
        <v>31.9717502599654</v>
      </c>
      <c r="M3" t="n">
        <v>33.0224600853769</v>
      </c>
      <c r="N3" t="n">
        <v>31.3191324764334</v>
      </c>
      <c r="O3" t="n">
        <v>30.4259764359051</v>
      </c>
      <c r="P3" t="n">
        <v>31.6686095557019</v>
      </c>
      <c r="Q3" t="n">
        <v>32.0460653458759</v>
      </c>
      <c r="R3" t="n">
        <v>32.9513869245304</v>
      </c>
      <c r="S3" t="n">
        <v>33.49765660328</v>
      </c>
      <c r="T3" t="n">
        <v>29.2632384442806</v>
      </c>
      <c r="U3" t="n">
        <v>30.2736822158855</v>
      </c>
      <c r="V3" t="n">
        <v>30.2936702077581</v>
      </c>
      <c r="W3" t="n">
        <v>28.1874460270784</v>
      </c>
      <c r="X3" t="n">
        <v>25.3758919984792</v>
      </c>
      <c r="Y3" t="n">
        <v>24.3303062128995</v>
      </c>
      <c r="Z3" t="n">
        <v>26.4911058513993</v>
      </c>
      <c r="AA3" t="n">
        <v>27.4710500790311</v>
      </c>
      <c r="AB3" t="n">
        <v>30.7457311528146</v>
      </c>
      <c r="AC3" t="n">
        <v>36.7900398955394</v>
      </c>
      <c r="AD3" t="n">
        <v>38.749363284065</v>
      </c>
      <c r="AE3" t="n">
        <v>40.8738637526809</v>
      </c>
      <c r="AF3" t="n">
        <v>40.0672523584887</v>
      </c>
    </row>
    <row r="4">
      <c r="A4" t="s">
        <v>93</v>
      </c>
      <c r="B4" t="s">
        <v>376</v>
      </c>
      <c r="C4" t="s">
        <v>360</v>
      </c>
      <c r="D4" t="s">
        <v>377</v>
      </c>
      <c r="E4" t="s">
        <v>361</v>
      </c>
      <c r="F4" t="n">
        <v>1763.33942141265</v>
      </c>
      <c r="G4" t="n">
        <v>1828.67107933675</v>
      </c>
      <c r="H4" t="n">
        <v>1862.85582484134</v>
      </c>
      <c r="I4" t="n">
        <v>1840.10951298364</v>
      </c>
      <c r="J4" t="n">
        <v>1834.71277223314</v>
      </c>
      <c r="K4" t="n">
        <v>1872.53566459986</v>
      </c>
      <c r="L4" t="n">
        <v>1934.77031410822</v>
      </c>
      <c r="M4" t="n">
        <v>1956.89820948474</v>
      </c>
      <c r="N4" t="n">
        <v>1945.67167092591</v>
      </c>
      <c r="O4" t="n">
        <v>1862.79686451318</v>
      </c>
      <c r="P4" t="n">
        <v>1807.95446394554</v>
      </c>
      <c r="Q4" t="n">
        <v>1861.37461875584</v>
      </c>
      <c r="R4" t="n">
        <v>1916.61852844836</v>
      </c>
      <c r="S4" t="n">
        <v>1912.52016230935</v>
      </c>
      <c r="T4" t="n">
        <v>1675.31934463432</v>
      </c>
      <c r="U4" t="n">
        <v>1748.59934537943</v>
      </c>
      <c r="V4" t="n">
        <v>1749.90408427513</v>
      </c>
      <c r="W4" t="n">
        <v>1715.59710460584</v>
      </c>
      <c r="X4" t="n">
        <v>1711.16643543433</v>
      </c>
      <c r="Y4" t="n">
        <v>1733.71485266264</v>
      </c>
      <c r="Z4" t="n">
        <v>1773.37234516025</v>
      </c>
      <c r="AA4" t="n">
        <v>1827.78596087577</v>
      </c>
      <c r="AB4" t="n">
        <v>1841.56088116795</v>
      </c>
      <c r="AC4" t="n">
        <v>1854.28042633353</v>
      </c>
      <c r="AD4" t="n">
        <v>1922.90127409208</v>
      </c>
      <c r="AE4" t="n">
        <v>1968.90889600725</v>
      </c>
      <c r="AF4" t="n">
        <v>2099.10035058737</v>
      </c>
    </row>
    <row r="5">
      <c r="A5" t="s">
        <v>93</v>
      </c>
      <c r="B5" t="s">
        <v>378</v>
      </c>
      <c r="C5" t="s">
        <v>360</v>
      </c>
      <c r="D5" t="s">
        <v>379</v>
      </c>
      <c r="E5" t="s">
        <v>361</v>
      </c>
      <c r="F5" t="n">
        <v>386.936396503522</v>
      </c>
      <c r="G5" t="n">
        <v>404.53441819671</v>
      </c>
      <c r="H5" t="n">
        <v>395.836076752795</v>
      </c>
      <c r="I5" t="n">
        <v>387.525786532184</v>
      </c>
      <c r="J5" t="n">
        <v>383.672060762404</v>
      </c>
      <c r="K5" t="n">
        <v>388.032513118475</v>
      </c>
      <c r="L5" t="n">
        <v>422.891746323993</v>
      </c>
      <c r="M5" t="n">
        <v>432.547871545178</v>
      </c>
      <c r="N5" t="n">
        <v>452.380437039167</v>
      </c>
      <c r="O5" t="n">
        <v>429.831704235698</v>
      </c>
      <c r="P5" t="n">
        <v>406.269149655955</v>
      </c>
      <c r="Q5" t="n">
        <v>419.058222609056</v>
      </c>
      <c r="R5" t="n">
        <v>455.394182332264</v>
      </c>
      <c r="S5" t="n">
        <v>468.612276499474</v>
      </c>
      <c r="T5" t="n">
        <v>412.283567764781</v>
      </c>
      <c r="U5" t="n">
        <v>418.183911776872</v>
      </c>
      <c r="V5" t="n">
        <v>410.739544595884</v>
      </c>
      <c r="W5" t="n">
        <v>421.576462169366</v>
      </c>
      <c r="X5" t="n">
        <v>434.037776143058</v>
      </c>
      <c r="Y5" t="n">
        <v>449.668477339039</v>
      </c>
      <c r="Z5" t="n">
        <v>467.381153703561</v>
      </c>
      <c r="AA5" t="n">
        <v>514.719806220928</v>
      </c>
      <c r="AB5" t="n">
        <v>507.924620672108</v>
      </c>
      <c r="AC5" t="n">
        <v>499.665813189156</v>
      </c>
      <c r="AD5" t="n">
        <v>520.67224573525</v>
      </c>
      <c r="AE5" t="n">
        <v>499.18447794558</v>
      </c>
      <c r="AF5" t="n">
        <v>500.296580142904</v>
      </c>
    </row>
    <row r="6">
      <c r="A6" t="s">
        <v>93</v>
      </c>
      <c r="B6" t="s">
        <v>380</v>
      </c>
      <c r="C6" t="s">
        <v>360</v>
      </c>
      <c r="D6" t="s">
        <v>381</v>
      </c>
      <c r="E6" t="s">
        <v>361</v>
      </c>
      <c r="F6" t="n">
        <v>331.949705694277</v>
      </c>
      <c r="G6" t="n">
        <v>338.719023351303</v>
      </c>
      <c r="H6" t="n">
        <v>342.028383450714</v>
      </c>
      <c r="I6" t="n">
        <v>338.576860167468</v>
      </c>
      <c r="J6" t="n">
        <v>326.971718973024</v>
      </c>
      <c r="K6" t="n">
        <v>319.418800729576</v>
      </c>
      <c r="L6" t="n">
        <v>323.061596664433</v>
      </c>
      <c r="M6" t="n">
        <v>322.75777631937</v>
      </c>
      <c r="N6" t="n">
        <v>300.310585713721</v>
      </c>
      <c r="O6" t="n">
        <v>279.876142503142</v>
      </c>
      <c r="P6" t="n">
        <v>254.258181853444</v>
      </c>
      <c r="Q6" t="n">
        <v>248.234995374383</v>
      </c>
      <c r="R6" t="n">
        <v>240.286940967473</v>
      </c>
      <c r="S6" t="n">
        <v>222.864157296528</v>
      </c>
      <c r="T6" t="n">
        <v>196.312646267915</v>
      </c>
      <c r="U6" t="n">
        <v>198.59266496043</v>
      </c>
      <c r="V6" t="n">
        <v>198.564514011165</v>
      </c>
      <c r="W6" t="n">
        <v>203.0574202639</v>
      </c>
      <c r="X6" t="n">
        <v>207.359101114218</v>
      </c>
      <c r="Y6" t="n">
        <v>217.371788837407</v>
      </c>
      <c r="Z6" t="n">
        <v>224.975801182273</v>
      </c>
      <c r="AA6" t="n">
        <v>232.164860435536</v>
      </c>
      <c r="AB6" t="n">
        <v>235.320475046073</v>
      </c>
      <c r="AC6" t="n">
        <v>232.023338480299</v>
      </c>
      <c r="AD6" t="n">
        <v>236.301506315846</v>
      </c>
      <c r="AE6" t="n">
        <v>246.71133177762</v>
      </c>
      <c r="AF6" t="n">
        <v>269.328429080425</v>
      </c>
    </row>
    <row r="7">
      <c r="A7" t="s">
        <v>93</v>
      </c>
      <c r="B7" t="s">
        <v>382</v>
      </c>
      <c r="C7" t="s">
        <v>360</v>
      </c>
      <c r="D7" t="s">
        <v>383</v>
      </c>
      <c r="E7" t="s">
        <v>361</v>
      </c>
      <c r="F7" t="n">
        <v>154.946941979477</v>
      </c>
      <c r="G7" t="n">
        <v>156.784567868793</v>
      </c>
      <c r="H7" t="n">
        <v>161.240194832384</v>
      </c>
      <c r="I7" t="n">
        <v>165.732473695963</v>
      </c>
      <c r="J7" t="n">
        <v>165.518248280105</v>
      </c>
      <c r="K7" t="n">
        <v>171.429342966401</v>
      </c>
      <c r="L7" t="n">
        <v>171.55479961128</v>
      </c>
      <c r="M7" t="n">
        <v>172.024807742852</v>
      </c>
      <c r="N7" t="n">
        <v>172.147444497484</v>
      </c>
      <c r="O7" t="n">
        <v>167.56790984981</v>
      </c>
      <c r="P7" t="n">
        <v>164.989990742383</v>
      </c>
      <c r="Q7" t="n">
        <v>167.952058071433</v>
      </c>
      <c r="R7" t="n">
        <v>168.107389022111</v>
      </c>
      <c r="S7" t="n">
        <v>162.232187395816</v>
      </c>
      <c r="T7" t="n">
        <v>144.157637422467</v>
      </c>
      <c r="U7" t="n">
        <v>151.262948737008</v>
      </c>
      <c r="V7" t="n">
        <v>146.972722030525</v>
      </c>
      <c r="W7" t="n">
        <v>144.509988170275</v>
      </c>
      <c r="X7" t="n">
        <v>139.487481008343</v>
      </c>
      <c r="Y7" t="n">
        <v>139.518770284065</v>
      </c>
      <c r="Z7" t="n">
        <v>143.982875963104</v>
      </c>
      <c r="AA7" t="n">
        <v>142.219752067867</v>
      </c>
      <c r="AB7" t="n">
        <v>144.771563716048</v>
      </c>
      <c r="AC7" t="n">
        <v>143.957417566839</v>
      </c>
      <c r="AD7" t="n">
        <v>149.528421190037</v>
      </c>
      <c r="AE7" t="n">
        <v>158.492680139518</v>
      </c>
      <c r="AF7" t="n">
        <v>169.265393984406</v>
      </c>
    </row>
    <row r="8">
      <c r="A8" t="s">
        <v>93</v>
      </c>
      <c r="B8" t="s">
        <v>384</v>
      </c>
      <c r="C8" t="s">
        <v>360</v>
      </c>
      <c r="D8" t="s">
        <v>385</v>
      </c>
      <c r="E8" t="s">
        <v>361</v>
      </c>
      <c r="F8" t="n">
        <v>23.4821647539112</v>
      </c>
      <c r="G8" t="n">
        <v>23.4027403188137</v>
      </c>
      <c r="H8" t="n">
        <v>23.0830918652518</v>
      </c>
      <c r="I8" t="n">
        <v>15.9621963702718</v>
      </c>
      <c r="J8" t="n">
        <v>19.5106973433374</v>
      </c>
      <c r="K8" t="n">
        <v>28.1267536401406</v>
      </c>
      <c r="L8" t="n">
        <v>27.7090666477923</v>
      </c>
      <c r="M8" t="n">
        <v>26.6348988226919</v>
      </c>
      <c r="N8" t="n">
        <v>29.8658404671395</v>
      </c>
      <c r="O8" t="n">
        <v>33.7883399913913</v>
      </c>
      <c r="P8" t="n">
        <v>46.1151168073249</v>
      </c>
      <c r="Q8" t="n">
        <v>55.0025641853103</v>
      </c>
      <c r="R8" t="n">
        <v>52.3339595353125</v>
      </c>
      <c r="S8" t="n">
        <v>63.0834976109179</v>
      </c>
      <c r="T8" t="n">
        <v>38.3444521657474</v>
      </c>
      <c r="U8" t="n">
        <v>52.0424492709657</v>
      </c>
      <c r="V8" t="n">
        <v>67.9413661990069</v>
      </c>
      <c r="W8" t="n">
        <v>51.6090633421689</v>
      </c>
      <c r="X8" t="n">
        <v>55.736883674699</v>
      </c>
      <c r="Y8" t="n">
        <v>56.0644769818898</v>
      </c>
      <c r="Z8" t="n">
        <v>44.5840384849249</v>
      </c>
      <c r="AA8" t="n">
        <v>41.8588561384317</v>
      </c>
      <c r="AB8" t="n">
        <v>31.7363728137566</v>
      </c>
      <c r="AC8" t="n">
        <v>29.2385499545216</v>
      </c>
      <c r="AD8" t="n">
        <v>27.7303803198785</v>
      </c>
      <c r="AE8" t="n">
        <v>23.521945108269</v>
      </c>
      <c r="AF8" t="n">
        <v>25.0984790937824</v>
      </c>
    </row>
    <row r="9">
      <c r="A9" t="s">
        <v>93</v>
      </c>
      <c r="B9" t="s">
        <v>386</v>
      </c>
      <c r="C9" t="s">
        <v>360</v>
      </c>
      <c r="D9" t="s">
        <v>387</v>
      </c>
      <c r="E9" t="s">
        <v>361</v>
      </c>
      <c r="F9" t="n">
        <v>80.1324643630726</v>
      </c>
      <c r="G9" t="n">
        <v>78.9810892544142</v>
      </c>
      <c r="H9" t="n">
        <v>82.4667564741035</v>
      </c>
      <c r="I9" t="n">
        <v>76.3830507444959</v>
      </c>
      <c r="J9" t="n">
        <v>73.1780297979692</v>
      </c>
      <c r="K9" t="n">
        <v>75.0914302309233</v>
      </c>
      <c r="L9" t="n">
        <v>75.4394467193279</v>
      </c>
      <c r="M9" t="n">
        <v>79.1982858991334</v>
      </c>
      <c r="N9" t="n">
        <v>80.9720265110569</v>
      </c>
      <c r="O9" t="n">
        <v>79.1662539744079</v>
      </c>
      <c r="P9" t="n">
        <v>77.0885491059457</v>
      </c>
      <c r="Q9" t="n">
        <v>79.219151045517</v>
      </c>
      <c r="R9" t="n">
        <v>83.7679467303526</v>
      </c>
      <c r="S9" t="n">
        <v>79.8252859400934</v>
      </c>
      <c r="T9" t="n">
        <v>65.16009767278</v>
      </c>
      <c r="U9" t="n">
        <v>77.455448220067</v>
      </c>
      <c r="V9" t="n">
        <v>73.9275178308891</v>
      </c>
      <c r="W9" t="n">
        <v>72.322238380034</v>
      </c>
      <c r="X9" t="n">
        <v>68.810601973618</v>
      </c>
      <c r="Y9" t="n">
        <v>65.8007088857944</v>
      </c>
      <c r="Z9" t="n">
        <v>67.6174564640311</v>
      </c>
      <c r="AA9" t="n">
        <v>67.7085924631897</v>
      </c>
      <c r="AB9" t="n">
        <v>73.3298241882199</v>
      </c>
      <c r="AC9" t="n">
        <v>72.7910318115909</v>
      </c>
      <c r="AD9" t="n">
        <v>78.8962894948818</v>
      </c>
      <c r="AE9" t="n">
        <v>77.4731693911375</v>
      </c>
      <c r="AF9" t="n">
        <v>80.3530557989581</v>
      </c>
    </row>
    <row r="10">
      <c r="A10" t="s">
        <v>93</v>
      </c>
      <c r="B10" t="s">
        <v>388</v>
      </c>
      <c r="C10" t="s">
        <v>360</v>
      </c>
      <c r="D10" t="s">
        <v>389</v>
      </c>
      <c r="E10" t="s">
        <v>361</v>
      </c>
      <c r="F10" t="n">
        <v>153.192645573483</v>
      </c>
      <c r="G10" t="n">
        <v>151.66761845523</v>
      </c>
      <c r="H10" t="n">
        <v>159.42161811976</v>
      </c>
      <c r="I10" t="n">
        <v>147.106322466923</v>
      </c>
      <c r="J10" t="n">
        <v>140.79785329602</v>
      </c>
      <c r="K10" t="n">
        <v>145.463637390907</v>
      </c>
      <c r="L10" t="n">
        <v>145.475905660313</v>
      </c>
      <c r="M10" t="n">
        <v>150.536321344396</v>
      </c>
      <c r="N10" t="n">
        <v>147.972660406366</v>
      </c>
      <c r="O10" t="n">
        <v>143.085718283888</v>
      </c>
      <c r="P10" t="n">
        <v>139.25557561314</v>
      </c>
      <c r="Q10" t="n">
        <v>145.354998040115</v>
      </c>
      <c r="R10" t="n">
        <v>156.211009648784</v>
      </c>
      <c r="S10" t="n">
        <v>146.757320271282</v>
      </c>
      <c r="T10" t="n">
        <v>130.641793001274</v>
      </c>
      <c r="U10" t="n">
        <v>145.612436181785</v>
      </c>
      <c r="V10" t="n">
        <v>142.361388617089</v>
      </c>
      <c r="W10" t="n">
        <v>124.155269083015</v>
      </c>
      <c r="X10" t="n">
        <v>117.263039864123</v>
      </c>
      <c r="Y10" t="n">
        <v>107.265112235943</v>
      </c>
      <c r="Z10" t="n">
        <v>113.488400925951</v>
      </c>
      <c r="AA10" t="n">
        <v>110.497631534802</v>
      </c>
      <c r="AB10" t="n">
        <v>113.229338201585</v>
      </c>
      <c r="AC10" t="n">
        <v>113.77670553894</v>
      </c>
      <c r="AD10" t="n">
        <v>123.487840630534</v>
      </c>
      <c r="AE10" t="n">
        <v>130.664034089837</v>
      </c>
      <c r="AF10" t="n">
        <v>136.902284367286</v>
      </c>
    </row>
    <row r="11">
      <c r="A11" t="s">
        <v>93</v>
      </c>
      <c r="B11" t="s">
        <v>390</v>
      </c>
      <c r="C11" t="s">
        <v>360</v>
      </c>
      <c r="D11" t="s">
        <v>391</v>
      </c>
      <c r="E11" t="s">
        <v>361</v>
      </c>
      <c r="F11" t="n">
        <v>73.0537378300453</v>
      </c>
      <c r="G11" t="n">
        <v>72.6773849653456</v>
      </c>
      <c r="H11" t="n">
        <v>76.941861096139</v>
      </c>
      <c r="I11" t="n">
        <v>70.713038698116</v>
      </c>
      <c r="J11" t="n">
        <v>67.6104621264149</v>
      </c>
      <c r="K11" t="n">
        <v>70.3594080754767</v>
      </c>
      <c r="L11" t="n">
        <v>70.0257885324085</v>
      </c>
      <c r="M11" t="n">
        <v>71.3331915664985</v>
      </c>
      <c r="N11" t="n">
        <v>67.0150155284409</v>
      </c>
      <c r="O11" t="n">
        <v>63.9366480495339</v>
      </c>
      <c r="P11" t="n">
        <v>62.1839534704993</v>
      </c>
      <c r="Q11" t="n">
        <v>66.147269716047</v>
      </c>
      <c r="R11" t="n">
        <v>72.4490570471197</v>
      </c>
      <c r="S11" t="n">
        <v>66.9432574375798</v>
      </c>
      <c r="T11" t="n">
        <v>65.4624645197819</v>
      </c>
      <c r="U11" t="n">
        <v>68.1563922063197</v>
      </c>
      <c r="V11" t="n">
        <v>68.4253371592908</v>
      </c>
      <c r="W11" t="n">
        <v>51.8461712922202</v>
      </c>
      <c r="X11" t="n">
        <v>48.464251380563</v>
      </c>
      <c r="Y11" t="n">
        <v>41.4688581921119</v>
      </c>
      <c r="Z11" t="n">
        <v>45.8761330622713</v>
      </c>
      <c r="AA11" t="n">
        <v>42.7926394463355</v>
      </c>
      <c r="AB11" t="n">
        <v>39.9031904076845</v>
      </c>
      <c r="AC11" t="n">
        <v>40.9887582800921</v>
      </c>
      <c r="AD11" t="n">
        <v>44.5948173969345</v>
      </c>
      <c r="AE11" t="n">
        <v>53.1908646986993</v>
      </c>
      <c r="AF11" t="n">
        <v>56.549228568328</v>
      </c>
    </row>
    <row r="12">
      <c r="A12" t="s">
        <v>93</v>
      </c>
      <c r="B12" t="s">
        <v>392</v>
      </c>
      <c r="C12" t="s">
        <v>360</v>
      </c>
      <c r="D12" t="s">
        <v>393</v>
      </c>
      <c r="E12" t="s">
        <v>361</v>
      </c>
      <c r="F12" t="n">
        <v>169.324427940467</v>
      </c>
      <c r="G12" t="n">
        <v>177.103270525601</v>
      </c>
      <c r="H12" t="n">
        <v>180.854912362024</v>
      </c>
      <c r="I12" t="n">
        <v>182.307828207885</v>
      </c>
      <c r="J12" t="n">
        <v>187.127613398158</v>
      </c>
      <c r="K12" t="n">
        <v>195.818980323101</v>
      </c>
      <c r="L12" t="n">
        <v>201.504179744105</v>
      </c>
      <c r="M12" t="n">
        <v>207.004496546183</v>
      </c>
      <c r="N12" t="n">
        <v>206.559181035203</v>
      </c>
      <c r="O12" t="n">
        <v>199.353753637096</v>
      </c>
      <c r="P12" t="n">
        <v>200.305010340087</v>
      </c>
      <c r="Q12" t="n">
        <v>203.529744214344</v>
      </c>
      <c r="R12" t="n">
        <v>208.465386962579</v>
      </c>
      <c r="S12" t="n">
        <v>205.581030996122</v>
      </c>
      <c r="T12" t="n">
        <v>179.500898928428</v>
      </c>
      <c r="U12" t="n">
        <v>183.670169281053</v>
      </c>
      <c r="V12" t="n">
        <v>182.423241004619</v>
      </c>
      <c r="W12" t="n">
        <v>169.24514676676</v>
      </c>
      <c r="X12" t="n">
        <v>162.365515363483</v>
      </c>
      <c r="Y12" t="n">
        <v>164.633397654714</v>
      </c>
      <c r="Z12" t="n">
        <v>171.072157538247</v>
      </c>
      <c r="AA12" t="n">
        <v>172.629988887135</v>
      </c>
      <c r="AB12" t="n">
        <v>178.624616288688</v>
      </c>
      <c r="AC12" t="n">
        <v>182.236555951819</v>
      </c>
      <c r="AD12" t="n">
        <v>189.262109420758</v>
      </c>
      <c r="AE12" t="n">
        <v>199.637865819603</v>
      </c>
      <c r="AF12" t="n">
        <v>218.160151010424</v>
      </c>
    </row>
    <row r="13">
      <c r="A13" t="s">
        <v>93</v>
      </c>
      <c r="B13" t="s">
        <v>394</v>
      </c>
      <c r="C13" t="s">
        <v>360</v>
      </c>
      <c r="D13" t="s">
        <v>395</v>
      </c>
      <c r="E13" t="s">
        <v>361</v>
      </c>
      <c r="F13" t="n">
        <v>132.772211206591</v>
      </c>
      <c r="G13" t="n">
        <v>135.880436295511</v>
      </c>
      <c r="H13" t="n">
        <v>143.341557912229</v>
      </c>
      <c r="I13" t="n">
        <v>145.015513086631</v>
      </c>
      <c r="J13" t="n">
        <v>147.182397917326</v>
      </c>
      <c r="K13" t="n">
        <v>152.559878888231</v>
      </c>
      <c r="L13" t="n">
        <v>157.487345572964</v>
      </c>
      <c r="M13" t="n">
        <v>158.961193278572</v>
      </c>
      <c r="N13" t="n">
        <v>159.497113425554</v>
      </c>
      <c r="O13" t="n">
        <v>160.549386671184</v>
      </c>
      <c r="P13" t="n">
        <v>160.093994668328</v>
      </c>
      <c r="Q13" t="n">
        <v>169.130568330966</v>
      </c>
      <c r="R13" t="n">
        <v>180.696046886337</v>
      </c>
      <c r="S13" t="n">
        <v>186.404121093135</v>
      </c>
      <c r="T13" t="n">
        <v>165.84420186106</v>
      </c>
      <c r="U13" t="n">
        <v>173.08767833231</v>
      </c>
      <c r="V13" t="n">
        <v>181.250432980445</v>
      </c>
      <c r="W13" t="n">
        <v>187.469358556392</v>
      </c>
      <c r="X13" t="n">
        <v>182.826195843291</v>
      </c>
      <c r="Y13" t="n">
        <v>177.609613890478</v>
      </c>
      <c r="Z13" t="n">
        <v>171.741353245317</v>
      </c>
      <c r="AA13" t="n">
        <v>169.823538452744</v>
      </c>
      <c r="AB13" t="n">
        <v>177.952272924552</v>
      </c>
      <c r="AC13" t="n">
        <v>179.647700749342</v>
      </c>
      <c r="AD13" t="n">
        <v>189.086191050938</v>
      </c>
      <c r="AE13" t="n">
        <v>203.933635136435</v>
      </c>
      <c r="AF13" t="n">
        <v>229.437991346969</v>
      </c>
    </row>
    <row r="14">
      <c r="A14" t="s">
        <v>93</v>
      </c>
      <c r="B14" t="s">
        <v>396</v>
      </c>
      <c r="C14" t="s">
        <v>360</v>
      </c>
      <c r="D14" t="s">
        <v>397</v>
      </c>
      <c r="E14" t="s">
        <v>361</v>
      </c>
      <c r="F14" t="n">
        <v>43.4163499996143</v>
      </c>
      <c r="G14" t="n">
        <v>45.2705761145331</v>
      </c>
      <c r="H14" t="n">
        <v>47.8270589029905</v>
      </c>
      <c r="I14" t="n">
        <v>46.3755292015435</v>
      </c>
      <c r="J14" t="n">
        <v>49.1800550676249</v>
      </c>
      <c r="K14" t="n">
        <v>45.9014826159032</v>
      </c>
      <c r="L14" t="n">
        <v>48.9427811831321</v>
      </c>
      <c r="M14" t="n">
        <v>47.8625185299476</v>
      </c>
      <c r="N14" t="n">
        <v>47.7581280012711</v>
      </c>
      <c r="O14" t="n">
        <v>44.8632114522315</v>
      </c>
      <c r="P14" t="n">
        <v>45.7476142470353</v>
      </c>
      <c r="Q14" t="n">
        <v>47.6166582913921</v>
      </c>
      <c r="R14" t="n">
        <v>44.1076588497312</v>
      </c>
      <c r="S14" t="n">
        <v>39.2491124328103</v>
      </c>
      <c r="T14" t="n">
        <v>29.6498324922383</v>
      </c>
      <c r="U14" t="n">
        <v>28.4915691656158</v>
      </c>
      <c r="V14" t="n">
        <v>31.7449229941133</v>
      </c>
      <c r="W14" t="n">
        <v>31.3331979475537</v>
      </c>
      <c r="X14" t="n">
        <v>29.4950969939394</v>
      </c>
      <c r="Y14" t="n">
        <v>29.8546812567245</v>
      </c>
      <c r="Z14" t="n">
        <v>31.2036154940728</v>
      </c>
      <c r="AA14" t="n">
        <v>33.588297964578</v>
      </c>
      <c r="AB14" t="n">
        <v>35.0746666691303</v>
      </c>
      <c r="AC14" t="n">
        <v>35.4831513916722</v>
      </c>
      <c r="AD14" t="n">
        <v>32.246681851032</v>
      </c>
      <c r="AE14" t="n">
        <v>35.3130488803178</v>
      </c>
      <c r="AF14" t="n">
        <v>38.7474300167664</v>
      </c>
    </row>
    <row r="15">
      <c r="A15" t="s">
        <v>93</v>
      </c>
      <c r="B15" t="s">
        <v>398</v>
      </c>
      <c r="C15" t="s">
        <v>360</v>
      </c>
      <c r="D15" t="s">
        <v>399</v>
      </c>
      <c r="E15" t="s">
        <v>361</v>
      </c>
      <c r="F15" t="n">
        <v>93.9339687671251</v>
      </c>
      <c r="G15" t="n">
        <v>97.4193746930104</v>
      </c>
      <c r="H15" t="n">
        <v>102.845326835962</v>
      </c>
      <c r="I15" t="n">
        <v>99.9078288786108</v>
      </c>
      <c r="J15" t="n">
        <v>105.880092692818</v>
      </c>
      <c r="K15" t="n">
        <v>103.544446308849</v>
      </c>
      <c r="L15" t="n">
        <v>107.926319252273</v>
      </c>
      <c r="M15" t="n">
        <v>104.945284958104</v>
      </c>
      <c r="N15" t="n">
        <v>101.390943792366</v>
      </c>
      <c r="O15" t="n">
        <v>94.8236438856328</v>
      </c>
      <c r="P15" t="n">
        <v>94.6010568285604</v>
      </c>
      <c r="Q15" t="n">
        <v>97.5589960166989</v>
      </c>
      <c r="R15" t="n">
        <v>96.3972478632711</v>
      </c>
      <c r="S15" t="n">
        <v>94.3758206371415</v>
      </c>
      <c r="T15" t="n">
        <v>85.4104161173551</v>
      </c>
      <c r="U15" t="n">
        <v>87.828212290982</v>
      </c>
      <c r="V15" t="n">
        <v>88.5102622772178</v>
      </c>
      <c r="W15" t="n">
        <v>89.8488906032198</v>
      </c>
      <c r="X15" t="n">
        <v>90.5985897314973</v>
      </c>
      <c r="Y15" t="n">
        <v>91.5325438584345</v>
      </c>
      <c r="Z15" t="n">
        <v>92.2990378187854</v>
      </c>
      <c r="AA15" t="n">
        <v>94.0961091319334</v>
      </c>
      <c r="AB15" t="n">
        <v>98.0179549163726</v>
      </c>
      <c r="AC15" t="n">
        <v>95.9316727888222</v>
      </c>
      <c r="AD15" t="n">
        <v>93.679620379132</v>
      </c>
      <c r="AE15" t="n">
        <v>96.271121897485</v>
      </c>
      <c r="AF15" t="n">
        <v>102.756171850842</v>
      </c>
    </row>
    <row r="16">
      <c r="A16" t="s">
        <v>93</v>
      </c>
      <c r="B16" t="s">
        <v>400</v>
      </c>
      <c r="C16" t="s">
        <v>360</v>
      </c>
      <c r="D16" t="s">
        <v>401</v>
      </c>
      <c r="E16" t="s">
        <v>361</v>
      </c>
      <c r="F16" t="n">
        <v>50.5083664156584</v>
      </c>
      <c r="G16" t="n">
        <v>52.1398179671148</v>
      </c>
      <c r="H16" t="n">
        <v>55.0087943491713</v>
      </c>
      <c r="I16" t="n">
        <v>53.5230746505969</v>
      </c>
      <c r="J16" t="n">
        <v>56.6902703306146</v>
      </c>
      <c r="K16" t="n">
        <v>57.6328745090489</v>
      </c>
      <c r="L16" t="n">
        <v>58.9734884164966</v>
      </c>
      <c r="M16" t="n">
        <v>57.0729394482763</v>
      </c>
      <c r="N16" t="n">
        <v>53.6238165153119</v>
      </c>
      <c r="O16" t="n">
        <v>49.9516589758599</v>
      </c>
      <c r="P16" t="n">
        <v>48.8439373318242</v>
      </c>
      <c r="Q16" t="n">
        <v>49.9322623784414</v>
      </c>
      <c r="R16" t="n">
        <v>52.2831553599804</v>
      </c>
      <c r="S16" t="n">
        <v>55.1231466618885</v>
      </c>
      <c r="T16" t="n">
        <v>55.7608333264608</v>
      </c>
      <c r="U16" t="n">
        <v>59.3396175750919</v>
      </c>
      <c r="V16" t="n">
        <v>56.7649573557199</v>
      </c>
      <c r="W16" t="n">
        <v>58.5164250961498</v>
      </c>
      <c r="X16" t="n">
        <v>61.1066217805816</v>
      </c>
      <c r="Y16" t="n">
        <v>61.680962313377</v>
      </c>
      <c r="Z16" t="n">
        <v>61.0976466941785</v>
      </c>
      <c r="AA16" t="n">
        <v>60.5084375754393</v>
      </c>
      <c r="AB16" t="n">
        <v>62.9438809545632</v>
      </c>
      <c r="AC16" t="n">
        <v>60.4490893060604</v>
      </c>
      <c r="AD16" t="n">
        <v>61.4325478408889</v>
      </c>
      <c r="AE16" t="n">
        <v>60.9580730171672</v>
      </c>
      <c r="AF16" t="n">
        <v>64.0087418340758</v>
      </c>
    </row>
    <row r="17">
      <c r="A17" t="s">
        <v>93</v>
      </c>
      <c r="B17" t="s">
        <v>402</v>
      </c>
      <c r="C17" t="s">
        <v>360</v>
      </c>
      <c r="D17" t="s">
        <v>403</v>
      </c>
      <c r="E17" t="s">
        <v>361</v>
      </c>
      <c r="F17" t="n">
        <v>46.6720335475731</v>
      </c>
      <c r="G17" t="n">
        <v>48.5108856622519</v>
      </c>
      <c r="H17" t="n">
        <v>51.3522355263719</v>
      </c>
      <c r="I17" t="n">
        <v>50.5678156951216</v>
      </c>
      <c r="J17" t="n">
        <v>53.3995295484907</v>
      </c>
      <c r="K17" t="n">
        <v>55.0229727438921</v>
      </c>
      <c r="L17" t="n">
        <v>55.6316977901801</v>
      </c>
      <c r="M17" t="n">
        <v>56.727631802169</v>
      </c>
      <c r="N17" t="n">
        <v>56.1291235696504</v>
      </c>
      <c r="O17" t="n">
        <v>54.5193135497692</v>
      </c>
      <c r="P17" t="n">
        <v>52.6554236539676</v>
      </c>
      <c r="Q17" t="n">
        <v>55.4176678633323</v>
      </c>
      <c r="R17" t="n">
        <v>60.2724652914548</v>
      </c>
      <c r="S17" t="n">
        <v>60.1655377286386</v>
      </c>
      <c r="T17" t="n">
        <v>49.8305163698772</v>
      </c>
      <c r="U17" t="n">
        <v>47.1156769049168</v>
      </c>
      <c r="V17" t="n">
        <v>46.596215367381</v>
      </c>
      <c r="W17" t="n">
        <v>44.1999262669142</v>
      </c>
      <c r="X17" t="n">
        <v>45.3324935493943</v>
      </c>
      <c r="Y17" t="n">
        <v>48.0148958884666</v>
      </c>
      <c r="Z17" t="n">
        <v>47.2909546128217</v>
      </c>
      <c r="AA17" t="n">
        <v>49.7640338499161</v>
      </c>
      <c r="AB17" t="n">
        <v>47.7951473708496</v>
      </c>
      <c r="AC17" t="n">
        <v>50.0745141150435</v>
      </c>
      <c r="AD17" t="n">
        <v>51.8763439778033</v>
      </c>
      <c r="AE17" t="n">
        <v>55.7824146112836</v>
      </c>
      <c r="AF17" t="n">
        <v>62.2846357725417</v>
      </c>
    </row>
    <row r="18">
      <c r="A18" t="s">
        <v>93</v>
      </c>
      <c r="B18" t="s">
        <v>404</v>
      </c>
      <c r="C18" t="s">
        <v>360</v>
      </c>
      <c r="D18" t="s">
        <v>405</v>
      </c>
      <c r="E18" t="s">
        <v>361</v>
      </c>
      <c r="F18" t="n">
        <v>142.636312270412</v>
      </c>
      <c r="G18" t="n">
        <v>156.529585609389</v>
      </c>
      <c r="H18" t="n">
        <v>159.207649717715</v>
      </c>
      <c r="I18" t="n">
        <v>162.231665819422</v>
      </c>
      <c r="J18" t="n">
        <v>158.482828906809</v>
      </c>
      <c r="K18" t="n">
        <v>164.15880687855</v>
      </c>
      <c r="L18" t="n">
        <v>167.929034015385</v>
      </c>
      <c r="M18" t="n">
        <v>167.381902426315</v>
      </c>
      <c r="N18" t="n">
        <v>160.497380057661</v>
      </c>
      <c r="O18" t="n">
        <v>146.168084092707</v>
      </c>
      <c r="P18" t="n">
        <v>141.160300497148</v>
      </c>
      <c r="Q18" t="n">
        <v>149.094773510475</v>
      </c>
      <c r="R18" t="n">
        <v>138.998032418976</v>
      </c>
      <c r="S18" t="n">
        <v>135.754754250346</v>
      </c>
      <c r="T18" t="n">
        <v>114.080683069723</v>
      </c>
      <c r="U18" t="n">
        <v>127.822544235754</v>
      </c>
      <c r="V18" t="n">
        <v>126.075403640862</v>
      </c>
      <c r="W18" t="n">
        <v>124.665717100036</v>
      </c>
      <c r="X18" t="n">
        <v>120.849037120364</v>
      </c>
      <c r="Y18" t="n">
        <v>119.9420246473</v>
      </c>
      <c r="Z18" t="n">
        <v>126.905546654676</v>
      </c>
      <c r="AA18" t="n">
        <v>131.318423020222</v>
      </c>
      <c r="AB18" t="n">
        <v>133.187332703272</v>
      </c>
      <c r="AC18" t="n">
        <v>147.776186494549</v>
      </c>
      <c r="AD18" t="n">
        <v>155.745692916466</v>
      </c>
      <c r="AE18" t="n">
        <v>157.485571819785</v>
      </c>
      <c r="AF18" t="n">
        <v>171.069126997733</v>
      </c>
    </row>
    <row r="19">
      <c r="A19" t="s">
        <v>93</v>
      </c>
      <c r="B19" t="s">
        <v>406</v>
      </c>
      <c r="C19" t="s">
        <v>360</v>
      </c>
      <c r="D19" t="s">
        <v>407</v>
      </c>
      <c r="E19" t="s">
        <v>361</v>
      </c>
      <c r="F19" t="n">
        <v>126.890136068846</v>
      </c>
      <c r="G19" t="n">
        <v>137.551586869352</v>
      </c>
      <c r="H19" t="n">
        <v>143.619259738538</v>
      </c>
      <c r="I19" t="n">
        <v>145.552737984677</v>
      </c>
      <c r="J19" t="n">
        <v>146.704098790818</v>
      </c>
      <c r="K19" t="n">
        <v>149.607500699319</v>
      </c>
      <c r="L19" t="n">
        <v>153.519349843916</v>
      </c>
      <c r="M19" t="n">
        <v>157.123521134137</v>
      </c>
      <c r="N19" t="n">
        <v>157.910090234351</v>
      </c>
      <c r="O19" t="n">
        <v>152.308878144931</v>
      </c>
      <c r="P19" t="n">
        <v>147.599647403882</v>
      </c>
      <c r="Q19" t="n">
        <v>150.327130919835</v>
      </c>
      <c r="R19" t="n">
        <v>158.171217414681</v>
      </c>
      <c r="S19" t="n">
        <v>165.125696555837</v>
      </c>
      <c r="T19" t="n">
        <v>157.604680574536</v>
      </c>
      <c r="U19" t="n">
        <v>162.152594617201</v>
      </c>
      <c r="V19" t="n">
        <v>157.336895784406</v>
      </c>
      <c r="W19" t="n">
        <v>154.138413193194</v>
      </c>
      <c r="X19" t="n">
        <v>154.522711754431</v>
      </c>
      <c r="Y19" t="n">
        <v>161.550523452394</v>
      </c>
      <c r="Z19" t="n">
        <v>169.195046585932</v>
      </c>
      <c r="AA19" t="n">
        <v>168.824870568367</v>
      </c>
      <c r="AB19" t="n">
        <v>172.920284488372</v>
      </c>
      <c r="AC19" t="n">
        <v>179.740494972106</v>
      </c>
      <c r="AD19" t="n">
        <v>185.313445313057</v>
      </c>
      <c r="AE19" t="n">
        <v>197.223817661829</v>
      </c>
      <c r="AF19" t="n">
        <v>214.501106940054</v>
      </c>
    </row>
    <row r="20">
      <c r="A20" t="s">
        <v>93</v>
      </c>
      <c r="B20" t="s">
        <v>408</v>
      </c>
      <c r="C20" t="s">
        <v>360</v>
      </c>
      <c r="D20" t="s">
        <v>409</v>
      </c>
      <c r="E20" t="s">
        <v>361</v>
      </c>
      <c r="F20" t="n">
        <v>101.386190766446</v>
      </c>
      <c r="G20" t="n">
        <v>94.1253552731</v>
      </c>
      <c r="H20" t="n">
        <v>92.9502266378823</v>
      </c>
      <c r="I20" t="n">
        <v>88.9632151476504</v>
      </c>
      <c r="J20" t="n">
        <v>100.82852112455</v>
      </c>
      <c r="K20" t="n">
        <v>114.82222530669</v>
      </c>
      <c r="L20" t="n">
        <v>123.290845365034</v>
      </c>
      <c r="M20" t="n">
        <v>127.503108339744</v>
      </c>
      <c r="N20" t="n">
        <v>128.276833217183</v>
      </c>
      <c r="O20" t="n">
        <v>131.753424526651</v>
      </c>
      <c r="P20" t="n">
        <v>160.503242585512</v>
      </c>
      <c r="Q20" t="n">
        <v>158.191816850141</v>
      </c>
      <c r="R20" t="n">
        <v>179.131873134948</v>
      </c>
      <c r="S20" t="n">
        <v>219.389311155694</v>
      </c>
      <c r="T20" t="n">
        <v>180.945148509696</v>
      </c>
      <c r="U20" t="n">
        <v>186.778836502212</v>
      </c>
      <c r="V20" t="n">
        <v>192.953816665249</v>
      </c>
      <c r="W20" t="n">
        <v>160.440121401762</v>
      </c>
      <c r="X20" t="n">
        <v>202.535831700004</v>
      </c>
      <c r="Y20" t="n">
        <v>193.745356594127</v>
      </c>
      <c r="Z20" t="n">
        <v>150.014062687237</v>
      </c>
      <c r="AA20" t="n">
        <v>151.001869606374</v>
      </c>
      <c r="AB20" t="n">
        <v>155.257511201224</v>
      </c>
      <c r="AC20" t="n">
        <v>116.515129234022</v>
      </c>
      <c r="AD20" t="n">
        <v>116.053123077681</v>
      </c>
      <c r="AE20" t="n">
        <v>134.745375351413</v>
      </c>
      <c r="AF20" t="n">
        <v>136.177319588784</v>
      </c>
    </row>
    <row r="21">
      <c r="A21" t="s">
        <v>93</v>
      </c>
      <c r="B21" t="s">
        <v>410</v>
      </c>
      <c r="C21" t="s">
        <v>360</v>
      </c>
      <c r="D21" t="s">
        <v>411</v>
      </c>
      <c r="E21" t="s">
        <v>361</v>
      </c>
      <c r="F21" t="n">
        <v>167.550590181459</v>
      </c>
      <c r="G21" t="n">
        <v>162.345245146295</v>
      </c>
      <c r="H21" t="n">
        <v>163.818484095166</v>
      </c>
      <c r="I21" t="n">
        <v>160.970134208462</v>
      </c>
      <c r="J21" t="n">
        <v>178.165253241176</v>
      </c>
      <c r="K21" t="n">
        <v>196.624934020504</v>
      </c>
      <c r="L21" t="n">
        <v>213.304744198936</v>
      </c>
      <c r="M21" t="n">
        <v>224.438271083831</v>
      </c>
      <c r="N21" t="n">
        <v>234.452282553937</v>
      </c>
      <c r="O21" t="n">
        <v>241.121238905982</v>
      </c>
      <c r="P21" t="n">
        <v>275.017606046961</v>
      </c>
      <c r="Q21" t="n">
        <v>282.045313774254</v>
      </c>
      <c r="R21" t="n">
        <v>308.906063146736</v>
      </c>
      <c r="S21" t="n">
        <v>354.480506834659</v>
      </c>
      <c r="T21" t="n">
        <v>315.455904871551</v>
      </c>
      <c r="U21" t="n">
        <v>319.487697249435</v>
      </c>
      <c r="V21" t="n">
        <v>321.671189683813</v>
      </c>
      <c r="W21" t="n">
        <v>278.7247786677</v>
      </c>
      <c r="X21" t="n">
        <v>319.374319110228</v>
      </c>
      <c r="Y21" t="n">
        <v>300.563869842225</v>
      </c>
      <c r="Z21" t="n">
        <v>255.453845095577</v>
      </c>
      <c r="AA21" t="n">
        <v>259.028589293645</v>
      </c>
      <c r="AB21" t="n">
        <v>263.233698843546</v>
      </c>
      <c r="AC21" t="n">
        <v>217.126649332602</v>
      </c>
      <c r="AD21" t="n">
        <v>214.230096000761</v>
      </c>
      <c r="AE21" t="n">
        <v>246.546823903399</v>
      </c>
      <c r="AF21" t="n">
        <v>247.479731886293</v>
      </c>
    </row>
    <row r="22">
      <c r="A22" t="s">
        <v>93</v>
      </c>
      <c r="B22" t="s">
        <v>412</v>
      </c>
      <c r="C22" t="s">
        <v>360</v>
      </c>
      <c r="D22" t="s">
        <v>413</v>
      </c>
      <c r="E22" t="s">
        <v>361</v>
      </c>
      <c r="F22" t="n">
        <v>66.2898984105244</v>
      </c>
      <c r="G22" t="n">
        <v>68.2440485045357</v>
      </c>
      <c r="H22" t="n">
        <v>70.8543541435826</v>
      </c>
      <c r="I22" t="n">
        <v>71.9486274035044</v>
      </c>
      <c r="J22" t="n">
        <v>77.3164009526277</v>
      </c>
      <c r="K22" t="n">
        <v>81.846486363316</v>
      </c>
      <c r="L22" t="n">
        <v>90.0371982073733</v>
      </c>
      <c r="M22" t="n">
        <v>96.9221708638139</v>
      </c>
      <c r="N22" t="n">
        <v>106.069344536572</v>
      </c>
      <c r="O22" t="n">
        <v>109.256617154856</v>
      </c>
      <c r="P22" t="n">
        <v>114.544375582239</v>
      </c>
      <c r="Q22" t="n">
        <v>123.783088387782</v>
      </c>
      <c r="R22" t="n">
        <v>129.779560313977</v>
      </c>
      <c r="S22" t="n">
        <v>135.312855349712</v>
      </c>
      <c r="T22" t="n">
        <v>134.482805979219</v>
      </c>
      <c r="U22" t="n">
        <v>132.725446135696</v>
      </c>
      <c r="V22" t="n">
        <v>128.801110151557</v>
      </c>
      <c r="W22" t="n">
        <v>118.318575854949</v>
      </c>
      <c r="X22" t="n">
        <v>116.756568987799</v>
      </c>
      <c r="Y22" t="n">
        <v>106.718696571167</v>
      </c>
      <c r="Z22" t="n">
        <v>105.423856233948</v>
      </c>
      <c r="AA22" t="n">
        <v>108.017994312865</v>
      </c>
      <c r="AB22" t="n">
        <v>107.960090047157</v>
      </c>
      <c r="AC22" t="n">
        <v>100.607967032798</v>
      </c>
      <c r="AD22" t="n">
        <v>98.1745886425219</v>
      </c>
      <c r="AE22" t="n">
        <v>111.801448551986</v>
      </c>
      <c r="AF22" t="n">
        <v>111.302412297509</v>
      </c>
    </row>
    <row r="23">
      <c r="A23" t="s">
        <v>93</v>
      </c>
      <c r="B23" t="s">
        <v>414</v>
      </c>
      <c r="C23" t="s">
        <v>360</v>
      </c>
      <c r="D23" t="s">
        <v>415</v>
      </c>
      <c r="E23" t="s">
        <v>361</v>
      </c>
      <c r="F23" t="n">
        <v>600.30879139547</v>
      </c>
      <c r="G23" t="n">
        <v>629.309302695656</v>
      </c>
      <c r="H23" t="n">
        <v>703.002654837223</v>
      </c>
      <c r="I23" t="n">
        <v>771.295005460202</v>
      </c>
      <c r="J23" t="n">
        <v>801.499379477756</v>
      </c>
      <c r="K23" t="n">
        <v>880.997124086262</v>
      </c>
      <c r="L23" t="n">
        <v>893.470956698729</v>
      </c>
      <c r="M23" t="n">
        <v>954.958332026858</v>
      </c>
      <c r="N23" t="n">
        <v>905.971182307345</v>
      </c>
      <c r="O23" t="n">
        <v>908.780561272879</v>
      </c>
      <c r="P23" t="n">
        <v>927.868463152039</v>
      </c>
      <c r="Q23" t="n">
        <v>933.537149235411</v>
      </c>
      <c r="R23" t="n">
        <v>970.516473833592</v>
      </c>
      <c r="S23" t="n">
        <v>964.626347512272</v>
      </c>
      <c r="T23" t="n">
        <v>896.053808116207</v>
      </c>
      <c r="U23" t="n">
        <v>887.159026704032</v>
      </c>
      <c r="V23" t="n">
        <v>821.687330366065</v>
      </c>
      <c r="W23" t="n">
        <v>648.373972418053</v>
      </c>
      <c r="X23" t="n">
        <v>567.717887012322</v>
      </c>
      <c r="Y23" t="n">
        <v>537.094873197089</v>
      </c>
      <c r="Z23" t="n">
        <v>527.241116455271</v>
      </c>
      <c r="AA23" t="n">
        <v>488.294688498499</v>
      </c>
      <c r="AB23" t="n">
        <v>496.851204405642</v>
      </c>
      <c r="AC23" t="n">
        <v>497.381308252636</v>
      </c>
      <c r="AD23" t="n">
        <v>572.641745645146</v>
      </c>
      <c r="AE23" t="n">
        <v>531.803834693925</v>
      </c>
      <c r="AF23" t="n">
        <v>623.431634564046</v>
      </c>
    </row>
    <row r="24">
      <c r="A24" t="s">
        <v>93</v>
      </c>
      <c r="B24" t="s">
        <v>416</v>
      </c>
      <c r="C24" t="s">
        <v>360</v>
      </c>
      <c r="D24" t="s">
        <v>417</v>
      </c>
      <c r="E24" t="s">
        <v>361</v>
      </c>
      <c r="F24" t="n">
        <v>2021.26296174247</v>
      </c>
      <c r="G24" t="n">
        <v>2151.39802982603</v>
      </c>
      <c r="H24" t="n">
        <v>2143.55295997517</v>
      </c>
      <c r="I24" t="n">
        <v>2243.85126199234</v>
      </c>
      <c r="J24" t="n">
        <v>2299.28650359136</v>
      </c>
      <c r="K24" t="n">
        <v>2338.75817222295</v>
      </c>
      <c r="L24" t="n">
        <v>2484.01536838353</v>
      </c>
      <c r="M24" t="n">
        <v>2520.50719521762</v>
      </c>
      <c r="N24" t="n">
        <v>2602.33113478607</v>
      </c>
      <c r="O24" t="n">
        <v>2620.0365483538</v>
      </c>
      <c r="P24" t="n">
        <v>2529.40066548787</v>
      </c>
      <c r="Q24" t="n">
        <v>2573.5154235429</v>
      </c>
      <c r="R24" t="n">
        <v>2647.56830854465</v>
      </c>
      <c r="S24" t="n">
        <v>2645.66408357037</v>
      </c>
      <c r="T24" t="n">
        <v>2401.92186983457</v>
      </c>
      <c r="U24" t="n">
        <v>2413.11043875592</v>
      </c>
      <c r="V24" t="n">
        <v>2232.03434233429</v>
      </c>
      <c r="W24" t="n">
        <v>2110.20358493569</v>
      </c>
      <c r="X24" t="n">
        <v>2087.65836472387</v>
      </c>
      <c r="Y24" t="n">
        <v>2230.13437928759</v>
      </c>
      <c r="Z24" t="n">
        <v>2382.03605184539</v>
      </c>
      <c r="AA24" t="n">
        <v>2469.8532885599</v>
      </c>
      <c r="AB24" t="n">
        <v>2557.47489063738</v>
      </c>
      <c r="AC24" t="n">
        <v>2565.85505813857</v>
      </c>
      <c r="AD24" t="n">
        <v>2534.56400780187</v>
      </c>
      <c r="AE24" t="n">
        <v>2429.37521946585</v>
      </c>
      <c r="AF24" t="n">
        <v>2566.1387923154</v>
      </c>
    </row>
    <row r="25">
      <c r="A25" t="s">
        <v>93</v>
      </c>
      <c r="B25" t="s">
        <v>418</v>
      </c>
      <c r="C25" t="s">
        <v>360</v>
      </c>
      <c r="D25" t="s">
        <v>419</v>
      </c>
      <c r="E25" t="s">
        <v>361</v>
      </c>
      <c r="F25" t="n">
        <v>243.065104664312</v>
      </c>
      <c r="G25" t="n">
        <v>251.124102975971</v>
      </c>
      <c r="H25" t="n">
        <v>250.672749938197</v>
      </c>
      <c r="I25" t="n">
        <v>262.836128920902</v>
      </c>
      <c r="J25" t="n">
        <v>271.229147241232</v>
      </c>
      <c r="K25" t="n">
        <v>276.794000922425</v>
      </c>
      <c r="L25" t="n">
        <v>299.221857852607</v>
      </c>
      <c r="M25" t="n">
        <v>310.465911169019</v>
      </c>
      <c r="N25" t="n">
        <v>330.168451408074</v>
      </c>
      <c r="O25" t="n">
        <v>332.609252191223</v>
      </c>
      <c r="P25" t="n">
        <v>319.605461949757</v>
      </c>
      <c r="Q25" t="n">
        <v>330.600305247738</v>
      </c>
      <c r="R25" t="n">
        <v>347.334999640787</v>
      </c>
      <c r="S25" t="n">
        <v>350.207849087868</v>
      </c>
      <c r="T25" t="n">
        <v>323.915397686116</v>
      </c>
      <c r="U25" t="n">
        <v>329.823058694293</v>
      </c>
      <c r="V25" t="n">
        <v>315.388089667126</v>
      </c>
      <c r="W25" t="n">
        <v>287.648901131812</v>
      </c>
      <c r="X25" t="n">
        <v>285.778287927357</v>
      </c>
      <c r="Y25" t="n">
        <v>304.31359465903</v>
      </c>
      <c r="Z25" t="n">
        <v>333.997651249162</v>
      </c>
      <c r="AA25" t="n">
        <v>357.325160482611</v>
      </c>
      <c r="AB25" t="n">
        <v>382.047951089286</v>
      </c>
      <c r="AC25" t="n">
        <v>381.81064600385</v>
      </c>
      <c r="AD25" t="n">
        <v>390.866265878817</v>
      </c>
      <c r="AE25" t="n">
        <v>331.808130618596</v>
      </c>
      <c r="AF25" t="n">
        <v>352.678259222923</v>
      </c>
    </row>
    <row r="26">
      <c r="A26" t="s">
        <v>93</v>
      </c>
      <c r="B26" t="s">
        <v>420</v>
      </c>
      <c r="C26" t="s">
        <v>360</v>
      </c>
      <c r="D26" t="s">
        <v>421</v>
      </c>
      <c r="E26" t="s">
        <v>361</v>
      </c>
      <c r="F26" t="n">
        <v>1035.48466060727</v>
      </c>
      <c r="G26" t="n">
        <v>1113.0319396961</v>
      </c>
      <c r="H26" t="n">
        <v>1106.03274970845</v>
      </c>
      <c r="I26" t="n">
        <v>1158.48527678532</v>
      </c>
      <c r="J26" t="n">
        <v>1184.28244009954</v>
      </c>
      <c r="K26" t="n">
        <v>1200.26365528905</v>
      </c>
      <c r="L26" t="n">
        <v>1272.67035821124</v>
      </c>
      <c r="M26" t="n">
        <v>1287.42134728936</v>
      </c>
      <c r="N26" t="n">
        <v>1335.10882257736</v>
      </c>
      <c r="O26" t="n">
        <v>1346.4917132725</v>
      </c>
      <c r="P26" t="n">
        <v>1300.58369087264</v>
      </c>
      <c r="Q26" t="n">
        <v>1318.42265263761</v>
      </c>
      <c r="R26" t="n">
        <v>1349.67199729249</v>
      </c>
      <c r="S26" t="n">
        <v>1347.18967757936</v>
      </c>
      <c r="T26" t="n">
        <v>1219.90610582924</v>
      </c>
      <c r="U26" t="n">
        <v>1225.12494735271</v>
      </c>
      <c r="V26" t="n">
        <v>1145.31020969896</v>
      </c>
      <c r="W26" t="n">
        <v>1065.33490744866</v>
      </c>
      <c r="X26" t="n">
        <v>1051.56867892214</v>
      </c>
      <c r="Y26" t="n">
        <v>1130.36638937997</v>
      </c>
      <c r="Z26" t="n">
        <v>1189.787595877</v>
      </c>
      <c r="AA26" t="n">
        <v>1233.56401792992</v>
      </c>
      <c r="AB26" t="n">
        <v>1251.69697138228</v>
      </c>
      <c r="AC26" t="n">
        <v>1206.48412139279</v>
      </c>
      <c r="AD26" t="n">
        <v>1181.91445138787</v>
      </c>
      <c r="AE26" t="n">
        <v>1169.10864554002</v>
      </c>
      <c r="AF26" t="n">
        <v>1217.27575691714</v>
      </c>
    </row>
    <row r="27">
      <c r="A27" t="s">
        <v>93</v>
      </c>
      <c r="B27" t="s">
        <v>422</v>
      </c>
      <c r="C27" t="s">
        <v>360</v>
      </c>
      <c r="D27" t="s">
        <v>423</v>
      </c>
      <c r="E27" t="s">
        <v>361</v>
      </c>
      <c r="F27" t="n">
        <v>742.996569824192</v>
      </c>
      <c r="G27" t="n">
        <v>787.248432220617</v>
      </c>
      <c r="H27" t="n">
        <v>786.911879474076</v>
      </c>
      <c r="I27" t="n">
        <v>822.583400722055</v>
      </c>
      <c r="J27" t="n">
        <v>843.885366968982</v>
      </c>
      <c r="K27" t="n">
        <v>861.89818480421</v>
      </c>
      <c r="L27" t="n">
        <v>912.376020289742</v>
      </c>
      <c r="M27" t="n">
        <v>922.946231178395</v>
      </c>
      <c r="N27" t="n">
        <v>937.27344397781</v>
      </c>
      <c r="O27" t="n">
        <v>941.128040316778</v>
      </c>
      <c r="P27" t="n">
        <v>909.386274919368</v>
      </c>
      <c r="Q27" t="n">
        <v>924.751844810042</v>
      </c>
      <c r="R27" t="n">
        <v>950.927119870958</v>
      </c>
      <c r="S27" t="n">
        <v>948.657554624433</v>
      </c>
      <c r="T27" t="n">
        <v>858.507774915408</v>
      </c>
      <c r="U27" t="n">
        <v>858.576990231065</v>
      </c>
      <c r="V27" t="n">
        <v>771.546634982336</v>
      </c>
      <c r="W27" t="n">
        <v>757.525803164673</v>
      </c>
      <c r="X27" t="n">
        <v>750.597006863203</v>
      </c>
      <c r="Y27" t="n">
        <v>795.823798795861</v>
      </c>
      <c r="Z27" t="n">
        <v>858.548173112183</v>
      </c>
      <c r="AA27" t="n">
        <v>879.263995366088</v>
      </c>
      <c r="AB27" t="n">
        <v>923.92205096261</v>
      </c>
      <c r="AC27" t="n">
        <v>977.704705188406</v>
      </c>
      <c r="AD27" t="n">
        <v>961.938270507355</v>
      </c>
      <c r="AE27" t="n">
        <v>928.45844330724</v>
      </c>
      <c r="AF27" t="n">
        <v>996.184776175335</v>
      </c>
    </row>
    <row r="28">
      <c r="A28" t="s">
        <v>93</v>
      </c>
      <c r="B28" t="s">
        <v>424</v>
      </c>
      <c r="C28" t="s">
        <v>360</v>
      </c>
      <c r="D28" t="s">
        <v>425</v>
      </c>
      <c r="E28" t="s">
        <v>361</v>
      </c>
      <c r="F28" t="n">
        <v>322.257119868101</v>
      </c>
      <c r="G28" t="n">
        <v>345.47717108327</v>
      </c>
      <c r="H28" t="n">
        <v>361.18419619899</v>
      </c>
      <c r="I28" t="n">
        <v>379.230048390313</v>
      </c>
      <c r="J28" t="n">
        <v>388.758057715527</v>
      </c>
      <c r="K28" t="n">
        <v>421.039522787751</v>
      </c>
      <c r="L28" t="n">
        <v>443.350578941176</v>
      </c>
      <c r="M28" t="n">
        <v>466.473590275764</v>
      </c>
      <c r="N28" t="n">
        <v>479.902665726999</v>
      </c>
      <c r="O28" t="n">
        <v>496.809347690865</v>
      </c>
      <c r="P28" t="n">
        <v>528.128029665059</v>
      </c>
      <c r="Q28" t="n">
        <v>553.105306428964</v>
      </c>
      <c r="R28" t="n">
        <v>593.097270093392</v>
      </c>
      <c r="S28" t="n">
        <v>633.388869105184</v>
      </c>
      <c r="T28" t="n">
        <v>609.729136341733</v>
      </c>
      <c r="U28" t="n">
        <v>656.05441679129</v>
      </c>
      <c r="V28" t="n">
        <v>611.815537390625</v>
      </c>
      <c r="W28" t="n">
        <v>548.65390902365</v>
      </c>
      <c r="X28" t="n">
        <v>548.879298745007</v>
      </c>
      <c r="Y28" t="n">
        <v>532.071299594453</v>
      </c>
      <c r="Z28" t="n">
        <v>551.383793547567</v>
      </c>
      <c r="AA28" t="n">
        <v>575.825424744467</v>
      </c>
      <c r="AB28" t="n">
        <v>611.118801013591</v>
      </c>
      <c r="AC28" t="n">
        <v>649.066769167003</v>
      </c>
      <c r="AD28" t="n">
        <v>628.237473338731</v>
      </c>
      <c r="AE28" t="n">
        <v>578.144694998389</v>
      </c>
      <c r="AF28" t="n">
        <v>562.785988245882</v>
      </c>
    </row>
    <row r="29">
      <c r="A29" t="s">
        <v>93</v>
      </c>
      <c r="B29" t="s">
        <v>426</v>
      </c>
      <c r="C29" t="s">
        <v>360</v>
      </c>
      <c r="D29" t="s">
        <v>427</v>
      </c>
      <c r="E29" t="s">
        <v>361</v>
      </c>
      <c r="F29" t="n">
        <v>92.8691407890455</v>
      </c>
      <c r="G29" t="n">
        <v>98.5615636878927</v>
      </c>
      <c r="H29" t="n">
        <v>103.10819911144</v>
      </c>
      <c r="I29" t="n">
        <v>108.474669723179</v>
      </c>
      <c r="J29" t="n">
        <v>111.882169133883</v>
      </c>
      <c r="K29" t="n">
        <v>119.011453709287</v>
      </c>
      <c r="L29" t="n">
        <v>126.292439969273</v>
      </c>
      <c r="M29" t="n">
        <v>133.308024926503</v>
      </c>
      <c r="N29" t="n">
        <v>135.268268408691</v>
      </c>
      <c r="O29" t="n">
        <v>140.761728298562</v>
      </c>
      <c r="P29" t="n">
        <v>146.707926250318</v>
      </c>
      <c r="Q29" t="n">
        <v>153.876462995635</v>
      </c>
      <c r="R29" t="n">
        <v>162.565458819402</v>
      </c>
      <c r="S29" t="n">
        <v>171.03451587158</v>
      </c>
      <c r="T29" t="n">
        <v>168.112730726124</v>
      </c>
      <c r="U29" t="n">
        <v>190.455853887756</v>
      </c>
      <c r="V29" t="n">
        <v>184.896227992815</v>
      </c>
      <c r="W29" t="n">
        <v>180.605788685923</v>
      </c>
      <c r="X29" t="n">
        <v>187.594649256748</v>
      </c>
      <c r="Y29" t="n">
        <v>178.330575145716</v>
      </c>
      <c r="Z29" t="n">
        <v>196.299711484677</v>
      </c>
      <c r="AA29" t="n">
        <v>208.649304034041</v>
      </c>
      <c r="AB29" t="n">
        <v>231.146998268203</v>
      </c>
      <c r="AC29" t="n">
        <v>253.881619501391</v>
      </c>
      <c r="AD29" t="n">
        <v>241.202499540313</v>
      </c>
      <c r="AE29" t="n">
        <v>237.636972600022</v>
      </c>
      <c r="AF29" t="n">
        <v>232.13652207295</v>
      </c>
    </row>
    <row r="30">
      <c r="A30" t="s">
        <v>93</v>
      </c>
      <c r="B30" t="s">
        <v>428</v>
      </c>
      <c r="C30" t="s">
        <v>360</v>
      </c>
      <c r="D30" t="s">
        <v>429</v>
      </c>
      <c r="E30" t="s">
        <v>361</v>
      </c>
      <c r="F30" t="n">
        <v>7.09128658896834</v>
      </c>
      <c r="G30" t="n">
        <v>7.72039531568517</v>
      </c>
      <c r="H30" t="n">
        <v>8.12161130744571</v>
      </c>
      <c r="I30" t="n">
        <v>8.5997582841912</v>
      </c>
      <c r="J30" t="n">
        <v>8.76789151955401</v>
      </c>
      <c r="K30" t="n">
        <v>9.62980711538639</v>
      </c>
      <c r="L30" t="n">
        <v>10.2319540799014</v>
      </c>
      <c r="M30" t="n">
        <v>10.7492178812917</v>
      </c>
      <c r="N30" t="n">
        <v>11.3691923255318</v>
      </c>
      <c r="O30" t="n">
        <v>11.6918958416263</v>
      </c>
      <c r="P30" t="n">
        <v>12.4252648594659</v>
      </c>
      <c r="Q30" t="n">
        <v>12.8563962361282</v>
      </c>
      <c r="R30" t="n">
        <v>13.7671540563728</v>
      </c>
      <c r="S30" t="n">
        <v>14.3955723491077</v>
      </c>
      <c r="T30" t="n">
        <v>13.0053281851678</v>
      </c>
      <c r="U30" t="n">
        <v>13.5909557399796</v>
      </c>
      <c r="V30" t="n">
        <v>13.6412182028198</v>
      </c>
      <c r="W30" t="n">
        <v>12.2407429154848</v>
      </c>
      <c r="X30" t="n">
        <v>13.5177326627201</v>
      </c>
      <c r="Y30" t="n">
        <v>15.126348051808</v>
      </c>
      <c r="Z30" t="n">
        <v>14.8112800902713</v>
      </c>
      <c r="AA30" t="n">
        <v>13.9288180063103</v>
      </c>
      <c r="AB30" t="n">
        <v>14.5471099095864</v>
      </c>
      <c r="AC30" t="n">
        <v>17.0858042644492</v>
      </c>
      <c r="AD30" t="n">
        <v>22.9444681514682</v>
      </c>
      <c r="AE30" t="n">
        <v>22.8419479585454</v>
      </c>
      <c r="AF30" t="n">
        <v>23.4569334163454</v>
      </c>
    </row>
    <row r="31">
      <c r="A31" t="s">
        <v>93</v>
      </c>
      <c r="B31" t="s">
        <v>430</v>
      </c>
      <c r="C31" t="s">
        <v>360</v>
      </c>
      <c r="D31" t="s">
        <v>431</v>
      </c>
      <c r="E31" t="s">
        <v>361</v>
      </c>
      <c r="F31" t="n">
        <v>40.656104219209</v>
      </c>
      <c r="G31" t="n">
        <v>43.4900257844354</v>
      </c>
      <c r="H31" t="n">
        <v>45.4144838978191</v>
      </c>
      <c r="I31" t="n">
        <v>47.7197911042128</v>
      </c>
      <c r="J31" t="n">
        <v>48.940243976572</v>
      </c>
      <c r="K31" t="n">
        <v>52.4809724317929</v>
      </c>
      <c r="L31" t="n">
        <v>55.588903300036</v>
      </c>
      <c r="M31" t="n">
        <v>58.654059014987</v>
      </c>
      <c r="N31" t="n">
        <v>60.9310906024812</v>
      </c>
      <c r="O31" t="n">
        <v>62.2585963209748</v>
      </c>
      <c r="P31" t="n">
        <v>65.3501150477038</v>
      </c>
      <c r="Q31" t="n">
        <v>67.3140059141828</v>
      </c>
      <c r="R31" t="n">
        <v>71.029383154093</v>
      </c>
      <c r="S31" t="n">
        <v>73.6971903226277</v>
      </c>
      <c r="T31" t="n">
        <v>70.1975712635981</v>
      </c>
      <c r="U31" t="n">
        <v>72.3688241335739</v>
      </c>
      <c r="V31" t="n">
        <v>68.024306209048</v>
      </c>
      <c r="W31" t="n">
        <v>64.3470699588093</v>
      </c>
      <c r="X31" t="n">
        <v>66.2659902191604</v>
      </c>
      <c r="Y31" t="n">
        <v>61.8677969374297</v>
      </c>
      <c r="Z31" t="n">
        <v>61.3995178102401</v>
      </c>
      <c r="AA31" t="n">
        <v>64.1204658769273</v>
      </c>
      <c r="AB31" t="n">
        <v>69.7304861495114</v>
      </c>
      <c r="AC31" t="n">
        <v>80.0970105479331</v>
      </c>
      <c r="AD31" t="n">
        <v>76.5261498051139</v>
      </c>
      <c r="AE31" t="n">
        <v>61.3922514462494</v>
      </c>
      <c r="AF31" t="n">
        <v>53.9748792991882</v>
      </c>
    </row>
    <row r="32">
      <c r="A32" t="s">
        <v>93</v>
      </c>
      <c r="B32" t="s">
        <v>432</v>
      </c>
      <c r="C32" t="s">
        <v>360</v>
      </c>
      <c r="D32" t="s">
        <v>433</v>
      </c>
      <c r="E32" t="s">
        <v>361</v>
      </c>
      <c r="F32" t="n">
        <v>148.224724558555</v>
      </c>
      <c r="G32" t="n">
        <v>160.352150589768</v>
      </c>
      <c r="H32" t="n">
        <v>167.586933754557</v>
      </c>
      <c r="I32" t="n">
        <v>175.85892101839</v>
      </c>
      <c r="J32" t="n">
        <v>179.259478111714</v>
      </c>
      <c r="K32" t="n">
        <v>197.146106875654</v>
      </c>
      <c r="L32" t="n">
        <v>205.710152530568</v>
      </c>
      <c r="M32" t="n">
        <v>215.508631046615</v>
      </c>
      <c r="N32" t="n">
        <v>222.234030811538</v>
      </c>
      <c r="O32" t="n">
        <v>229.94559502058</v>
      </c>
      <c r="P32" t="n">
        <v>248.109884183396</v>
      </c>
      <c r="Q32" t="n">
        <v>256.966058142372</v>
      </c>
      <c r="R32" t="n">
        <v>275.907970855264</v>
      </c>
      <c r="S32" t="n">
        <v>295.129586772566</v>
      </c>
      <c r="T32" t="n">
        <v>278.209877722182</v>
      </c>
      <c r="U32" t="n">
        <v>292.932503117463</v>
      </c>
      <c r="V32" t="n">
        <v>267.750285100172</v>
      </c>
      <c r="W32" t="n">
        <v>213.292470871881</v>
      </c>
      <c r="X32" t="n">
        <v>207.693511334821</v>
      </c>
      <c r="Y32" t="n">
        <v>202.813227317007</v>
      </c>
      <c r="Z32" t="n">
        <v>205.869259392141</v>
      </c>
      <c r="AA32" t="n">
        <v>217.344485201741</v>
      </c>
      <c r="AB32" t="n">
        <v>224.934919982759</v>
      </c>
      <c r="AC32" t="n">
        <v>229.527299780953</v>
      </c>
      <c r="AD32" t="n">
        <v>226.913235284343</v>
      </c>
      <c r="AE32" t="n">
        <v>201.090748686339</v>
      </c>
      <c r="AF32" t="n">
        <v>197.85168364948</v>
      </c>
    </row>
    <row r="33">
      <c r="A33" t="s">
        <v>93</v>
      </c>
      <c r="B33" t="s">
        <v>434</v>
      </c>
      <c r="C33" t="s">
        <v>360</v>
      </c>
      <c r="D33" t="s">
        <v>435</v>
      </c>
      <c r="E33" t="s">
        <v>361</v>
      </c>
      <c r="F33" t="n">
        <v>33.3763417567477</v>
      </c>
      <c r="G33" t="n">
        <v>35.3404593247092</v>
      </c>
      <c r="H33" t="n">
        <v>36.9384262785281</v>
      </c>
      <c r="I33" t="n">
        <v>38.5588300173555</v>
      </c>
      <c r="J33" t="n">
        <v>39.876376334144</v>
      </c>
      <c r="K33" t="n">
        <v>42.7764822560755</v>
      </c>
      <c r="L33" t="n">
        <v>45.5071117561037</v>
      </c>
      <c r="M33" t="n">
        <v>48.2233388874684</v>
      </c>
      <c r="N33" t="n">
        <v>50.0816576467764</v>
      </c>
      <c r="O33" t="n">
        <v>52.1318844163553</v>
      </c>
      <c r="P33" t="n">
        <v>55.5506209403377</v>
      </c>
      <c r="Q33" t="n">
        <v>62.0919850829949</v>
      </c>
      <c r="R33" t="n">
        <v>69.8428268086293</v>
      </c>
      <c r="S33" t="n">
        <v>79.1703098372901</v>
      </c>
      <c r="T33" t="n">
        <v>80.1938710601292</v>
      </c>
      <c r="U33" t="n">
        <v>86.6459490995959</v>
      </c>
      <c r="V33" t="n">
        <v>77.3841168645</v>
      </c>
      <c r="W33" t="n">
        <v>78.070389091338</v>
      </c>
      <c r="X33" t="n">
        <v>73.7590651354371</v>
      </c>
      <c r="Y33" t="n">
        <v>73.8730911730669</v>
      </c>
      <c r="Z33" t="n">
        <v>72.9774988881866</v>
      </c>
      <c r="AA33" t="n">
        <v>71.742959860019</v>
      </c>
      <c r="AB33" t="n">
        <v>70.7594157195284</v>
      </c>
      <c r="AC33" t="n">
        <v>68.5072055731447</v>
      </c>
      <c r="AD33" t="n">
        <v>60.6637729892015</v>
      </c>
      <c r="AE33" t="n">
        <v>55.1827743072328</v>
      </c>
      <c r="AF33" t="n">
        <v>55.3659698079181</v>
      </c>
    </row>
    <row r="34">
      <c r="A34" t="s">
        <v>93</v>
      </c>
      <c r="B34" t="s">
        <v>436</v>
      </c>
      <c r="C34" t="s">
        <v>360</v>
      </c>
      <c r="D34" t="s">
        <v>437</v>
      </c>
      <c r="E34" t="s">
        <v>361</v>
      </c>
      <c r="F34" t="n">
        <v>252.202946556273</v>
      </c>
      <c r="G34" t="n">
        <v>264.892334254719</v>
      </c>
      <c r="H34" t="n">
        <v>282.356491952964</v>
      </c>
      <c r="I34" t="n">
        <v>294.591121675991</v>
      </c>
      <c r="J34" t="n">
        <v>300.68003280271</v>
      </c>
      <c r="K34" t="n">
        <v>311.229545866389</v>
      </c>
      <c r="L34" t="n">
        <v>337.300293286256</v>
      </c>
      <c r="M34" t="n">
        <v>344.291831961513</v>
      </c>
      <c r="N34" t="n">
        <v>346.443758732574</v>
      </c>
      <c r="O34" t="n">
        <v>335.743684001022</v>
      </c>
      <c r="P34" t="n">
        <v>339.468373688292</v>
      </c>
      <c r="Q34" t="n">
        <v>353.76908850412</v>
      </c>
      <c r="R34" t="n">
        <v>370.8240595499</v>
      </c>
      <c r="S34" t="n">
        <v>363.813354875249</v>
      </c>
      <c r="T34" t="n">
        <v>352.054012678062</v>
      </c>
      <c r="U34" t="n">
        <v>360.647556256633</v>
      </c>
      <c r="V34" t="n">
        <v>345.105745587437</v>
      </c>
      <c r="W34" t="n">
        <v>309.610384574555</v>
      </c>
      <c r="X34" t="n">
        <v>289.653831759804</v>
      </c>
      <c r="Y34" t="n">
        <v>301.651566122994</v>
      </c>
      <c r="Z34" t="n">
        <v>339.257658253666</v>
      </c>
      <c r="AA34" t="n">
        <v>356.278172959223</v>
      </c>
      <c r="AB34" t="n">
        <v>389.461388107361</v>
      </c>
      <c r="AC34" t="n">
        <v>408.640560055532</v>
      </c>
      <c r="AD34" t="n">
        <v>438.703193141924</v>
      </c>
      <c r="AE34" t="n">
        <v>316.426894059531</v>
      </c>
      <c r="AF34" t="n">
        <v>339.969946256331</v>
      </c>
    </row>
    <row r="35">
      <c r="A35" t="s">
        <v>93</v>
      </c>
      <c r="B35" t="s">
        <v>438</v>
      </c>
      <c r="C35" t="s">
        <v>360</v>
      </c>
      <c r="D35" t="s">
        <v>439</v>
      </c>
      <c r="E35" t="s">
        <v>361</v>
      </c>
      <c r="F35" t="n">
        <v>698.781502846423</v>
      </c>
      <c r="G35" t="n">
        <v>750.114303225154</v>
      </c>
      <c r="H35" t="n">
        <v>775.122855206789</v>
      </c>
      <c r="I35" t="n">
        <v>802.80989544114</v>
      </c>
      <c r="J35" t="n">
        <v>826.002053576046</v>
      </c>
      <c r="K35" t="n">
        <v>865.723080753932</v>
      </c>
      <c r="L35" t="n">
        <v>944.005498473445</v>
      </c>
      <c r="M35" t="n">
        <v>970.421673833456</v>
      </c>
      <c r="N35" t="n">
        <v>1005.11306427476</v>
      </c>
      <c r="O35" t="n">
        <v>997.079826996051</v>
      </c>
      <c r="P35" t="n">
        <v>993.044967090933</v>
      </c>
      <c r="Q35" t="n">
        <v>988.478118907777</v>
      </c>
      <c r="R35" t="n">
        <v>994.241651316985</v>
      </c>
      <c r="S35" t="n">
        <v>1025.39755644492</v>
      </c>
      <c r="T35" t="n">
        <v>1015.23521558382</v>
      </c>
      <c r="U35" t="n">
        <v>1023.72183393426</v>
      </c>
      <c r="V35" t="n">
        <v>1014.70341446243</v>
      </c>
      <c r="W35" t="n">
        <v>1021.73176238919</v>
      </c>
      <c r="X35" t="n">
        <v>1021.34314594425</v>
      </c>
      <c r="Y35" t="n">
        <v>969.136346658438</v>
      </c>
      <c r="Z35" t="n">
        <v>984.256134516832</v>
      </c>
      <c r="AA35" t="n">
        <v>999.579683067304</v>
      </c>
      <c r="AB35" t="n">
        <v>1050.85925196137</v>
      </c>
      <c r="AC35" t="n">
        <v>1074.7067404203</v>
      </c>
      <c r="AD35" t="n">
        <v>1173.41664717203</v>
      </c>
      <c r="AE35" t="n">
        <v>1175.46583066001</v>
      </c>
      <c r="AF35" t="n">
        <v>1301.11145712345</v>
      </c>
    </row>
    <row r="36">
      <c r="A36" t="s">
        <v>93</v>
      </c>
      <c r="B36" t="s">
        <v>440</v>
      </c>
      <c r="C36" t="s">
        <v>360</v>
      </c>
      <c r="D36" t="s">
        <v>441</v>
      </c>
      <c r="E36" t="s">
        <v>361</v>
      </c>
      <c r="F36" t="n">
        <v>250.534240407799</v>
      </c>
      <c r="G36" t="n">
        <v>256.164928410893</v>
      </c>
      <c r="H36" t="n">
        <v>261.337620669734</v>
      </c>
      <c r="I36" t="n">
        <v>263.364331226909</v>
      </c>
      <c r="J36" t="n">
        <v>267.675067199113</v>
      </c>
      <c r="K36" t="n">
        <v>278.69646382186</v>
      </c>
      <c r="L36" t="n">
        <v>281.522437266498</v>
      </c>
      <c r="M36" t="n">
        <v>270.627548529159</v>
      </c>
      <c r="N36" t="n">
        <v>274.002242594322</v>
      </c>
      <c r="O36" t="n">
        <v>267.087665289619</v>
      </c>
      <c r="P36" t="n">
        <v>261.10953969054</v>
      </c>
      <c r="Q36" t="n">
        <v>267.490949478001</v>
      </c>
      <c r="R36" t="n">
        <v>274.164812355987</v>
      </c>
      <c r="S36" t="n">
        <v>280.960243585967</v>
      </c>
      <c r="T36" t="n">
        <v>256.301823689696</v>
      </c>
      <c r="U36" t="n">
        <v>250.520501223677</v>
      </c>
      <c r="V36" t="n">
        <v>237.936585980147</v>
      </c>
      <c r="W36" t="n">
        <v>212.765833984203</v>
      </c>
      <c r="X36" t="n">
        <v>187.728378455128</v>
      </c>
      <c r="Y36" t="n">
        <v>190.231647348159</v>
      </c>
      <c r="Z36" t="n">
        <v>188.356212681879</v>
      </c>
      <c r="AA36" t="n">
        <v>182.316971789263</v>
      </c>
      <c r="AB36" t="n">
        <v>181.159192914673</v>
      </c>
      <c r="AC36" t="n">
        <v>169.279089736972</v>
      </c>
      <c r="AD36" t="n">
        <v>174.817264430781</v>
      </c>
      <c r="AE36" t="n">
        <v>159.184982446637</v>
      </c>
      <c r="AF36" t="n">
        <v>167.127311306806</v>
      </c>
    </row>
    <row r="37">
      <c r="A37" t="s">
        <v>93</v>
      </c>
      <c r="B37" t="s">
        <v>442</v>
      </c>
      <c r="C37" t="s">
        <v>360</v>
      </c>
      <c r="D37" t="s">
        <v>443</v>
      </c>
      <c r="E37" t="s">
        <v>361</v>
      </c>
      <c r="F37" t="n">
        <v>276.741601272253</v>
      </c>
      <c r="G37" t="n">
        <v>306.209883761243</v>
      </c>
      <c r="H37" t="n">
        <v>317.700683768773</v>
      </c>
      <c r="I37" t="n">
        <v>337.189903251377</v>
      </c>
      <c r="J37" t="n">
        <v>345.937169468079</v>
      </c>
      <c r="K37" t="n">
        <v>356.46139462711</v>
      </c>
      <c r="L37" t="n">
        <v>428.62228409812</v>
      </c>
      <c r="M37" t="n">
        <v>433.026906291647</v>
      </c>
      <c r="N37" t="n">
        <v>449.80568884395</v>
      </c>
      <c r="O37" t="n">
        <v>444.550735223406</v>
      </c>
      <c r="P37" t="n">
        <v>432.287656978564</v>
      </c>
      <c r="Q37" t="n">
        <v>413.008334206441</v>
      </c>
      <c r="R37" t="n">
        <v>402.402088807926</v>
      </c>
      <c r="S37" t="n">
        <v>404.75250781844</v>
      </c>
      <c r="T37" t="n">
        <v>394.571044959797</v>
      </c>
      <c r="U37" t="n">
        <v>399.163933375811</v>
      </c>
      <c r="V37" t="n">
        <v>397.642012452699</v>
      </c>
      <c r="W37" t="n">
        <v>416.719510503215</v>
      </c>
      <c r="X37" t="n">
        <v>434.413319226601</v>
      </c>
      <c r="Y37" t="n">
        <v>376.549420210593</v>
      </c>
      <c r="Z37" t="n">
        <v>376.17158249079</v>
      </c>
      <c r="AA37" t="n">
        <v>382.44109312927</v>
      </c>
      <c r="AB37" t="n">
        <v>390.459099942219</v>
      </c>
      <c r="AC37" t="n">
        <v>375.681598152676</v>
      </c>
      <c r="AD37" t="n">
        <v>383.512235880528</v>
      </c>
      <c r="AE37" t="n">
        <v>370.814021006275</v>
      </c>
      <c r="AF37" t="n">
        <v>401.327979386252</v>
      </c>
    </row>
    <row r="38">
      <c r="A38" t="s">
        <v>93</v>
      </c>
      <c r="B38" t="s">
        <v>444</v>
      </c>
      <c r="C38" t="s">
        <v>360</v>
      </c>
      <c r="D38" t="s">
        <v>445</v>
      </c>
      <c r="E38" t="s">
        <v>361</v>
      </c>
      <c r="F38" t="n">
        <v>169.943693194513</v>
      </c>
      <c r="G38" t="n">
        <v>186.351855341673</v>
      </c>
      <c r="H38" t="n">
        <v>194.716523437076</v>
      </c>
      <c r="I38" t="n">
        <v>200.935353899357</v>
      </c>
      <c r="J38" t="n">
        <v>211.11484887987</v>
      </c>
      <c r="K38" t="n">
        <v>229.32258959061</v>
      </c>
      <c r="L38" t="n">
        <v>232.670575138956</v>
      </c>
      <c r="M38" t="n">
        <v>265.952707307702</v>
      </c>
      <c r="N38" t="n">
        <v>280.592476703657</v>
      </c>
      <c r="O38" t="n">
        <v>284.784786309061</v>
      </c>
      <c r="P38" t="n">
        <v>299.1229611165</v>
      </c>
      <c r="Q38" t="n">
        <v>307.414461709128</v>
      </c>
      <c r="R38" t="n">
        <v>317.082233517212</v>
      </c>
      <c r="S38" t="n">
        <v>339.152199299352</v>
      </c>
      <c r="T38" t="n">
        <v>364.230185861032</v>
      </c>
      <c r="U38" t="n">
        <v>373.998513254598</v>
      </c>
      <c r="V38" t="n">
        <v>379.220803036405</v>
      </c>
      <c r="W38" t="n">
        <v>392.448472817966</v>
      </c>
      <c r="X38" t="n">
        <v>399.221620550574</v>
      </c>
      <c r="Y38" t="n">
        <v>402.499662072607</v>
      </c>
      <c r="Z38" t="n">
        <v>419.849200297377</v>
      </c>
      <c r="AA38" t="n">
        <v>434.885204624005</v>
      </c>
      <c r="AB38" t="n">
        <v>479.258133472408</v>
      </c>
      <c r="AC38" t="n">
        <v>529.732168559671</v>
      </c>
      <c r="AD38" t="n">
        <v>615.062060916262</v>
      </c>
      <c r="AE38" t="n">
        <v>645.466827207095</v>
      </c>
      <c r="AF38" t="n">
        <v>732.656166430388</v>
      </c>
    </row>
    <row r="39">
      <c r="A39" t="s">
        <v>93</v>
      </c>
      <c r="B39" t="s">
        <v>446</v>
      </c>
      <c r="C39" t="s">
        <v>360</v>
      </c>
      <c r="D39" t="s">
        <v>447</v>
      </c>
      <c r="E39" t="s">
        <v>361</v>
      </c>
      <c r="F39" t="n">
        <v>966.389622477316</v>
      </c>
      <c r="G39" t="n">
        <v>1015.18457009431</v>
      </c>
      <c r="H39" t="n">
        <v>1057.01663111267</v>
      </c>
      <c r="I39" t="n">
        <v>1072.13891813592</v>
      </c>
      <c r="J39" t="n">
        <v>1102.32439930402</v>
      </c>
      <c r="K39" t="n">
        <v>1149.85551148559</v>
      </c>
      <c r="L39" t="n">
        <v>1154.7007193125</v>
      </c>
      <c r="M39" t="n">
        <v>1181.90120324697</v>
      </c>
      <c r="N39" t="n">
        <v>1201.83079618291</v>
      </c>
      <c r="O39" t="n">
        <v>1182.39846426701</v>
      </c>
      <c r="P39" t="n">
        <v>1267.79262106531</v>
      </c>
      <c r="Q39" t="n">
        <v>1319.7057507399</v>
      </c>
      <c r="R39" t="n">
        <v>1376.52877723712</v>
      </c>
      <c r="S39" t="n">
        <v>1361.18199992362</v>
      </c>
      <c r="T39" t="n">
        <v>1337.54131132005</v>
      </c>
      <c r="U39" t="n">
        <v>1359.9026945658</v>
      </c>
      <c r="V39" t="n">
        <v>1269.00778433422</v>
      </c>
      <c r="W39" t="n">
        <v>1363.92408738115</v>
      </c>
      <c r="X39" t="n">
        <v>1352.87394645914</v>
      </c>
      <c r="Y39" t="n">
        <v>1240.08267366006</v>
      </c>
      <c r="Z39" t="n">
        <v>1231.80545016838</v>
      </c>
      <c r="AA39" t="n">
        <v>1204.77043163557</v>
      </c>
      <c r="AB39" t="n">
        <v>1213.75097099179</v>
      </c>
      <c r="AC39" t="n">
        <v>1154.91330649318</v>
      </c>
      <c r="AD39" t="n">
        <v>1200.55941401585</v>
      </c>
      <c r="AE39" t="n">
        <v>1100.4881707972</v>
      </c>
      <c r="AF39" t="n">
        <v>1174.79720260366</v>
      </c>
    </row>
    <row r="40">
      <c r="A40" t="s">
        <v>93</v>
      </c>
      <c r="B40" t="s">
        <v>448</v>
      </c>
      <c r="C40" t="s">
        <v>360</v>
      </c>
      <c r="D40" t="s">
        <v>449</v>
      </c>
      <c r="E40" t="s">
        <v>361</v>
      </c>
      <c r="F40" t="n">
        <v>157.254990745565</v>
      </c>
      <c r="G40" t="n">
        <v>182.941955971171</v>
      </c>
      <c r="H40" t="n">
        <v>191.906479175184</v>
      </c>
      <c r="I40" t="n">
        <v>192.969053510634</v>
      </c>
      <c r="J40" t="n">
        <v>195.013076496807</v>
      </c>
      <c r="K40" t="n">
        <v>208.901266454277</v>
      </c>
      <c r="L40" t="n">
        <v>230.705251370047</v>
      </c>
      <c r="M40" t="n">
        <v>236.883965188689</v>
      </c>
      <c r="N40" t="n">
        <v>237.601501019087</v>
      </c>
      <c r="O40" t="n">
        <v>229.134988354713</v>
      </c>
      <c r="P40" t="n">
        <v>228.66072443663</v>
      </c>
      <c r="Q40" t="n">
        <v>225.519897654758</v>
      </c>
      <c r="R40" t="n">
        <v>212.837188180756</v>
      </c>
      <c r="S40" t="n">
        <v>210.907347819365</v>
      </c>
      <c r="T40" t="n">
        <v>199.502885517502</v>
      </c>
      <c r="U40" t="n">
        <v>170.409541652795</v>
      </c>
      <c r="V40" t="n">
        <v>160.068644685444</v>
      </c>
      <c r="W40" t="n">
        <v>133.640963406765</v>
      </c>
      <c r="X40" t="n">
        <v>144.379545243006</v>
      </c>
      <c r="Y40" t="n">
        <v>149.264414230442</v>
      </c>
      <c r="Z40" t="n">
        <v>168.690158840356</v>
      </c>
      <c r="AA40" t="n">
        <v>203.801454019613</v>
      </c>
      <c r="AB40" t="n">
        <v>249.417480883928</v>
      </c>
      <c r="AC40" t="n">
        <v>264.156215490061</v>
      </c>
      <c r="AD40" t="n">
        <v>273.62660659681</v>
      </c>
      <c r="AE40" t="n">
        <v>287.343149364034</v>
      </c>
      <c r="AF40" t="n">
        <v>317.691024203067</v>
      </c>
    </row>
    <row r="41">
      <c r="A41" t="s">
        <v>93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93</v>
      </c>
      <c r="B42" t="s">
        <v>452</v>
      </c>
      <c r="C42" t="s">
        <v>360</v>
      </c>
      <c r="D42" t="s">
        <v>453</v>
      </c>
      <c r="E42" t="s">
        <v>361</v>
      </c>
      <c r="F42" t="n">
        <v>947.531755336373</v>
      </c>
      <c r="G42" t="n">
        <v>1030.07827402338</v>
      </c>
      <c r="H42" t="n">
        <v>1067.74163425807</v>
      </c>
      <c r="I42" t="n">
        <v>1102.1188800392</v>
      </c>
      <c r="J42" t="n">
        <v>1149.47906365517</v>
      </c>
      <c r="K42" t="n">
        <v>1169.31660777115</v>
      </c>
      <c r="L42" t="n">
        <v>1236.86019472696</v>
      </c>
      <c r="M42" t="n">
        <v>1219.59614012032</v>
      </c>
      <c r="N42" t="n">
        <v>1242.47603886493</v>
      </c>
      <c r="O42" t="n">
        <v>1227.78804424232</v>
      </c>
      <c r="P42" t="n">
        <v>1249.17460058818</v>
      </c>
      <c r="Q42" t="n">
        <v>1191.45616567535</v>
      </c>
      <c r="R42" t="n">
        <v>1267.13569098637</v>
      </c>
      <c r="S42" t="n">
        <v>1294.66905731166</v>
      </c>
      <c r="T42" t="n">
        <v>1302.51170808599</v>
      </c>
      <c r="U42" t="n">
        <v>1291.92800662195</v>
      </c>
      <c r="V42" t="n">
        <v>1291.60689959693</v>
      </c>
      <c r="W42" t="n">
        <v>1208.1337148523</v>
      </c>
      <c r="X42" t="n">
        <v>1198.29591061213</v>
      </c>
      <c r="Y42" t="n">
        <v>1286.04621658509</v>
      </c>
      <c r="Z42" t="n">
        <v>1331.24358578862</v>
      </c>
      <c r="AA42" t="n">
        <v>1379.90004033112</v>
      </c>
      <c r="AB42" t="n">
        <v>1482.29997318016</v>
      </c>
      <c r="AC42" t="n">
        <v>1559.52262972899</v>
      </c>
      <c r="AD42" t="n">
        <v>1672.78551962223</v>
      </c>
      <c r="AE42" t="n">
        <v>1566.39512155119</v>
      </c>
      <c r="AF42" t="n">
        <v>1565.44898352517</v>
      </c>
    </row>
    <row r="43">
      <c r="A43" t="s">
        <v>93</v>
      </c>
      <c r="B43" t="s">
        <v>454</v>
      </c>
      <c r="C43" t="s">
        <v>360</v>
      </c>
      <c r="D43" t="s">
        <v>455</v>
      </c>
      <c r="E43" t="s">
        <v>361</v>
      </c>
      <c r="F43" t="n">
        <v>1172.51155872853</v>
      </c>
      <c r="G43" t="n">
        <v>1275.16085607718</v>
      </c>
      <c r="H43" t="n">
        <v>1321.66905399397</v>
      </c>
      <c r="I43" t="n">
        <v>1364.30588357922</v>
      </c>
      <c r="J43" t="n">
        <v>1422.37358084182</v>
      </c>
      <c r="K43" t="n">
        <v>1455.73388508371</v>
      </c>
      <c r="L43" t="n">
        <v>1529.66995319262</v>
      </c>
      <c r="M43" t="n">
        <v>1521.56651097404</v>
      </c>
      <c r="N43" t="n">
        <v>1552.26084953735</v>
      </c>
      <c r="O43" t="n">
        <v>1540.10928865807</v>
      </c>
      <c r="P43" t="n">
        <v>1567.26468034703</v>
      </c>
      <c r="Q43" t="n">
        <v>1515.15219085842</v>
      </c>
      <c r="R43" t="n">
        <v>1610.53978630332</v>
      </c>
      <c r="S43" t="n">
        <v>1656.72458871963</v>
      </c>
      <c r="T43" t="n">
        <v>1655.82637015651</v>
      </c>
      <c r="U43" t="n">
        <v>1644.31500990383</v>
      </c>
      <c r="V43" t="n">
        <v>1643.60343319783</v>
      </c>
      <c r="W43" t="n">
        <v>1544.63951517588</v>
      </c>
      <c r="X43" t="n">
        <v>1528.41539711057</v>
      </c>
      <c r="Y43" t="n">
        <v>1600.70202717861</v>
      </c>
      <c r="Z43" t="n">
        <v>1671.83989889656</v>
      </c>
      <c r="AA43" t="n">
        <v>1740.46255227399</v>
      </c>
      <c r="AB43" t="n">
        <v>1888.41783001646</v>
      </c>
      <c r="AC43" t="n">
        <v>2004.56174795647</v>
      </c>
      <c r="AD43" t="n">
        <v>2130.00542572943</v>
      </c>
      <c r="AE43" t="n">
        <v>1956.9036997406</v>
      </c>
      <c r="AF43" t="n">
        <v>1972.5052803093</v>
      </c>
    </row>
    <row r="44">
      <c r="A44" t="s">
        <v>93</v>
      </c>
      <c r="B44" t="s">
        <v>456</v>
      </c>
      <c r="C44" t="s">
        <v>360</v>
      </c>
      <c r="D44" t="s">
        <v>457</v>
      </c>
      <c r="E44" t="s">
        <v>361</v>
      </c>
      <c r="F44" t="n">
        <v>8364.62178117803</v>
      </c>
      <c r="G44" t="n">
        <v>8840.2119546805</v>
      </c>
      <c r="H44" t="n">
        <v>9083.5705399348</v>
      </c>
      <c r="I44" t="n">
        <v>9334.91245789399</v>
      </c>
      <c r="J44" t="n">
        <v>9564.43968968432</v>
      </c>
      <c r="K44" t="n">
        <v>9909.23654735873</v>
      </c>
      <c r="L44" t="n">
        <v>10373.3488577654</v>
      </c>
      <c r="M44" t="n">
        <v>10580.1149707999</v>
      </c>
      <c r="N44" t="n">
        <v>10722.6855450605</v>
      </c>
      <c r="O44" t="n">
        <v>10637.800450543</v>
      </c>
      <c r="P44" t="n">
        <v>10685.9114801576</v>
      </c>
      <c r="Q44" t="n">
        <v>10830.2648057803</v>
      </c>
      <c r="R44" t="n">
        <v>11268.6710196382</v>
      </c>
      <c r="S44" t="n">
        <v>11411.4516252532</v>
      </c>
      <c r="T44" t="n">
        <v>10729.9546347263</v>
      </c>
      <c r="U44" t="n">
        <v>10881.4804340309</v>
      </c>
      <c r="V44" t="n">
        <v>10469.1985440235</v>
      </c>
      <c r="W44" t="n">
        <v>9991.0685646031</v>
      </c>
      <c r="X44" t="n">
        <v>9869.69900888497</v>
      </c>
      <c r="Y44" t="n">
        <v>9923.39495153026</v>
      </c>
      <c r="Z44" t="n">
        <v>10200.0468355101</v>
      </c>
      <c r="AA44" t="n">
        <v>10427.6986531028</v>
      </c>
      <c r="AB44" t="n">
        <v>10819.7813111746</v>
      </c>
      <c r="AC44" t="n">
        <v>10944.3082071146</v>
      </c>
      <c r="AD44" t="n">
        <v>11372.7057492259</v>
      </c>
      <c r="AE44" t="n">
        <v>10807.665584056</v>
      </c>
      <c r="AF44" t="n">
        <v>11378.146370757</v>
      </c>
    </row>
    <row r="45">
      <c r="A45" t="s">
        <v>93</v>
      </c>
      <c r="B45" t="s">
        <v>458</v>
      </c>
      <c r="C45" t="s">
        <v>360</v>
      </c>
      <c r="D45" t="s">
        <v>459</v>
      </c>
      <c r="E45" t="s">
        <v>361</v>
      </c>
      <c r="F45" t="n">
        <v>8304.77560068764</v>
      </c>
      <c r="G45" t="n">
        <v>8776.95545493961</v>
      </c>
      <c r="H45" t="n">
        <v>9021.65742577696</v>
      </c>
      <c r="I45" t="n">
        <v>9273.97621063755</v>
      </c>
      <c r="J45" t="n">
        <v>9500.79215909894</v>
      </c>
      <c r="K45" t="n">
        <v>9846.27496466031</v>
      </c>
      <c r="L45" t="n">
        <v>10312.0289092574</v>
      </c>
      <c r="M45" t="n">
        <v>10518.8679613729</v>
      </c>
      <c r="N45" t="n">
        <v>10660.8517830494</v>
      </c>
      <c r="O45" t="n">
        <v>10576.416203022</v>
      </c>
      <c r="P45" t="n">
        <v>10623.3495184289</v>
      </c>
      <c r="Q45" t="n">
        <v>10769.5232149015</v>
      </c>
      <c r="R45" t="n">
        <v>11198.493487309</v>
      </c>
      <c r="S45" t="n">
        <v>11340.0648820408</v>
      </c>
      <c r="T45" t="n">
        <v>10664.2644405013</v>
      </c>
      <c r="U45" t="n">
        <v>10813.8170006387</v>
      </c>
      <c r="V45" t="n">
        <v>10396.5671740214</v>
      </c>
      <c r="W45" t="n">
        <v>9917.91223717648</v>
      </c>
      <c r="X45" t="n">
        <v>9802.89922403546</v>
      </c>
      <c r="Y45" t="n">
        <v>9847.35074275089</v>
      </c>
      <c r="Z45" t="n">
        <v>10116.9312975238</v>
      </c>
      <c r="AA45" t="n">
        <v>10339.5914563175</v>
      </c>
      <c r="AB45" t="n">
        <v>10731.42339782</v>
      </c>
      <c r="AC45" t="n">
        <v>10858.2523109618</v>
      </c>
      <c r="AD45" t="n">
        <v>11277.0524955907</v>
      </c>
      <c r="AE45" t="n">
        <v>10723.4513232294</v>
      </c>
      <c r="AF45" t="n">
        <v>11294.3136032665</v>
      </c>
    </row>
    <row r="46">
      <c r="A46" t="s">
        <v>93</v>
      </c>
      <c r="B46" t="s">
        <v>460</v>
      </c>
      <c r="C46" t="s">
        <v>360</v>
      </c>
      <c r="D46" t="s">
        <v>461</v>
      </c>
      <c r="E46" t="s">
        <v>361</v>
      </c>
      <c r="F46" t="n">
        <v>224.955662270393</v>
      </c>
      <c r="G46" t="n">
        <v>245.055942321068</v>
      </c>
      <c r="H46" t="n">
        <v>253.899745727978</v>
      </c>
      <c r="I46" t="n">
        <v>262.158480215594</v>
      </c>
      <c r="J46" t="n">
        <v>272.864494618781</v>
      </c>
      <c r="K46" t="n">
        <v>286.391215983839</v>
      </c>
      <c r="L46" t="n">
        <v>292.777917636137</v>
      </c>
      <c r="M46" t="n">
        <v>301.948832933409</v>
      </c>
      <c r="N46" t="n">
        <v>309.763520776423</v>
      </c>
      <c r="O46" t="n">
        <v>312.31236722543</v>
      </c>
      <c r="P46" t="n">
        <v>318.081499848002</v>
      </c>
      <c r="Q46" t="n">
        <v>323.714336748773</v>
      </c>
      <c r="R46" t="n">
        <v>343.422301181433</v>
      </c>
      <c r="S46" t="n">
        <v>362.088657852875</v>
      </c>
      <c r="T46" t="n">
        <v>353.333884308048</v>
      </c>
      <c r="U46" t="n">
        <v>352.409597054658</v>
      </c>
      <c r="V46" t="n">
        <v>352.018612572573</v>
      </c>
      <c r="W46" t="n">
        <v>336.54824339845</v>
      </c>
      <c r="X46" t="n">
        <v>330.141127014407</v>
      </c>
      <c r="Y46" t="n">
        <v>314.399472141017</v>
      </c>
      <c r="Z46" t="n">
        <v>340.408235843799</v>
      </c>
      <c r="AA46" t="n">
        <v>360.402175137362</v>
      </c>
      <c r="AB46" t="n">
        <v>406.032728760631</v>
      </c>
      <c r="AC46" t="n">
        <v>445.012632470974</v>
      </c>
      <c r="AD46" t="n">
        <v>457.165271018393</v>
      </c>
      <c r="AE46" t="n">
        <v>390.508578189413</v>
      </c>
      <c r="AF46" t="n">
        <v>407.056296784123</v>
      </c>
    </row>
    <row r="47">
      <c r="A47" t="s">
        <v>93</v>
      </c>
      <c r="B47" t="s">
        <v>462</v>
      </c>
      <c r="C47" t="s">
        <v>360</v>
      </c>
      <c r="D47" t="s">
        <v>463</v>
      </c>
      <c r="E47" t="s">
        <v>361</v>
      </c>
      <c r="F47" t="n">
        <v>119.09166357575</v>
      </c>
      <c r="G47" t="n">
        <v>124.373218069972</v>
      </c>
      <c r="H47" t="n">
        <v>125.837219603879</v>
      </c>
      <c r="I47" t="n">
        <v>127.751715732032</v>
      </c>
      <c r="J47" t="n">
        <v>136.0700764873</v>
      </c>
      <c r="K47" t="n">
        <v>153.149380419999</v>
      </c>
      <c r="L47" t="n">
        <v>152.197956355648</v>
      </c>
      <c r="M47" t="n">
        <v>148.449601251028</v>
      </c>
      <c r="N47" t="n">
        <v>155.798307587616</v>
      </c>
      <c r="O47" t="n">
        <v>156.108149078117</v>
      </c>
      <c r="P47" t="n">
        <v>170.50674486973</v>
      </c>
      <c r="Q47" t="n">
        <v>173.9720406653</v>
      </c>
      <c r="R47" t="n">
        <v>199.077574256986</v>
      </c>
      <c r="S47" t="n">
        <v>199.265699966289</v>
      </c>
      <c r="T47" t="n">
        <v>215.53018108854</v>
      </c>
      <c r="U47" t="n">
        <v>192.339765047916</v>
      </c>
      <c r="V47" t="n">
        <v>187.690338246369</v>
      </c>
      <c r="W47" t="n">
        <v>200.152656438062</v>
      </c>
      <c r="X47" t="n">
        <v>197.270973981882</v>
      </c>
      <c r="Y47" t="n">
        <v>191.475288609845</v>
      </c>
      <c r="Z47" t="n">
        <v>183.021552661904</v>
      </c>
      <c r="AA47" t="n">
        <v>169.39831969579</v>
      </c>
      <c r="AB47" t="n">
        <v>175.171883048852</v>
      </c>
      <c r="AC47" t="n">
        <v>173.325453705548</v>
      </c>
      <c r="AD47" t="n">
        <v>171.68364712997</v>
      </c>
      <c r="AE47" t="n">
        <v>160.044055629921</v>
      </c>
      <c r="AF47" t="n">
        <v>159.928308477616</v>
      </c>
    </row>
    <row r="48">
      <c r="A48" t="s">
        <v>93</v>
      </c>
      <c r="B48" t="s">
        <v>464</v>
      </c>
      <c r="C48" t="s">
        <v>360</v>
      </c>
      <c r="D48" t="s">
        <v>465</v>
      </c>
      <c r="E48" t="s">
        <v>361</v>
      </c>
      <c r="F48" t="n">
        <v>524.980402666277</v>
      </c>
      <c r="G48" t="n">
        <v>541.371492714846</v>
      </c>
      <c r="H48" t="n">
        <v>548.379425470911</v>
      </c>
      <c r="I48" t="n">
        <v>552.578952381553</v>
      </c>
      <c r="J48" t="n">
        <v>586.379827391284</v>
      </c>
      <c r="K48" t="n">
        <v>626.610926400562</v>
      </c>
      <c r="L48" t="n">
        <v>647.758013050019</v>
      </c>
      <c r="M48" t="n">
        <v>681.824753758583</v>
      </c>
      <c r="N48" t="n">
        <v>712.585532076734</v>
      </c>
      <c r="O48" t="n">
        <v>722.139149724828</v>
      </c>
      <c r="P48" t="n">
        <v>739.601184224628</v>
      </c>
      <c r="Q48" t="n">
        <v>738.217600488635</v>
      </c>
      <c r="R48" t="n">
        <v>765.303300885172</v>
      </c>
      <c r="S48" t="n">
        <v>800.647020314969</v>
      </c>
      <c r="T48" t="n">
        <v>858.335105915442</v>
      </c>
      <c r="U48" t="n">
        <v>844.657328569519</v>
      </c>
      <c r="V48" t="n">
        <v>862.095007905963</v>
      </c>
      <c r="W48" t="n">
        <v>829.611529681373</v>
      </c>
      <c r="X48" t="n">
        <v>836.759225792916</v>
      </c>
      <c r="Y48" t="n">
        <v>845.858735260064</v>
      </c>
      <c r="Z48" t="n">
        <v>839.132162944317</v>
      </c>
      <c r="AA48" t="n">
        <v>856.56876637428</v>
      </c>
      <c r="AB48" t="n">
        <v>898.572840760376</v>
      </c>
      <c r="AC48" t="n">
        <v>883.739543263003</v>
      </c>
      <c r="AD48" t="n">
        <v>941.135731520417</v>
      </c>
      <c r="AE48" t="n">
        <v>859.541043405178</v>
      </c>
      <c r="AF48" t="n">
        <v>884.201425789168</v>
      </c>
    </row>
    <row r="49">
      <c r="A49" t="s">
        <v>93</v>
      </c>
      <c r="B49" t="s">
        <v>466</v>
      </c>
      <c r="C49" t="s">
        <v>360</v>
      </c>
      <c r="D49" t="s">
        <v>467</v>
      </c>
      <c r="E49" t="s">
        <v>361</v>
      </c>
      <c r="F49" t="n">
        <v>162.556989995369</v>
      </c>
      <c r="G49" t="n">
        <v>164.559004808583</v>
      </c>
      <c r="H49" t="n">
        <v>168.935873972632</v>
      </c>
      <c r="I49" t="n">
        <v>169.693828508317</v>
      </c>
      <c r="J49" t="n">
        <v>176.260213786408</v>
      </c>
      <c r="K49" t="n">
        <v>185.790982421871</v>
      </c>
      <c r="L49" t="n">
        <v>192.546244454211</v>
      </c>
      <c r="M49" t="n">
        <v>202.555456995074</v>
      </c>
      <c r="N49" t="n">
        <v>202.948083495217</v>
      </c>
      <c r="O49" t="n">
        <v>204.207331891681</v>
      </c>
      <c r="P49" t="n">
        <v>210.001419715665</v>
      </c>
      <c r="Q49" t="n">
        <v>206.248228365932</v>
      </c>
      <c r="R49" t="n">
        <v>197.872846684679</v>
      </c>
      <c r="S49" t="n">
        <v>209.805677147064</v>
      </c>
      <c r="T49" t="n">
        <v>225.534972750862</v>
      </c>
      <c r="U49" t="n">
        <v>224.831027266749</v>
      </c>
      <c r="V49" t="n">
        <v>229.573338729186</v>
      </c>
      <c r="W49" t="n">
        <v>201.426858496694</v>
      </c>
      <c r="X49" t="n">
        <v>209.993698597953</v>
      </c>
      <c r="Y49" t="n">
        <v>200.378447024845</v>
      </c>
      <c r="Z49" t="n">
        <v>189.839108770294</v>
      </c>
      <c r="AA49" t="n">
        <v>188.682031247379</v>
      </c>
      <c r="AB49" t="n">
        <v>187.466108913598</v>
      </c>
      <c r="AC49" t="n">
        <v>192.944537007513</v>
      </c>
      <c r="AD49" t="n">
        <v>198.560110100412</v>
      </c>
      <c r="AE49" t="n">
        <v>177.15873079186</v>
      </c>
      <c r="AF49" t="n">
        <v>189.842247767836</v>
      </c>
    </row>
    <row r="50">
      <c r="A50" t="s">
        <v>93</v>
      </c>
      <c r="B50" t="s">
        <v>468</v>
      </c>
      <c r="C50" t="s">
        <v>360</v>
      </c>
      <c r="D50" t="s">
        <v>469</v>
      </c>
      <c r="E50" t="s">
        <v>361</v>
      </c>
      <c r="F50" t="n">
        <v>243.570521450774</v>
      </c>
      <c r="G50" t="n">
        <v>252.634758084655</v>
      </c>
      <c r="H50" t="n">
        <v>253.805226871054</v>
      </c>
      <c r="I50" t="n">
        <v>255.310303529338</v>
      </c>
      <c r="J50" t="n">
        <v>274.228191796799</v>
      </c>
      <c r="K50" t="n">
        <v>287.670337032877</v>
      </c>
      <c r="L50" t="n">
        <v>303.169293227094</v>
      </c>
      <c r="M50" t="n">
        <v>331.235877246722</v>
      </c>
      <c r="N50" t="n">
        <v>354.267371645976</v>
      </c>
      <c r="O50" t="n">
        <v>362.278246291264</v>
      </c>
      <c r="P50" t="n">
        <v>359.360881469784</v>
      </c>
      <c r="Q50" t="n">
        <v>358.191916945835</v>
      </c>
      <c r="R50" t="n">
        <v>368.250601727635</v>
      </c>
      <c r="S50" t="n">
        <v>391.638946566093</v>
      </c>
      <c r="T50" t="n">
        <v>417.300482281548</v>
      </c>
      <c r="U50" t="n">
        <v>427.791964474298</v>
      </c>
      <c r="V50" t="n">
        <v>445.277084861233</v>
      </c>
      <c r="W50" t="n">
        <v>428.337421243172</v>
      </c>
      <c r="X50" t="n">
        <v>429.756734956573</v>
      </c>
      <c r="Y50" t="n">
        <v>454.20755867988</v>
      </c>
      <c r="Z50" t="n">
        <v>466.430767818833</v>
      </c>
      <c r="AA50" t="n">
        <v>498.513088828176</v>
      </c>
      <c r="AB50" t="n">
        <v>535.954907187135</v>
      </c>
      <c r="AC50" t="n">
        <v>517.493166741763</v>
      </c>
      <c r="AD50" t="n">
        <v>570.905956467743</v>
      </c>
      <c r="AE50" t="n">
        <v>522.338256983396</v>
      </c>
      <c r="AF50" t="n">
        <v>534.430869543716</v>
      </c>
    </row>
    <row r="51">
      <c r="A51" t="s">
        <v>93</v>
      </c>
      <c r="B51" t="s">
        <v>470</v>
      </c>
      <c r="C51" t="s">
        <v>360</v>
      </c>
      <c r="D51" t="s">
        <v>471</v>
      </c>
      <c r="E51" t="s">
        <v>361</v>
      </c>
      <c r="F51" t="n">
        <v>213.154512178735</v>
      </c>
      <c r="G51" t="n">
        <v>221.249249830485</v>
      </c>
      <c r="H51" t="n">
        <v>222.861668683077</v>
      </c>
      <c r="I51" t="n">
        <v>224.243441113505</v>
      </c>
      <c r="J51" t="n">
        <v>241.873893648884</v>
      </c>
      <c r="K51" t="n">
        <v>254.401131661236</v>
      </c>
      <c r="L51" t="n">
        <v>268.624242174682</v>
      </c>
      <c r="M51" t="n">
        <v>293.464971706681</v>
      </c>
      <c r="N51" t="n">
        <v>316.397736146673</v>
      </c>
      <c r="O51" t="n">
        <v>323.933061355758</v>
      </c>
      <c r="P51" t="n">
        <v>321.47326867384</v>
      </c>
      <c r="Q51" t="n">
        <v>319.460164436192</v>
      </c>
      <c r="R51" t="n">
        <v>327.588904171234</v>
      </c>
      <c r="S51" t="n">
        <v>349.246174168703</v>
      </c>
      <c r="T51" t="n">
        <v>374.411547434863</v>
      </c>
      <c r="U51" t="n">
        <v>384.598004676097</v>
      </c>
      <c r="V51" t="n">
        <v>400.671221462388</v>
      </c>
      <c r="W51" t="n">
        <v>382.808403839143</v>
      </c>
      <c r="X51" t="n">
        <v>382.45533672018</v>
      </c>
      <c r="Y51" t="n">
        <v>405.51555894253</v>
      </c>
      <c r="Z51" t="n">
        <v>414.055865549512</v>
      </c>
      <c r="AA51" t="n">
        <v>442.085204641295</v>
      </c>
      <c r="AB51" t="n">
        <v>472.793751285544</v>
      </c>
      <c r="AC51" t="n">
        <v>450.822822924188</v>
      </c>
      <c r="AD51" t="n">
        <v>501.160434096766</v>
      </c>
      <c r="AE51" t="n">
        <v>458.488765993242</v>
      </c>
      <c r="AF51" t="n">
        <v>467.714226220626</v>
      </c>
    </row>
    <row r="52">
      <c r="A52" t="s">
        <v>93</v>
      </c>
      <c r="B52" t="s">
        <v>472</v>
      </c>
      <c r="C52" t="s">
        <v>360</v>
      </c>
      <c r="D52" t="s">
        <v>473</v>
      </c>
      <c r="E52" t="s">
        <v>361</v>
      </c>
      <c r="F52" t="n">
        <v>30.3931094497549</v>
      </c>
      <c r="G52" t="n">
        <v>31.3624938026099</v>
      </c>
      <c r="H52" t="n">
        <v>30.9215156816463</v>
      </c>
      <c r="I52" t="n">
        <v>31.0447994774742</v>
      </c>
      <c r="J52" t="n">
        <v>32.3324121319993</v>
      </c>
      <c r="K52" t="n">
        <v>33.2474254834584</v>
      </c>
      <c r="L52" t="n">
        <v>34.5231192291354</v>
      </c>
      <c r="M52" t="n">
        <v>37.7469192985502</v>
      </c>
      <c r="N52" t="n">
        <v>37.8485919009365</v>
      </c>
      <c r="O52" t="n">
        <v>38.3229832550433</v>
      </c>
      <c r="P52" t="n">
        <v>37.8655875277565</v>
      </c>
      <c r="Q52" t="n">
        <v>38.7095813891216</v>
      </c>
      <c r="R52" t="n">
        <v>40.6395107421725</v>
      </c>
      <c r="S52" t="n">
        <v>42.3692988126234</v>
      </c>
      <c r="T52" t="n">
        <v>42.8643414805568</v>
      </c>
      <c r="U52" t="n">
        <v>43.1676504080205</v>
      </c>
      <c r="V52" t="n">
        <v>44.5781370419742</v>
      </c>
      <c r="W52" t="n">
        <v>45.5067585282122</v>
      </c>
      <c r="X52" t="n">
        <v>47.2850624149572</v>
      </c>
      <c r="Y52" t="n">
        <v>48.6683391493015</v>
      </c>
      <c r="Z52" t="n">
        <v>52.3579009098159</v>
      </c>
      <c r="AA52" t="n">
        <v>56.4109747354994</v>
      </c>
      <c r="AB52" t="n">
        <v>63.1499168989134</v>
      </c>
      <c r="AC52" t="n">
        <v>66.6719851929795</v>
      </c>
      <c r="AD52" t="n">
        <v>69.7455710672666</v>
      </c>
      <c r="AE52" t="n">
        <v>63.8494909901544</v>
      </c>
      <c r="AF52" t="n">
        <v>66.7166433230906</v>
      </c>
    </row>
    <row r="53">
      <c r="A53" t="s">
        <v>93</v>
      </c>
      <c r="B53" t="s">
        <v>474</v>
      </c>
      <c r="C53" t="s">
        <v>360</v>
      </c>
      <c r="D53" t="s">
        <v>475</v>
      </c>
      <c r="E53" t="s">
        <v>361</v>
      </c>
      <c r="F53" t="n">
        <v>134.407869758609</v>
      </c>
      <c r="G53" t="n">
        <v>138.676838669444</v>
      </c>
      <c r="H53" t="n">
        <v>135.753021535404</v>
      </c>
      <c r="I53" t="n">
        <v>132.131039693425</v>
      </c>
      <c r="J53" t="n">
        <v>135.238146631182</v>
      </c>
      <c r="K53" t="n">
        <v>141.597898584989</v>
      </c>
      <c r="L53" t="n">
        <v>148.702255922346</v>
      </c>
      <c r="M53" t="n">
        <v>140.927065943493</v>
      </c>
      <c r="N53" t="n">
        <v>134.321535512876</v>
      </c>
      <c r="O53" t="n">
        <v>139.890008543284</v>
      </c>
      <c r="P53" t="n">
        <v>143.656259366574</v>
      </c>
      <c r="Q53" t="n">
        <v>143.579500863744</v>
      </c>
      <c r="R53" t="n">
        <v>155.441855283055</v>
      </c>
      <c r="S53" t="n">
        <v>159.75123816021</v>
      </c>
      <c r="T53" t="n">
        <v>153.883795805628</v>
      </c>
      <c r="U53" t="n">
        <v>153.876418706145</v>
      </c>
      <c r="V53" t="n">
        <v>146.077177557711</v>
      </c>
      <c r="W53" t="n">
        <v>141.236784615786</v>
      </c>
      <c r="X53" t="n">
        <v>142.31534945462</v>
      </c>
      <c r="Y53" t="n">
        <v>164.881037392935</v>
      </c>
      <c r="Z53" t="n">
        <v>167.372237669345</v>
      </c>
      <c r="AA53" t="n">
        <v>188.588029534201</v>
      </c>
      <c r="AB53" t="n">
        <v>183.877870452647</v>
      </c>
      <c r="AC53" t="n">
        <v>190.013443735082</v>
      </c>
      <c r="AD53" t="n">
        <v>220.631702928617</v>
      </c>
      <c r="AE53" t="n">
        <v>174.713116715313</v>
      </c>
      <c r="AF53" t="n">
        <v>170.608431332559</v>
      </c>
    </row>
    <row r="54">
      <c r="A54" t="s">
        <v>93</v>
      </c>
      <c r="B54" t="s">
        <v>476</v>
      </c>
      <c r="C54" t="s">
        <v>360</v>
      </c>
      <c r="D54" t="s">
        <v>477</v>
      </c>
      <c r="E54" t="s">
        <v>361</v>
      </c>
      <c r="F54" t="n">
        <v>296.775275792653</v>
      </c>
      <c r="G54" t="n">
        <v>308.34024771574</v>
      </c>
      <c r="H54" t="n">
        <v>304.897640010268</v>
      </c>
      <c r="I54" t="n">
        <v>298.194465301839</v>
      </c>
      <c r="J54" t="n">
        <v>300.476820154942</v>
      </c>
      <c r="K54" t="n">
        <v>308.135776886385</v>
      </c>
      <c r="L54" t="n">
        <v>324.427895535143</v>
      </c>
      <c r="M54" t="n">
        <v>324.19978216854</v>
      </c>
      <c r="N54" t="n">
        <v>332.695829270884</v>
      </c>
      <c r="O54" t="n">
        <v>338.218231973748</v>
      </c>
      <c r="P54" t="n">
        <v>338.243961677976</v>
      </c>
      <c r="Q54" t="n">
        <v>340.142222141597</v>
      </c>
      <c r="R54" t="n">
        <v>360.742344329086</v>
      </c>
      <c r="S54" t="n">
        <v>373.04738898816</v>
      </c>
      <c r="T54" t="n">
        <v>362.980899554738</v>
      </c>
      <c r="U54" t="n">
        <v>357.946632247544</v>
      </c>
      <c r="V54" t="n">
        <v>344.626274049924</v>
      </c>
      <c r="W54" t="n">
        <v>334.373690241551</v>
      </c>
      <c r="X54" t="n">
        <v>337.458389098616</v>
      </c>
      <c r="Y54" t="n">
        <v>371.073451014543</v>
      </c>
      <c r="Z54" t="n">
        <v>369.793672217019</v>
      </c>
      <c r="AA54" t="n">
        <v>388.442103664195</v>
      </c>
      <c r="AB54" t="n">
        <v>386.910981487011</v>
      </c>
      <c r="AC54" t="n">
        <v>395.256935427084</v>
      </c>
      <c r="AD54" t="n">
        <v>423.040248255502</v>
      </c>
      <c r="AE54" t="n">
        <v>378.51339515054</v>
      </c>
      <c r="AF54" t="n">
        <v>366.925967016338</v>
      </c>
    </row>
    <row r="55">
      <c r="A55" t="s">
        <v>93</v>
      </c>
      <c r="B55" t="s">
        <v>478</v>
      </c>
      <c r="C55" t="s">
        <v>360</v>
      </c>
      <c r="D55" t="s">
        <v>479</v>
      </c>
      <c r="E55" t="s">
        <v>361</v>
      </c>
      <c r="F55" t="n">
        <v>162.332176281845</v>
      </c>
      <c r="G55" t="n">
        <v>169.635545140927</v>
      </c>
      <c r="H55" t="n">
        <v>169.126835908332</v>
      </c>
      <c r="I55" t="n">
        <v>166.050563060456</v>
      </c>
      <c r="J55" t="n">
        <v>165.210873681057</v>
      </c>
      <c r="K55" t="n">
        <v>166.488804337669</v>
      </c>
      <c r="L55" t="n">
        <v>175.676723822951</v>
      </c>
      <c r="M55" t="n">
        <v>183.273269899093</v>
      </c>
      <c r="N55" t="n">
        <v>198.447123071896</v>
      </c>
      <c r="O55" t="n">
        <v>198.38411639013</v>
      </c>
      <c r="P55" t="n">
        <v>194.620053874818</v>
      </c>
      <c r="Q55" t="n">
        <v>196.60088303078</v>
      </c>
      <c r="R55" t="n">
        <v>205.321989413574</v>
      </c>
      <c r="S55" t="n">
        <v>213.324735761754</v>
      </c>
      <c r="T55" t="n">
        <v>209.13489719125</v>
      </c>
      <c r="U55" t="n">
        <v>204.095160272383</v>
      </c>
      <c r="V55" t="n">
        <v>198.585545691034</v>
      </c>
      <c r="W55" t="n">
        <v>193.174264811133</v>
      </c>
      <c r="X55" t="n">
        <v>195.181146241002</v>
      </c>
      <c r="Y55" t="n">
        <v>206.221952612248</v>
      </c>
      <c r="Z55" t="n">
        <v>202.445558926447</v>
      </c>
      <c r="AA55" t="n">
        <v>199.86152114399</v>
      </c>
      <c r="AB55" t="n">
        <v>203.046419265267</v>
      </c>
      <c r="AC55" t="n">
        <v>205.254911353798</v>
      </c>
      <c r="AD55" t="n">
        <v>202.416020365457</v>
      </c>
      <c r="AE55" t="n">
        <v>203.800278435227</v>
      </c>
      <c r="AF55" t="n">
        <v>196.317535683779</v>
      </c>
    </row>
    <row r="56">
      <c r="A56" t="s">
        <v>93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93</v>
      </c>
      <c r="B57" t="s">
        <v>482</v>
      </c>
      <c r="C57" t="s">
        <v>360</v>
      </c>
      <c r="D57" t="s">
        <v>483</v>
      </c>
      <c r="E57" t="s">
        <v>361</v>
      </c>
      <c r="F57" t="n">
        <v>9048.26433380084</v>
      </c>
      <c r="G57" t="n">
        <v>9566.02402421194</v>
      </c>
      <c r="H57" t="n">
        <v>9825.46926169277</v>
      </c>
      <c r="I57" t="n">
        <v>10082.3304293046</v>
      </c>
      <c r="J57" t="n">
        <v>10347.4954891656</v>
      </c>
      <c r="K57" t="n">
        <v>10746.1327981406</v>
      </c>
      <c r="L57" t="n">
        <v>11253.249457763</v>
      </c>
      <c r="M57" t="n">
        <v>11500.0407689585</v>
      </c>
      <c r="N57" t="n">
        <v>11673.8247364267</v>
      </c>
      <c r="O57" t="n">
        <v>11589.9565768213</v>
      </c>
      <c r="P57" t="n">
        <v>11654.9269257732</v>
      </c>
      <c r="Q57" t="n">
        <v>11794.9432003761</v>
      </c>
      <c r="R57" t="n">
        <v>12247.9806757672</v>
      </c>
      <c r="S57" t="n">
        <v>12423.9479856657</v>
      </c>
      <c r="T57" t="n">
        <v>11787.4070633083</v>
      </c>
      <c r="U57" t="n">
        <v>11896.6231895258</v>
      </c>
      <c r="V57" t="n">
        <v>11490.9771098246</v>
      </c>
      <c r="W57" t="n">
        <v>10954.00417176</v>
      </c>
      <c r="X57" t="n">
        <v>10850.6447406939</v>
      </c>
      <c r="Y57" t="n">
        <v>10918.3711981148</v>
      </c>
      <c r="Z57" t="n">
        <v>11207.6673132323</v>
      </c>
      <c r="AA57" t="n">
        <v>11487.9526444236</v>
      </c>
      <c r="AB57" t="n">
        <v>11967.7424440891</v>
      </c>
      <c r="AC57" t="n">
        <v>12092.1797574765</v>
      </c>
      <c r="AD57" t="n">
        <v>12587.3979861567</v>
      </c>
      <c r="AE57" t="n">
        <v>11954.5497768252</v>
      </c>
      <c r="AF57" t="n">
        <v>12580.0388207493</v>
      </c>
    </row>
    <row r="58">
      <c r="A58" t="s">
        <v>93</v>
      </c>
      <c r="B58" t="s">
        <v>484</v>
      </c>
      <c r="C58" t="s">
        <v>360</v>
      </c>
      <c r="D58" t="s">
        <v>485</v>
      </c>
      <c r="E58" t="s">
        <v>361</v>
      </c>
      <c r="F58" t="n">
        <v>9048.26433380084</v>
      </c>
      <c r="G58" t="n">
        <v>9566.02402421194</v>
      </c>
      <c r="H58" t="n">
        <v>9825.46926169277</v>
      </c>
      <c r="I58" t="n">
        <v>10082.3304293046</v>
      </c>
      <c r="J58" t="n">
        <v>10347.4954891656</v>
      </c>
      <c r="K58" t="n">
        <v>10746.1327981406</v>
      </c>
      <c r="L58" t="n">
        <v>11253.249457763</v>
      </c>
      <c r="M58" t="n">
        <v>11500.0407689585</v>
      </c>
      <c r="N58" t="n">
        <v>11673.8247364267</v>
      </c>
      <c r="O58" t="n">
        <v>11589.9565768213</v>
      </c>
      <c r="P58" t="n">
        <v>11654.9269257732</v>
      </c>
      <c r="Q58" t="n">
        <v>11794.9432003761</v>
      </c>
      <c r="R58" t="n">
        <v>12247.9806757672</v>
      </c>
      <c r="S58" t="n">
        <v>12423.9479856657</v>
      </c>
      <c r="T58" t="n">
        <v>11787.4070633083</v>
      </c>
      <c r="U58" t="n">
        <v>11896.6231895258</v>
      </c>
      <c r="V58" t="n">
        <v>11490.9771098246</v>
      </c>
      <c r="W58" t="n">
        <v>10954.00417176</v>
      </c>
      <c r="X58" t="n">
        <v>10850.6447406939</v>
      </c>
      <c r="Y58" t="n">
        <v>10918.3711981148</v>
      </c>
      <c r="Z58" t="n">
        <v>11207.6673132323</v>
      </c>
      <c r="AA58" t="n">
        <v>11487.9526444236</v>
      </c>
      <c r="AB58" t="n">
        <v>11967.7424440891</v>
      </c>
      <c r="AC58" t="n">
        <v>12092.1797574765</v>
      </c>
      <c r="AD58" t="n">
        <v>12587.3979861567</v>
      </c>
      <c r="AE58" t="n">
        <v>11954.5497768252</v>
      </c>
      <c r="AF58" t="n">
        <v>12580.0388207493</v>
      </c>
    </row>
    <row r="59">
      <c r="A59" t="s">
        <v>93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95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4.41856485054105</v>
      </c>
      <c r="V2" t="n">
        <v>4.72683681685787</v>
      </c>
      <c r="W2" t="n">
        <v>8.93988702318771</v>
      </c>
      <c r="X2" t="n">
        <v>10.8110261675758</v>
      </c>
      <c r="Y2" t="n">
        <v>8.81675920462495</v>
      </c>
      <c r="Z2" t="n">
        <v>9.13164346193299</v>
      </c>
      <c r="AA2" t="n">
        <v>12.3484724087503</v>
      </c>
      <c r="AB2" t="n">
        <v>17.1849574355108</v>
      </c>
      <c r="AC2" t="n">
        <v>16.6735003689778</v>
      </c>
      <c r="AD2" t="n">
        <v>19.9881118881119</v>
      </c>
      <c r="AE2" t="n">
        <v>28.3</v>
      </c>
      <c r="AF2" t="n">
        <v>32.8</v>
      </c>
    </row>
    <row r="3">
      <c r="A3" t="s">
        <v>95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5.29441253664936</v>
      </c>
      <c r="V3" t="n">
        <v>7.12709379933567</v>
      </c>
      <c r="W3" t="n">
        <v>5.09078128523977</v>
      </c>
      <c r="X3" t="n">
        <v>7.12709379933567</v>
      </c>
      <c r="Y3" t="n">
        <v>5.90530629087813</v>
      </c>
      <c r="Z3" t="n">
        <v>10.5673902047293</v>
      </c>
      <c r="AA3" t="n">
        <v>8.28814918017983</v>
      </c>
      <c r="AB3" t="n">
        <v>11.52254886025</v>
      </c>
      <c r="AC3" t="n">
        <v>13.6451236502961</v>
      </c>
      <c r="AD3" t="n">
        <v>13.1471264367816</v>
      </c>
      <c r="AE3" t="n">
        <v>17.2</v>
      </c>
      <c r="AF3" t="n">
        <v>18.1</v>
      </c>
    </row>
    <row r="4">
      <c r="A4" t="s">
        <v>95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576.613938119371</v>
      </c>
      <c r="V4" t="n">
        <v>615.649103439819</v>
      </c>
      <c r="W4" t="n">
        <v>673.45067411063</v>
      </c>
      <c r="X4" t="n">
        <v>632.546490509454</v>
      </c>
      <c r="Y4" t="n">
        <v>640.233504627515</v>
      </c>
      <c r="Z4" t="n">
        <v>606.464574737274</v>
      </c>
      <c r="AA4" t="n">
        <v>733.416142844782</v>
      </c>
      <c r="AB4" t="n">
        <v>772.799072589493</v>
      </c>
      <c r="AC4" t="n">
        <v>885.694937106915</v>
      </c>
      <c r="AD4" t="n">
        <v>900.612118105393</v>
      </c>
      <c r="AE4" t="n">
        <v>971.1</v>
      </c>
      <c r="AF4" t="n">
        <v>1031.6</v>
      </c>
    </row>
    <row r="5">
      <c r="A5" t="s">
        <v>95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74.6937983170784</v>
      </c>
      <c r="V5" t="n">
        <v>66.9881107327856</v>
      </c>
      <c r="W5" t="n">
        <v>99.4924506217889</v>
      </c>
      <c r="X5" t="n">
        <v>89.9319300234966</v>
      </c>
      <c r="Y5" t="n">
        <v>87.3986362200178</v>
      </c>
      <c r="Z5" t="n">
        <v>74.140347958486</v>
      </c>
      <c r="AA5" t="n">
        <v>81.091005579594</v>
      </c>
      <c r="AB5" t="n">
        <v>86.1917235172065</v>
      </c>
      <c r="AC5" t="n">
        <v>112.608658008658</v>
      </c>
      <c r="AD5" t="n">
        <v>112.608658008658</v>
      </c>
      <c r="AE5" t="n">
        <v>115.1</v>
      </c>
      <c r="AF5" t="n">
        <v>108.6</v>
      </c>
    </row>
    <row r="6">
      <c r="A6" t="s">
        <v>95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34.561220912984</v>
      </c>
      <c r="V6" t="n">
        <v>34.7700500423676</v>
      </c>
      <c r="W6" t="n">
        <v>38.4689915362365</v>
      </c>
      <c r="X6" t="n">
        <v>41.4693585641324</v>
      </c>
      <c r="Y6" t="n">
        <v>46.5318516875459</v>
      </c>
      <c r="Z6" t="n">
        <v>44.7007371535453</v>
      </c>
      <c r="AA6" t="n">
        <v>55.4758551786242</v>
      </c>
      <c r="AB6" t="n">
        <v>51.8967677477452</v>
      </c>
      <c r="AC6" t="n">
        <v>57.1177705392689</v>
      </c>
      <c r="AD6" t="n">
        <v>62.6255555555556</v>
      </c>
      <c r="AE6" t="n">
        <v>71.8</v>
      </c>
      <c r="AF6" t="n">
        <v>79</v>
      </c>
    </row>
    <row r="7">
      <c r="A7" t="s">
        <v>95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35.3053819785396</v>
      </c>
      <c r="V7" t="n">
        <v>49.7764833127666</v>
      </c>
      <c r="W7" t="n">
        <v>51.546776652342</v>
      </c>
      <c r="X7" t="n">
        <v>53.0195416995517</v>
      </c>
      <c r="Y7" t="n">
        <v>47.8236266129957</v>
      </c>
      <c r="Z7" t="n">
        <v>47.5048024355757</v>
      </c>
      <c r="AA7" t="n">
        <v>51.3051866304218</v>
      </c>
      <c r="AB7" t="n">
        <v>59.021820391908</v>
      </c>
      <c r="AC7" t="n">
        <v>78.6266078331568</v>
      </c>
      <c r="AD7" t="n">
        <v>79.6411447084233</v>
      </c>
      <c r="AE7" t="n">
        <v>92.3</v>
      </c>
      <c r="AF7" t="n">
        <v>82.8</v>
      </c>
    </row>
    <row r="8">
      <c r="A8" t="s">
        <v>95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8.46615899828581</v>
      </c>
      <c r="V8" t="n">
        <v>6.79261594048513</v>
      </c>
      <c r="W8" t="n">
        <v>7.39196440582205</v>
      </c>
      <c r="X8" t="n">
        <v>11.0373167155425</v>
      </c>
      <c r="Y8" t="n">
        <v>6.80806451612903</v>
      </c>
      <c r="Z8" t="n">
        <v>3.09457478005865</v>
      </c>
      <c r="AA8" t="n">
        <v>3.19772727272727</v>
      </c>
      <c r="AB8" t="n">
        <v>3.09779829545455</v>
      </c>
      <c r="AC8" t="n">
        <v>3.29765625</v>
      </c>
      <c r="AD8" t="n">
        <v>6.5953125</v>
      </c>
      <c r="AE8" t="n">
        <v>6.3</v>
      </c>
      <c r="AF8" t="n">
        <v>14</v>
      </c>
    </row>
    <row r="9">
      <c r="A9" t="s">
        <v>95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40.8840235908938</v>
      </c>
      <c r="V9" t="n">
        <v>29.4934498541273</v>
      </c>
      <c r="W9" t="n">
        <v>35.6808868864617</v>
      </c>
      <c r="X9" t="n">
        <v>37.8654309815512</v>
      </c>
      <c r="Y9" t="n">
        <v>36.6102233247042</v>
      </c>
      <c r="Z9" t="n">
        <v>37.4542630555332</v>
      </c>
      <c r="AA9" t="n">
        <v>44.0638388888625</v>
      </c>
      <c r="AB9" t="n">
        <v>42.0939260914781</v>
      </c>
      <c r="AC9" t="n">
        <v>49.0924272509415</v>
      </c>
      <c r="AD9" t="n">
        <v>51.4205217391304</v>
      </c>
      <c r="AE9" t="n">
        <v>57.3</v>
      </c>
      <c r="AF9" t="n">
        <v>60.5</v>
      </c>
    </row>
    <row r="10">
      <c r="A10" t="s">
        <v>95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129.232652390614</v>
      </c>
      <c r="V10" t="n">
        <v>131.147956911224</v>
      </c>
      <c r="W10" t="n">
        <v>141.881032106609</v>
      </c>
      <c r="X10" t="n">
        <v>139.725097465336</v>
      </c>
      <c r="Y10" t="n">
        <v>126.359194102206</v>
      </c>
      <c r="Z10" t="n">
        <v>125.218019114419</v>
      </c>
      <c r="AA10" t="n">
        <v>151.296482599406</v>
      </c>
      <c r="AB10" t="n">
        <v>161.656445136721</v>
      </c>
      <c r="AC10" t="n">
        <v>186.31416873036</v>
      </c>
      <c r="AD10" t="n">
        <v>158.139831019916</v>
      </c>
      <c r="AE10" t="n">
        <v>164.7</v>
      </c>
      <c r="AF10" t="n">
        <v>207.5</v>
      </c>
    </row>
    <row r="11">
      <c r="A11" t="s">
        <v>95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88.3578805853773</v>
      </c>
      <c r="V11" t="n">
        <v>101.511155990701</v>
      </c>
      <c r="W11" t="n">
        <v>106.092903252066</v>
      </c>
      <c r="X11" t="n">
        <v>101.804258462281</v>
      </c>
      <c r="Y11" t="n">
        <v>89.7552088147894</v>
      </c>
      <c r="Z11" t="n">
        <v>87.7972880714128</v>
      </c>
      <c r="AA11" t="n">
        <v>107.250614502242</v>
      </c>
      <c r="AB11" t="n">
        <v>119.507827588212</v>
      </c>
      <c r="AC11" t="n">
        <v>137.163552757094</v>
      </c>
      <c r="AD11" t="n">
        <v>106.705175600739</v>
      </c>
      <c r="AE11" t="n">
        <v>107.4</v>
      </c>
      <c r="AF11" t="n">
        <v>147</v>
      </c>
    </row>
    <row r="12">
      <c r="A12" t="s">
        <v>95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57.8136985563683</v>
      </c>
      <c r="V12" t="n">
        <v>66.8183100129354</v>
      </c>
      <c r="W12" t="n">
        <v>84.7679491934289</v>
      </c>
      <c r="X12" t="n">
        <v>65.4788094630669</v>
      </c>
      <c r="Y12" t="n">
        <v>70.0885176492668</v>
      </c>
      <c r="Z12" t="n">
        <v>64.9163228227395</v>
      </c>
      <c r="AA12" t="n">
        <v>69.1180265653117</v>
      </c>
      <c r="AB12" t="n">
        <v>82.4019716108971</v>
      </c>
      <c r="AC12" t="n">
        <v>97.3560215277683</v>
      </c>
      <c r="AD12" t="n">
        <v>108.6010978957</v>
      </c>
      <c r="AE12" t="n">
        <v>108.9</v>
      </c>
      <c r="AF12" t="n">
        <v>119.2</v>
      </c>
    </row>
    <row r="13">
      <c r="A13" t="s">
        <v>95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53.3599446523112</v>
      </c>
      <c r="V13" t="n">
        <v>55.5485361321911</v>
      </c>
      <c r="W13" t="n">
        <v>52.0569138610248</v>
      </c>
      <c r="X13" t="n">
        <v>53.5564957417951</v>
      </c>
      <c r="Y13" t="n">
        <v>68.3974523931359</v>
      </c>
      <c r="Z13" t="n">
        <v>48.0397854603758</v>
      </c>
      <c r="AA13" t="n">
        <v>65.4022799837488</v>
      </c>
      <c r="AB13" t="n">
        <v>70.2313407851171</v>
      </c>
      <c r="AC13" t="n">
        <v>74.7186329898126</v>
      </c>
      <c r="AD13" t="n">
        <v>81.2424972617744</v>
      </c>
      <c r="AE13" t="n">
        <v>90.9</v>
      </c>
      <c r="AF13" t="n">
        <v>87.2</v>
      </c>
    </row>
    <row r="14">
      <c r="A14" t="s">
        <v>95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28.654361268825</v>
      </c>
      <c r="V14" t="n">
        <v>37.312513594657</v>
      </c>
      <c r="W14" t="n">
        <v>37.521547284263</v>
      </c>
      <c r="X14" t="n">
        <v>31.552210216312</v>
      </c>
      <c r="Y14" t="n">
        <v>41.0713516036062</v>
      </c>
      <c r="Z14" t="n">
        <v>45.0287474612453</v>
      </c>
      <c r="AA14" t="n">
        <v>51.0396107054865</v>
      </c>
      <c r="AB14" t="n">
        <v>49.1646862305911</v>
      </c>
      <c r="AC14" t="n">
        <v>51.4417874875869</v>
      </c>
      <c r="AD14" t="n">
        <v>48.1949685534591</v>
      </c>
      <c r="AE14" t="n">
        <v>63.2</v>
      </c>
      <c r="AF14" t="n">
        <v>58.1</v>
      </c>
    </row>
    <row r="15">
      <c r="A15" t="s">
        <v>95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59.357379968496</v>
      </c>
      <c r="V15" t="n">
        <v>67.6918066079081</v>
      </c>
      <c r="W15" t="n">
        <v>66.8662967712262</v>
      </c>
      <c r="X15" t="n">
        <v>64.1456023799087</v>
      </c>
      <c r="Y15" t="n">
        <v>76.0942930193035</v>
      </c>
      <c r="Z15" t="n">
        <v>77.569805626326</v>
      </c>
      <c r="AA15" t="n">
        <v>89.1739140151699</v>
      </c>
      <c r="AB15" t="n">
        <v>91.8636144379013</v>
      </c>
      <c r="AC15" t="n">
        <v>97.4248646392989</v>
      </c>
      <c r="AD15" t="n">
        <v>102.078596491228</v>
      </c>
      <c r="AE15" t="n">
        <v>113.2</v>
      </c>
      <c r="AF15" t="n">
        <v>115.9</v>
      </c>
    </row>
    <row r="16">
      <c r="A16" t="s">
        <v>95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30.582256011902</v>
      </c>
      <c r="V16" t="n">
        <v>30.3823719856804</v>
      </c>
      <c r="W16" t="n">
        <v>29.3662391433499</v>
      </c>
      <c r="X16" t="n">
        <v>32.4358808656513</v>
      </c>
      <c r="Y16" t="n">
        <v>34.9939156342358</v>
      </c>
      <c r="Z16" t="n">
        <v>32.6126728543914</v>
      </c>
      <c r="AA16" t="n">
        <v>38.203416772287</v>
      </c>
      <c r="AB16" t="n">
        <v>42.722100476536</v>
      </c>
      <c r="AC16" t="n">
        <v>46.0005350454789</v>
      </c>
      <c r="AD16" t="n">
        <v>53.8690476190476</v>
      </c>
      <c r="AE16" t="n">
        <v>50</v>
      </c>
      <c r="AF16" t="n">
        <v>57.8</v>
      </c>
    </row>
    <row r="17">
      <c r="A17" t="s">
        <v>95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16.3963353946032</v>
      </c>
      <c r="V17" t="n">
        <v>17.4211063567659</v>
      </c>
      <c r="W17" t="n">
        <v>21.9067804486278</v>
      </c>
      <c r="X17" t="n">
        <v>19.0631118327001</v>
      </c>
      <c r="Y17" t="n">
        <v>20.5376066705886</v>
      </c>
      <c r="Z17" t="n">
        <v>22.3372938530628</v>
      </c>
      <c r="AA17" t="n">
        <v>36.5615139953434</v>
      </c>
      <c r="AB17" t="n">
        <v>31.2792555994156</v>
      </c>
      <c r="AC17" t="n">
        <v>36.0993376098173</v>
      </c>
      <c r="AD17" t="n">
        <v>40.8519114688129</v>
      </c>
      <c r="AE17" t="n">
        <v>49.4</v>
      </c>
      <c r="AF17" t="n">
        <v>53</v>
      </c>
    </row>
    <row r="18">
      <c r="A18" t="s">
        <v>95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68.0007363578623</v>
      </c>
      <c r="V18" t="n">
        <v>67.7965299423732</v>
      </c>
      <c r="W18" t="n">
        <v>64.0646108629765</v>
      </c>
      <c r="X18" t="n">
        <v>56.5152622833786</v>
      </c>
      <c r="Y18" t="n">
        <v>59.6725395059138</v>
      </c>
      <c r="Z18" t="n">
        <v>68.9996860006214</v>
      </c>
      <c r="AA18" t="n">
        <v>90.417019728643</v>
      </c>
      <c r="AB18" t="n">
        <v>98.1342740076737</v>
      </c>
      <c r="AC18" t="n">
        <v>93.7727507184437</v>
      </c>
      <c r="AD18" t="n">
        <v>100.296072507553</v>
      </c>
      <c r="AE18" t="n">
        <v>99</v>
      </c>
      <c r="AF18" t="n">
        <v>110.4</v>
      </c>
    </row>
    <row r="19">
      <c r="A19" t="s">
        <v>95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39.1319315355704</v>
      </c>
      <c r="V19" t="n">
        <v>50.9453448293275</v>
      </c>
      <c r="W19" t="n">
        <v>44.7246500922728</v>
      </c>
      <c r="X19" t="n">
        <v>38.2271222338312</v>
      </c>
      <c r="Y19" t="n">
        <v>30.6034796230957</v>
      </c>
      <c r="Z19" t="n">
        <v>29.7290944910072</v>
      </c>
      <c r="AA19" t="n">
        <v>40.3927914279989</v>
      </c>
      <c r="AB19" t="n">
        <v>36.90336180202</v>
      </c>
      <c r="AC19" t="n">
        <v>48.2259841730943</v>
      </c>
      <c r="AD19" t="n">
        <v>47.9194630872483</v>
      </c>
      <c r="AE19" t="n">
        <v>59.5</v>
      </c>
      <c r="AF19" t="n">
        <v>54</v>
      </c>
    </row>
    <row r="20">
      <c r="A20" t="s">
        <v>95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64.2541225197569</v>
      </c>
      <c r="V20" t="n">
        <v>45.7438289461845</v>
      </c>
      <c r="W20" t="n">
        <v>45.4224437311059</v>
      </c>
      <c r="X20" t="n">
        <v>46.8317319614266</v>
      </c>
      <c r="Y20" t="n">
        <v>44.718185863405</v>
      </c>
      <c r="Z20" t="n">
        <v>45.5007541160146</v>
      </c>
      <c r="AA20" t="n">
        <v>50.1279494498466</v>
      </c>
      <c r="AB20" t="n">
        <v>55.0975306453055</v>
      </c>
      <c r="AC20" t="n">
        <v>66.9499064236561</v>
      </c>
      <c r="AD20" t="n">
        <v>68.3941262848752</v>
      </c>
      <c r="AE20" t="n">
        <v>68.9</v>
      </c>
      <c r="AF20" t="n">
        <v>85</v>
      </c>
    </row>
    <row r="21">
      <c r="A21" t="s">
        <v>95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82.5610647484892</v>
      </c>
      <c r="V21" t="n">
        <v>64.8390881250988</v>
      </c>
      <c r="W21" t="n">
        <v>70.0818526764682</v>
      </c>
      <c r="X21" t="n">
        <v>69.1084936115173</v>
      </c>
      <c r="Y21" t="n">
        <v>65.7859698801943</v>
      </c>
      <c r="Z21" t="n">
        <v>67.3417191679016</v>
      </c>
      <c r="AA21" t="n">
        <v>72.050164573137</v>
      </c>
      <c r="AB21" t="n">
        <v>80.3182162454642</v>
      </c>
      <c r="AC21" t="n">
        <v>96.78557539632</v>
      </c>
      <c r="AD21" t="n">
        <v>102.86041470311</v>
      </c>
      <c r="AE21" t="n">
        <v>107.1</v>
      </c>
      <c r="AF21" t="n">
        <v>122.5</v>
      </c>
    </row>
    <row r="22">
      <c r="A22" t="s">
        <v>95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18.3606918744198</v>
      </c>
      <c r="V22" t="n">
        <v>19.0993403981033</v>
      </c>
      <c r="W22" t="n">
        <v>24.6477521338652</v>
      </c>
      <c r="X22" t="n">
        <v>22.2798458153279</v>
      </c>
      <c r="Y22" t="n">
        <v>21.0725635297683</v>
      </c>
      <c r="Z22" t="n">
        <v>21.8408340751244</v>
      </c>
      <c r="AA22" t="n">
        <v>21.9489570160904</v>
      </c>
      <c r="AB22" t="n">
        <v>25.2359988880652</v>
      </c>
      <c r="AC22" t="n">
        <v>29.8625986842105</v>
      </c>
      <c r="AD22" t="n">
        <v>34.4805263157895</v>
      </c>
      <c r="AE22" t="n">
        <v>38.2</v>
      </c>
      <c r="AF22" t="n">
        <v>37.5</v>
      </c>
    </row>
    <row r="23">
      <c r="A23" t="s">
        <v>95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39.9342033663686</v>
      </c>
      <c r="V23" t="n">
        <v>38.5644285807148</v>
      </c>
      <c r="W23" t="n">
        <v>31.7464080581575</v>
      </c>
      <c r="X23" t="n">
        <v>37.8139809293412</v>
      </c>
      <c r="Y23" t="n">
        <v>38.6985184949398</v>
      </c>
      <c r="Z23" t="n">
        <v>40.0291265807257</v>
      </c>
      <c r="AA23" t="n">
        <v>43.6383101248895</v>
      </c>
      <c r="AB23" t="n">
        <v>46.9621126159745</v>
      </c>
      <c r="AC23" t="n">
        <v>53.018312659211</v>
      </c>
      <c r="AD23" t="n">
        <v>54.8713798977853</v>
      </c>
      <c r="AE23" t="n">
        <v>59.1</v>
      </c>
      <c r="AF23" t="n">
        <v>76</v>
      </c>
    </row>
    <row r="24">
      <c r="A24" t="s">
        <v>95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290.342387035784</v>
      </c>
      <c r="V24" t="n">
        <v>278.898234554081</v>
      </c>
      <c r="W24" t="n">
        <v>255.093771627897</v>
      </c>
      <c r="X24" t="n">
        <v>262.833796322589</v>
      </c>
      <c r="Y24" t="n">
        <v>279.740583051761</v>
      </c>
      <c r="Z24" t="n">
        <v>265.386352656504</v>
      </c>
      <c r="AA24" t="n">
        <v>281.842720121769</v>
      </c>
      <c r="AB24" t="n">
        <v>305.401329170115</v>
      </c>
      <c r="AC24" t="n">
        <v>327.109298212172</v>
      </c>
      <c r="AD24" t="n">
        <v>347.205805191181</v>
      </c>
      <c r="AE24" t="n">
        <v>360.8</v>
      </c>
      <c r="AF24" t="n">
        <v>396.9</v>
      </c>
    </row>
    <row r="25">
      <c r="A25" t="s">
        <v>95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17.0386960548385</v>
      </c>
      <c r="V25" t="n">
        <v>20.1269597147779</v>
      </c>
      <c r="W25" t="n">
        <v>18.5124977055712</v>
      </c>
      <c r="X25" t="n">
        <v>19.2931451991796</v>
      </c>
      <c r="Y25" t="n">
        <v>20.0970262491454</v>
      </c>
      <c r="Z25" t="n">
        <v>18.2700238628594</v>
      </c>
      <c r="AA25" t="n">
        <v>21.5205189059449</v>
      </c>
      <c r="AB25" t="n">
        <v>24.3607904366787</v>
      </c>
      <c r="AC25" t="n">
        <v>26.1851668129939</v>
      </c>
      <c r="AD25" t="n">
        <v>26.3921641791045</v>
      </c>
      <c r="AE25" t="n">
        <v>27.1</v>
      </c>
      <c r="AF25" t="n">
        <v>28.9</v>
      </c>
    </row>
    <row r="26">
      <c r="A26" t="s">
        <v>95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181.313502560079</v>
      </c>
      <c r="V26" t="n">
        <v>185.617992198158</v>
      </c>
      <c r="W26" t="n">
        <v>177.427398846148</v>
      </c>
      <c r="X26" t="n">
        <v>173.980114836994</v>
      </c>
      <c r="Y26" t="n">
        <v>173.651643883871</v>
      </c>
      <c r="Z26" t="n">
        <v>169.148343821102</v>
      </c>
      <c r="AA26" t="n">
        <v>165.45941265374</v>
      </c>
      <c r="AB26" t="n">
        <v>186.8743140983</v>
      </c>
      <c r="AC26" t="n">
        <v>198.276814619552</v>
      </c>
      <c r="AD26" t="n">
        <v>212.842416107383</v>
      </c>
      <c r="AE26" t="n">
        <v>224.6</v>
      </c>
      <c r="AF26" t="n">
        <v>239.8</v>
      </c>
    </row>
    <row r="27">
      <c r="A27" t="s">
        <v>95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91.6250719239016</v>
      </c>
      <c r="V27" t="n">
        <v>72.5051858717861</v>
      </c>
      <c r="W27" t="n">
        <v>58.415986823457</v>
      </c>
      <c r="X27" t="n">
        <v>69.0572292049596</v>
      </c>
      <c r="Y27" t="n">
        <v>85.9226911230025</v>
      </c>
      <c r="Z27" t="n">
        <v>77.750387608001</v>
      </c>
      <c r="AA27" t="n">
        <v>95.0406459713298</v>
      </c>
      <c r="AB27" t="n">
        <v>94.1667089968807</v>
      </c>
      <c r="AC27" t="n">
        <v>102.688095034399</v>
      </c>
      <c r="AD27" t="n">
        <v>107.988796296296</v>
      </c>
      <c r="AE27" t="n">
        <v>109.1</v>
      </c>
      <c r="AF27" t="n">
        <v>128.2</v>
      </c>
    </row>
    <row r="28">
      <c r="A28" t="s">
        <v>95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74.7282419129558</v>
      </c>
      <c r="V28" t="n">
        <v>63.7387945728153</v>
      </c>
      <c r="W28" t="n">
        <v>69.1565921115046</v>
      </c>
      <c r="X28" t="n">
        <v>59.6138805376768</v>
      </c>
      <c r="Y28" t="n">
        <v>59.4996777013978</v>
      </c>
      <c r="Z28" t="n">
        <v>59.8416298720955</v>
      </c>
      <c r="AA28" t="n">
        <v>59.5073190906871</v>
      </c>
      <c r="AB28" t="n">
        <v>77.195733205717</v>
      </c>
      <c r="AC28" t="n">
        <v>89.8454541932084</v>
      </c>
      <c r="AD28" t="n">
        <v>112.123779854621</v>
      </c>
      <c r="AE28" t="n">
        <v>97.1</v>
      </c>
      <c r="AF28" t="n">
        <v>91.5</v>
      </c>
    </row>
    <row r="29">
      <c r="A29" t="s">
        <v>95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9.3028078851834</v>
      </c>
      <c r="V29" t="n">
        <v>10.5713725967993</v>
      </c>
      <c r="W29" t="n">
        <v>14.9494157934536</v>
      </c>
      <c r="X29" t="n">
        <v>12.9852589738757</v>
      </c>
      <c r="Y29" t="n">
        <v>13.5449684124049</v>
      </c>
      <c r="Z29" t="n">
        <v>10.1867117812301</v>
      </c>
      <c r="AA29" t="n">
        <v>11.5154133179123</v>
      </c>
      <c r="AB29" t="n">
        <v>13.1449529383716</v>
      </c>
      <c r="AC29" t="n">
        <v>19.0709563122276</v>
      </c>
      <c r="AD29" t="n">
        <v>17.403550295858</v>
      </c>
      <c r="AE29" t="n">
        <v>17.1</v>
      </c>
      <c r="AF29" t="n">
        <v>16.6</v>
      </c>
    </row>
    <row r="30">
      <c r="A30" t="s">
        <v>95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1.08333333333333</v>
      </c>
      <c r="V30" t="n">
        <v>0.65</v>
      </c>
      <c r="W30" t="n">
        <v>1.84166666666667</v>
      </c>
      <c r="X30" t="n">
        <v>4.00833333333333</v>
      </c>
      <c r="Y30" t="n">
        <v>1.08333333333333</v>
      </c>
      <c r="Z30" t="n">
        <v>0.866666666666667</v>
      </c>
      <c r="AA30" t="n">
        <v>1.3</v>
      </c>
      <c r="AB30" t="n">
        <v>1.08333333333333</v>
      </c>
      <c r="AC30" t="n">
        <v>1.19166666666667</v>
      </c>
      <c r="AD30" t="n">
        <v>1.3</v>
      </c>
      <c r="AE30" t="n">
        <v>1.6</v>
      </c>
      <c r="AF30" t="n">
        <v>1.6</v>
      </c>
    </row>
    <row r="31">
      <c r="A31" t="s">
        <v>95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8.03776316756248</v>
      </c>
      <c r="V31" t="n">
        <v>8.79809211584541</v>
      </c>
      <c r="W31" t="n">
        <v>8.13823520715701</v>
      </c>
      <c r="X31" t="n">
        <v>9.25306194786345</v>
      </c>
      <c r="Y31" t="n">
        <v>9.48153261324279</v>
      </c>
      <c r="Z31" t="n">
        <v>9.13882661517377</v>
      </c>
      <c r="AA31" t="n">
        <v>11.0568519541609</v>
      </c>
      <c r="AB31" t="n">
        <v>23.6616631819042</v>
      </c>
      <c r="AC31" t="n">
        <v>24.3219886660504</v>
      </c>
      <c r="AD31" t="n">
        <v>44.2893854748603</v>
      </c>
      <c r="AE31" t="n">
        <v>36.2</v>
      </c>
      <c r="AF31" t="n">
        <v>20.9</v>
      </c>
    </row>
    <row r="32">
      <c r="A32" t="s">
        <v>95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35.407204157058</v>
      </c>
      <c r="V32" t="n">
        <v>23.0605998256343</v>
      </c>
      <c r="W32" t="n">
        <v>32.367568365128</v>
      </c>
      <c r="X32" t="n">
        <v>24.5276729133669</v>
      </c>
      <c r="Y32" t="n">
        <v>25.6632133260227</v>
      </c>
      <c r="Z32" t="n">
        <v>25.2109981132294</v>
      </c>
      <c r="AA32" t="n">
        <v>25.8744454319986</v>
      </c>
      <c r="AB32" t="n">
        <v>31.1792480519481</v>
      </c>
      <c r="AC32" t="n">
        <v>37.3723863636364</v>
      </c>
      <c r="AD32" t="n">
        <v>39.746875</v>
      </c>
      <c r="AE32" t="n">
        <v>32.2</v>
      </c>
      <c r="AF32" t="n">
        <v>36.3</v>
      </c>
    </row>
    <row r="33">
      <c r="A33" t="s">
        <v>95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20.5783290067537</v>
      </c>
      <c r="V33" t="n">
        <v>20.683858899096</v>
      </c>
      <c r="W33" t="n">
        <v>11.5269421989754</v>
      </c>
      <c r="X33" t="n">
        <v>8.41466780525204</v>
      </c>
      <c r="Y33" t="n">
        <v>9.46650128090854</v>
      </c>
      <c r="Z33" t="n">
        <v>14.3750575006389</v>
      </c>
      <c r="AA33" t="n">
        <v>9.65824175824176</v>
      </c>
      <c r="AB33" t="n">
        <v>8.1217032967033</v>
      </c>
      <c r="AC33" t="n">
        <v>7.79683516483516</v>
      </c>
      <c r="AD33" t="n">
        <v>9.588</v>
      </c>
      <c r="AE33" t="n">
        <v>10.2</v>
      </c>
      <c r="AF33" t="n">
        <v>16.1</v>
      </c>
    </row>
    <row r="34">
      <c r="A34" t="s">
        <v>95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28.0124644988937</v>
      </c>
      <c r="V34" t="n">
        <v>29.8300671572188</v>
      </c>
      <c r="W34" t="n">
        <v>29.8300671572188</v>
      </c>
      <c r="X34" t="n">
        <v>33.0222145651869</v>
      </c>
      <c r="Y34" t="n">
        <v>42.6678786134374</v>
      </c>
      <c r="Z34" t="n">
        <v>42.2139650111668</v>
      </c>
      <c r="AA34" t="n">
        <v>43.6619374257978</v>
      </c>
      <c r="AB34" t="n">
        <v>55.747910129697</v>
      </c>
      <c r="AC34" t="n">
        <v>83.9447295389259</v>
      </c>
      <c r="AD34" t="n">
        <v>87.7839816933638</v>
      </c>
      <c r="AE34" t="n">
        <v>88.8</v>
      </c>
      <c r="AF34" t="n">
        <v>93.1</v>
      </c>
    </row>
    <row r="35">
      <c r="A35" t="s">
        <v>95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1021.4769735962</v>
      </c>
      <c r="V35" t="n">
        <v>1044.70452292768</v>
      </c>
      <c r="W35" t="n">
        <v>993.17778936775</v>
      </c>
      <c r="X35" t="n">
        <v>1021.59473773707</v>
      </c>
      <c r="Y35" t="n">
        <v>986.958816696586</v>
      </c>
      <c r="Z35" t="n">
        <v>989.490609333662</v>
      </c>
      <c r="AA35" t="n">
        <v>986.226759055486</v>
      </c>
      <c r="AB35" t="n">
        <v>1159.65380423279</v>
      </c>
      <c r="AC35" t="n">
        <v>1190.62690267088</v>
      </c>
      <c r="AD35" t="n">
        <v>1430.24670830641</v>
      </c>
      <c r="AE35" t="n">
        <v>1399.6</v>
      </c>
      <c r="AF35" t="n">
        <v>1318.4</v>
      </c>
    </row>
    <row r="36">
      <c r="A36" t="s">
        <v>95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371.683945562513</v>
      </c>
      <c r="V36" t="n">
        <v>358.765016400512</v>
      </c>
      <c r="W36" t="n">
        <v>330.636835283712</v>
      </c>
      <c r="X36" t="n">
        <v>319.892981445248</v>
      </c>
      <c r="Y36" t="n">
        <v>346.619791423511</v>
      </c>
      <c r="Z36" t="n">
        <v>344.848132838363</v>
      </c>
      <c r="AA36" t="n">
        <v>346.731405408476</v>
      </c>
      <c r="AB36" t="n">
        <v>380.387738308829</v>
      </c>
      <c r="AC36" t="n">
        <v>374.174872193142</v>
      </c>
      <c r="AD36" t="n">
        <v>376.354339280314</v>
      </c>
      <c r="AE36" t="n">
        <v>324.2</v>
      </c>
      <c r="AF36" t="n">
        <v>351.5</v>
      </c>
    </row>
    <row r="37">
      <c r="A37" t="s">
        <v>95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198.697467649925</v>
      </c>
      <c r="V37" t="n">
        <v>250.433789415377</v>
      </c>
      <c r="W37" t="n">
        <v>188.368818167035</v>
      </c>
      <c r="X37" t="n">
        <v>173.744587787903</v>
      </c>
      <c r="Y37" t="n">
        <v>116.232929931527</v>
      </c>
      <c r="Z37" t="n">
        <v>109.763361190055</v>
      </c>
      <c r="AA37" t="n">
        <v>127.8597740261</v>
      </c>
      <c r="AB37" t="n">
        <v>128.284204811249</v>
      </c>
      <c r="AC37" t="n">
        <v>141.355068736142</v>
      </c>
      <c r="AD37" t="n">
        <v>146.708647450111</v>
      </c>
      <c r="AE37" t="n">
        <v>91.2</v>
      </c>
      <c r="AF37" t="n">
        <v>96.4</v>
      </c>
    </row>
    <row r="38">
      <c r="A38" t="s">
        <v>95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444.291761725004</v>
      </c>
      <c r="V38" t="n">
        <v>429.453569778878</v>
      </c>
      <c r="W38" t="n">
        <v>468.240144068993</v>
      </c>
      <c r="X38" t="n">
        <v>522.814872421748</v>
      </c>
      <c r="Y38" t="n">
        <v>517.03227461357</v>
      </c>
      <c r="Z38" t="n">
        <v>528.011287450154</v>
      </c>
      <c r="AA38" t="n">
        <v>503.869831773952</v>
      </c>
      <c r="AB38" t="n">
        <v>644.315684582231</v>
      </c>
      <c r="AC38" t="n">
        <v>669.373000552356</v>
      </c>
      <c r="AD38" t="n">
        <v>904.124502833591</v>
      </c>
      <c r="AE38" t="n">
        <v>982.7</v>
      </c>
      <c r="AF38" t="n">
        <v>869</v>
      </c>
    </row>
    <row r="39">
      <c r="A39" t="s">
        <v>95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387.031677784626</v>
      </c>
      <c r="V39" t="n">
        <v>422.254609612349</v>
      </c>
      <c r="W39" t="n">
        <v>327.191496796071</v>
      </c>
      <c r="X39" t="n">
        <v>322.759765257043</v>
      </c>
      <c r="Y39" t="n">
        <v>342.753733016329</v>
      </c>
      <c r="Z39" t="n">
        <v>336.81765168763</v>
      </c>
      <c r="AA39" t="n">
        <v>353.176437601053</v>
      </c>
      <c r="AB39" t="n">
        <v>321.06948872823</v>
      </c>
      <c r="AC39" t="n">
        <v>315.570274823794</v>
      </c>
      <c r="AD39" t="n">
        <v>382.390864827266</v>
      </c>
      <c r="AE39" t="n">
        <v>434.7</v>
      </c>
      <c r="AF39" t="n">
        <v>427</v>
      </c>
    </row>
    <row r="40">
      <c r="A40" t="s">
        <v>95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11.6077468612586</v>
      </c>
      <c r="V40" t="n">
        <v>12.0416813233618</v>
      </c>
      <c r="W40" t="n">
        <v>12.0416813233618</v>
      </c>
      <c r="X40" t="n">
        <v>14.9406046049118</v>
      </c>
      <c r="Y40" t="n">
        <v>16.2048096099428</v>
      </c>
      <c r="Z40" t="n">
        <v>14.3789155693859</v>
      </c>
      <c r="AA40" t="n">
        <v>15.9516094597875</v>
      </c>
      <c r="AB40" t="n">
        <v>17.8089886434614</v>
      </c>
      <c r="AC40" t="n">
        <v>26.6595163329391</v>
      </c>
      <c r="AD40" t="n">
        <v>23.6276497695853</v>
      </c>
      <c r="AE40" t="n">
        <v>22.1</v>
      </c>
      <c r="AF40" t="n">
        <v>24.7</v>
      </c>
    </row>
    <row r="41">
      <c r="A41" t="s">
        <v>95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95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753.28646242222</v>
      </c>
      <c r="V42" t="n">
        <v>697.118135087753</v>
      </c>
      <c r="W42" t="n">
        <v>647.980236035217</v>
      </c>
      <c r="X42" t="n">
        <v>739.834715010316</v>
      </c>
      <c r="Y42" t="n">
        <v>831.372522650874</v>
      </c>
      <c r="Z42" t="n">
        <v>792.014488515986</v>
      </c>
      <c r="AA42" t="n">
        <v>728.22032788313</v>
      </c>
      <c r="AB42" t="n">
        <v>785.692261851928</v>
      </c>
      <c r="AC42" t="n">
        <v>840.734174322988</v>
      </c>
      <c r="AD42" t="n">
        <v>876.559761422942</v>
      </c>
      <c r="AE42" t="n">
        <v>936.4</v>
      </c>
      <c r="AF42" t="n">
        <v>1067.9</v>
      </c>
    </row>
    <row r="43">
      <c r="A43" t="s">
        <v>95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807.34020663018</v>
      </c>
      <c r="V43" t="n">
        <v>755.263642801164</v>
      </c>
      <c r="W43" t="n">
        <v>703.577330568791</v>
      </c>
      <c r="X43" t="n">
        <v>798.323927743555</v>
      </c>
      <c r="Y43" t="n">
        <v>894.978673154281</v>
      </c>
      <c r="Z43" t="n">
        <v>861.843115301648</v>
      </c>
      <c r="AA43" t="n">
        <v>800.343275538828</v>
      </c>
      <c r="AB43" t="n">
        <v>867.891162216838</v>
      </c>
      <c r="AC43" t="n">
        <v>924.691409373168</v>
      </c>
      <c r="AD43" t="n">
        <v>972.395762139203</v>
      </c>
      <c r="AE43" t="n">
        <v>1034.3</v>
      </c>
      <c r="AF43" t="n">
        <v>1155.8</v>
      </c>
    </row>
    <row r="44">
      <c r="A44" t="s">
        <v>95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3491.1537462624</v>
      </c>
      <c r="V44" t="n">
        <v>3522.02298329587</v>
      </c>
      <c r="W44" t="n">
        <v>3430.50343747613</v>
      </c>
      <c r="X44" t="n">
        <v>3501.4727266376</v>
      </c>
      <c r="Y44" t="n">
        <v>3572.76601676812</v>
      </c>
      <c r="Z44" t="n">
        <v>3532.50063227221</v>
      </c>
      <c r="AA44" t="n">
        <v>3579.02331533608</v>
      </c>
      <c r="AB44" t="n">
        <v>3946.37081998313</v>
      </c>
      <c r="AC44" t="n">
        <v>4219.59238535135</v>
      </c>
      <c r="AD44" t="n">
        <v>4648.54406790136</v>
      </c>
      <c r="AE44" t="n">
        <v>4862.2</v>
      </c>
      <c r="AF44" t="n">
        <v>5007.5</v>
      </c>
    </row>
    <row r="45">
      <c r="A45" t="s">
        <v>95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3486.8802845313</v>
      </c>
      <c r="V45" t="n">
        <v>3517.33567255538</v>
      </c>
      <c r="W45" t="n">
        <v>3421.36413608443</v>
      </c>
      <c r="X45" t="n">
        <v>3490.41663836162</v>
      </c>
      <c r="Y45" t="n">
        <v>3563.77513334561</v>
      </c>
      <c r="Z45" t="n">
        <v>3523.06922505757</v>
      </c>
      <c r="AA45" t="n">
        <v>3566.1592866463</v>
      </c>
      <c r="AB45" t="n">
        <v>3928.57599587556</v>
      </c>
      <c r="AC45" t="n">
        <v>4202.3436281226</v>
      </c>
      <c r="AD45" t="n">
        <v>4628.04752953368</v>
      </c>
      <c r="AE45" t="n">
        <v>4833.3</v>
      </c>
      <c r="AF45" t="n">
        <v>4974.3</v>
      </c>
    </row>
    <row r="46">
      <c r="A46" t="s">
        <v>95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52.7314594831556</v>
      </c>
      <c r="V46" t="n">
        <v>57.3778790687615</v>
      </c>
      <c r="W46" t="n">
        <v>54.9688841460273</v>
      </c>
      <c r="X46" t="n">
        <v>57.4318484051161</v>
      </c>
      <c r="Y46" t="n">
        <v>62.2369034509624</v>
      </c>
      <c r="Z46" t="n">
        <v>69.1647339445915</v>
      </c>
      <c r="AA46" t="n">
        <v>71.9536345068734</v>
      </c>
      <c r="AB46" t="n">
        <v>82.2171271375959</v>
      </c>
      <c r="AC46" t="n">
        <v>83.8313377489361</v>
      </c>
      <c r="AD46" t="n">
        <v>95.8814432989691</v>
      </c>
      <c r="AE46" t="n">
        <v>97.9</v>
      </c>
      <c r="AF46" t="n">
        <v>87.9</v>
      </c>
    </row>
    <row r="47">
      <c r="A47" t="s">
        <v>95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174.422947505669</v>
      </c>
      <c r="V47" t="n">
        <v>192.414690701127</v>
      </c>
      <c r="W47" t="n">
        <v>163.932968122768</v>
      </c>
      <c r="X47" t="n">
        <v>202.59640400078</v>
      </c>
      <c r="Y47" t="n">
        <v>201.802797493782</v>
      </c>
      <c r="Z47" t="n">
        <v>206.80241635061</v>
      </c>
      <c r="AA47" t="n">
        <v>192.829280110704</v>
      </c>
      <c r="AB47" t="n">
        <v>204.320241751807</v>
      </c>
      <c r="AC47" t="n">
        <v>221.626350105586</v>
      </c>
      <c r="AD47" t="n">
        <v>192.695860482944</v>
      </c>
      <c r="AE47" t="n">
        <v>265.3</v>
      </c>
      <c r="AF47" t="n">
        <v>418.9</v>
      </c>
    </row>
    <row r="48">
      <c r="A48" t="s">
        <v>95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1432.82260340992</v>
      </c>
      <c r="V48" t="n">
        <v>1475.05165751742</v>
      </c>
      <c r="W48" t="n">
        <v>1391.09467328658</v>
      </c>
      <c r="X48" t="n">
        <v>1261.28558407643</v>
      </c>
      <c r="Y48" t="n">
        <v>1283.22920241256</v>
      </c>
      <c r="Z48" t="n">
        <v>1314.44003593057</v>
      </c>
      <c r="AA48" t="n">
        <v>1390.56631270952</v>
      </c>
      <c r="AB48" t="n">
        <v>1459.57576031787</v>
      </c>
      <c r="AC48" t="n">
        <v>1528.44903907454</v>
      </c>
      <c r="AD48" t="n">
        <v>1490.09067121037</v>
      </c>
      <c r="AE48" t="n">
        <v>1643.4</v>
      </c>
      <c r="AF48" t="n">
        <v>1773.3</v>
      </c>
    </row>
    <row r="49">
      <c r="A49" t="s">
        <v>95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1026.66383655013</v>
      </c>
      <c r="V49" t="n">
        <v>1041.20666376817</v>
      </c>
      <c r="W49" t="n">
        <v>869.795893072067</v>
      </c>
      <c r="X49" t="n">
        <v>829.043218361698</v>
      </c>
      <c r="Y49" t="n">
        <v>839.979662429496</v>
      </c>
      <c r="Z49" t="n">
        <v>866.078701532642</v>
      </c>
      <c r="AA49" t="n">
        <v>941.55887178903</v>
      </c>
      <c r="AB49" t="n">
        <v>971.925186389927</v>
      </c>
      <c r="AC49" t="n">
        <v>1009.08434425253</v>
      </c>
      <c r="AD49" t="n">
        <v>965.232926348956</v>
      </c>
      <c r="AE49" t="n">
        <v>1007.7</v>
      </c>
      <c r="AF49" t="n">
        <v>949.6</v>
      </c>
    </row>
    <row r="50">
      <c r="A50" t="s">
        <v>95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225.296240045035</v>
      </c>
      <c r="V50" t="n">
        <v>236.09145998011</v>
      </c>
      <c r="W50" t="n">
        <v>361.061812468428</v>
      </c>
      <c r="X50" t="n">
        <v>229.366195599797</v>
      </c>
      <c r="Y50" t="n">
        <v>241.633573087716</v>
      </c>
      <c r="Z50" t="n">
        <v>241.302114139721</v>
      </c>
      <c r="AA50" t="n">
        <v>253.571713163775</v>
      </c>
      <c r="AB50" t="n">
        <v>281.758256089419</v>
      </c>
      <c r="AC50" t="n">
        <v>296.408836097082</v>
      </c>
      <c r="AD50" t="n">
        <v>330.815267175573</v>
      </c>
      <c r="AE50" t="n">
        <v>370.4</v>
      </c>
      <c r="AF50" t="n">
        <v>404.8</v>
      </c>
    </row>
    <row r="51">
      <c r="A51" t="s">
        <v>95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207.939386704548</v>
      </c>
      <c r="V51" t="n">
        <v>215.692693717871</v>
      </c>
      <c r="W51" t="n">
        <v>216.12777731589</v>
      </c>
      <c r="X51" t="n">
        <v>209.641745341507</v>
      </c>
      <c r="Y51" t="n">
        <v>219.073939561478</v>
      </c>
      <c r="Z51" t="n">
        <v>215.002751332561</v>
      </c>
      <c r="AA51" t="n">
        <v>220.766608601466</v>
      </c>
      <c r="AB51" t="n">
        <v>249.604046590047</v>
      </c>
      <c r="AC51" t="n">
        <v>261.772111599735</v>
      </c>
      <c r="AD51" t="n">
        <v>284.682308180089</v>
      </c>
      <c r="AE51" t="n">
        <v>318.4</v>
      </c>
      <c r="AF51" t="n">
        <v>355.6</v>
      </c>
    </row>
    <row r="52">
      <c r="A52" t="s">
        <v>95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16.602224837698</v>
      </c>
      <c r="V52" t="n">
        <v>19.5821113470284</v>
      </c>
      <c r="W52" t="n">
        <v>142.454480348712</v>
      </c>
      <c r="X52" t="n">
        <v>19.0951931008175</v>
      </c>
      <c r="Y52" t="n">
        <v>21.8868879985978</v>
      </c>
      <c r="Z52" t="n">
        <v>25.6835930595791</v>
      </c>
      <c r="AA52" t="n">
        <v>32.9148959598489</v>
      </c>
      <c r="AB52" t="n">
        <v>32.1443131112906</v>
      </c>
      <c r="AC52" t="n">
        <v>34.6504798962387</v>
      </c>
      <c r="AD52" t="n">
        <v>46.1322957198444</v>
      </c>
      <c r="AE52" t="n">
        <v>52</v>
      </c>
      <c r="AF52" t="n">
        <v>49.2</v>
      </c>
    </row>
    <row r="53">
      <c r="A53" t="s">
        <v>95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25.8987584489927</v>
      </c>
      <c r="V53" t="n">
        <v>28.1123275471972</v>
      </c>
      <c r="W53" t="n">
        <v>26.0963040577568</v>
      </c>
      <c r="X53" t="n">
        <v>31.9963380186409</v>
      </c>
      <c r="Y53" t="n">
        <v>29.8943888057375</v>
      </c>
      <c r="Z53" t="n">
        <v>33.3075276851327</v>
      </c>
      <c r="AA53" t="n">
        <v>31.0142225002547</v>
      </c>
      <c r="AB53" t="n">
        <v>40.6726308913375</v>
      </c>
      <c r="AC53" t="n">
        <v>42.0531640547511</v>
      </c>
      <c r="AD53" t="n">
        <v>43.9084507042254</v>
      </c>
      <c r="AE53" t="n">
        <v>43</v>
      </c>
      <c r="AF53" t="n">
        <v>44.2</v>
      </c>
    </row>
    <row r="54">
      <c r="A54" t="s">
        <v>95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95.9728883749945</v>
      </c>
      <c r="V54" t="n">
        <v>107.269803125392</v>
      </c>
      <c r="W54" t="n">
        <v>151.166955989385</v>
      </c>
      <c r="X54" t="n">
        <v>159.66297407789</v>
      </c>
      <c r="Y54" t="n">
        <v>125.039781789282</v>
      </c>
      <c r="Z54" t="n">
        <v>127.781882267117</v>
      </c>
      <c r="AA54" t="n">
        <v>105.05094061694</v>
      </c>
      <c r="AB54" t="n">
        <v>150.057427445669</v>
      </c>
      <c r="AC54" t="n">
        <v>148.786651772171</v>
      </c>
      <c r="AD54" t="n">
        <v>159.873122342938</v>
      </c>
      <c r="AE54" t="n">
        <v>211.4</v>
      </c>
      <c r="AF54" t="n">
        <v>185.4</v>
      </c>
    </row>
    <row r="55">
      <c r="A55" t="s">
        <v>95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70.0177356797229</v>
      </c>
      <c r="V55" t="n">
        <v>79.0044972408721</v>
      </c>
      <c r="W55" t="n">
        <v>123.407024804096</v>
      </c>
      <c r="X55" t="n">
        <v>126.419401324945</v>
      </c>
      <c r="Y55" t="n">
        <v>94.8396940727311</v>
      </c>
      <c r="Z55" t="n">
        <v>94.4115238963306</v>
      </c>
      <c r="AA55" t="n">
        <v>74.120405731529</v>
      </c>
      <c r="AB55" t="n">
        <v>109.5131684103</v>
      </c>
      <c r="AC55" t="n">
        <v>106.865364531908</v>
      </c>
      <c r="AD55" t="n">
        <v>116.117327025429</v>
      </c>
      <c r="AE55" t="n">
        <v>168.4</v>
      </c>
      <c r="AF55" t="n">
        <v>141.2</v>
      </c>
    </row>
    <row r="56">
      <c r="A56" t="s">
        <v>95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95</v>
      </c>
      <c r="B57" t="s">
        <v>482</v>
      </c>
      <c r="C57" t="s">
        <v>360</v>
      </c>
      <c r="D57" t="s">
        <v>483</v>
      </c>
      <c r="E57" t="s">
        <v>361</v>
      </c>
      <c r="F57" t="n">
        <v>1757.92669332652</v>
      </c>
      <c r="G57" t="n">
        <v>1874.42936832492</v>
      </c>
      <c r="H57" t="n">
        <v>2013.88797083429</v>
      </c>
      <c r="I57" t="n">
        <v>2323.54743849597</v>
      </c>
      <c r="J57" t="n">
        <v>2585.90737407273</v>
      </c>
      <c r="K57" t="n">
        <v>2840.59720179896</v>
      </c>
      <c r="L57" t="n">
        <v>2962.5228733756</v>
      </c>
      <c r="M57" t="n">
        <v>3165.56588931942</v>
      </c>
      <c r="N57" t="n">
        <v>3102.50630133988</v>
      </c>
      <c r="O57" t="n">
        <v>3172.33723826482</v>
      </c>
      <c r="P57" t="n">
        <v>3267.04102915131</v>
      </c>
      <c r="Q57" t="n">
        <v>3729.84180974596</v>
      </c>
      <c r="R57" t="n">
        <v>4175.80484094971</v>
      </c>
      <c r="S57" t="n">
        <v>4848.68179631745</v>
      </c>
      <c r="T57" t="n">
        <v>4922.50575030784</v>
      </c>
      <c r="U57" t="n">
        <v>4940.72871955497</v>
      </c>
      <c r="V57" t="n">
        <v>5014.69141288276</v>
      </c>
      <c r="W57" t="n">
        <v>4838.31108822401</v>
      </c>
      <c r="X57" t="n">
        <v>4779.19968245697</v>
      </c>
      <c r="Y57" t="n">
        <v>4873.55914759264</v>
      </c>
      <c r="Z57" t="n">
        <v>4863.64916081918</v>
      </c>
      <c r="AA57" t="n">
        <v>4988.8731682111</v>
      </c>
      <c r="AB57" t="n">
        <v>5426.50653779676</v>
      </c>
      <c r="AC57" t="n">
        <v>5776.76201470682</v>
      </c>
      <c r="AD57" t="n">
        <v>6163.42381646142</v>
      </c>
      <c r="AE57" t="n">
        <v>6529.2</v>
      </c>
      <c r="AF57" t="n">
        <v>6806.9</v>
      </c>
    </row>
    <row r="58">
      <c r="A58" t="s">
        <v>95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4940.72871955497</v>
      </c>
      <c r="V58" t="n">
        <v>5014.69141288276</v>
      </c>
      <c r="W58" t="n">
        <v>4838.31108822401</v>
      </c>
      <c r="X58" t="n">
        <v>4779.19968245697</v>
      </c>
      <c r="Y58" t="n">
        <v>4873.55914759264</v>
      </c>
      <c r="Z58" t="n">
        <v>4863.64916081918</v>
      </c>
      <c r="AA58" t="n">
        <v>4988.8731682111</v>
      </c>
      <c r="AB58" t="n">
        <v>5426.50653779676</v>
      </c>
      <c r="AC58" t="n">
        <v>5776.76201470682</v>
      </c>
      <c r="AD58" t="n">
        <v>6163.42381646142</v>
      </c>
      <c r="AE58" t="n">
        <v>6529.2</v>
      </c>
      <c r="AF58" t="n">
        <v>6806.9</v>
      </c>
    </row>
    <row r="59">
      <c r="A59" t="s">
        <v>95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97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71.368326892477</v>
      </c>
      <c r="V2" t="n">
        <v>76.7882266746158</v>
      </c>
      <c r="W2" t="n">
        <v>81.7731888082017</v>
      </c>
      <c r="X2" t="n">
        <v>77.5366416057168</v>
      </c>
      <c r="Y2" t="n">
        <v>84.4159295071839</v>
      </c>
      <c r="Z2" t="n">
        <v>91.6703602105664</v>
      </c>
      <c r="AA2" t="n">
        <v>99.9040329222844</v>
      </c>
      <c r="AB2" t="n">
        <v>105.275764657137</v>
      </c>
      <c r="AC2" t="n">
        <v>102.483196123079</v>
      </c>
      <c r="AD2" t="n">
        <v>115.39848178847</v>
      </c>
      <c r="AE2" t="n">
        <v>112.514260826655</v>
      </c>
      <c r="AF2" t="n">
        <v>116.632767490478</v>
      </c>
    </row>
    <row r="3">
      <c r="A3" t="s">
        <v>97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35.2432827590732</v>
      </c>
      <c r="V3" t="n">
        <v>37.1489101613413</v>
      </c>
      <c r="W3" t="n">
        <v>32.9648469866874</v>
      </c>
      <c r="X3" t="n">
        <v>32.3708949837863</v>
      </c>
      <c r="Y3" t="n">
        <v>30.0515663653293</v>
      </c>
      <c r="Z3" t="n">
        <v>37.0269310766139</v>
      </c>
      <c r="AA3" t="n">
        <v>35.6147988061749</v>
      </c>
      <c r="AB3" t="n">
        <v>42.2450162686569</v>
      </c>
      <c r="AC3" t="n">
        <v>50.4004218851761</v>
      </c>
      <c r="AD3" t="n">
        <v>51.8343271335001</v>
      </c>
      <c r="AE3" t="n">
        <v>58.0738637526809</v>
      </c>
      <c r="AF3" t="n">
        <v>58.1672523584887</v>
      </c>
    </row>
    <row r="4">
      <c r="A4" t="s">
        <v>97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2315.98843641961</v>
      </c>
      <c r="V4" t="n">
        <v>2357.38323847433</v>
      </c>
      <c r="W4" t="n">
        <v>2383.06222248186</v>
      </c>
      <c r="X4" t="n">
        <v>2336.06219039325</v>
      </c>
      <c r="Y4" t="n">
        <v>2366.16755538017</v>
      </c>
      <c r="Z4" t="n">
        <v>2370.31155638467</v>
      </c>
      <c r="AA4" t="n">
        <v>2555.37601818929</v>
      </c>
      <c r="AB4" t="n">
        <v>2610.05685023678</v>
      </c>
      <c r="AC4" t="n">
        <v>2739.54058070348</v>
      </c>
      <c r="AD4" t="n">
        <v>2822.86794688212</v>
      </c>
      <c r="AE4" t="n">
        <v>2940.00889600725</v>
      </c>
      <c r="AF4" t="n">
        <v>3130.70035058737</v>
      </c>
    </row>
    <row r="5">
      <c r="A5" t="s">
        <v>97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492.491831281227</v>
      </c>
      <c r="V5" t="n">
        <v>477.226754833348</v>
      </c>
      <c r="W5" t="n">
        <v>521.545644381028</v>
      </c>
      <c r="X5" t="n">
        <v>523.642845258707</v>
      </c>
      <c r="Y5" t="n">
        <v>536.315516503855</v>
      </c>
      <c r="Z5" t="n">
        <v>539.907992978875</v>
      </c>
      <c r="AA5" t="n">
        <v>594.002572807921</v>
      </c>
      <c r="AB5" t="n">
        <v>592.734716880898</v>
      </c>
      <c r="AC5" t="n">
        <v>612.250661404958</v>
      </c>
      <c r="AD5" t="n">
        <v>633.192839499986</v>
      </c>
      <c r="AE5" t="n">
        <v>614.28447794558</v>
      </c>
      <c r="AF5" t="n">
        <v>608.896580142904</v>
      </c>
    </row>
    <row r="6">
      <c r="A6" t="s">
        <v>97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232.655324923042</v>
      </c>
      <c r="V6" t="n">
        <v>232.840172417172</v>
      </c>
      <c r="W6" t="n">
        <v>241.080353320487</v>
      </c>
      <c r="X6" t="n">
        <v>248.435802950444</v>
      </c>
      <c r="Y6" t="n">
        <v>263.581901288451</v>
      </c>
      <c r="Z6" t="n">
        <v>269.270505416148</v>
      </c>
      <c r="AA6" t="n">
        <v>287.491105814711</v>
      </c>
      <c r="AB6" t="n">
        <v>286.887078514492</v>
      </c>
      <c r="AC6" t="n">
        <v>289.013186076012</v>
      </c>
      <c r="AD6" t="n">
        <v>298.833418801539</v>
      </c>
      <c r="AE6" t="n">
        <v>318.51133177762</v>
      </c>
      <c r="AF6" t="n">
        <v>348.328429080425</v>
      </c>
    </row>
    <row r="7">
      <c r="A7" t="s">
        <v>97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184.992383294727</v>
      </c>
      <c r="V7" t="n">
        <v>195.683097065748</v>
      </c>
      <c r="W7" t="n">
        <v>195.07873023827</v>
      </c>
      <c r="X7" t="n">
        <v>191.674475291844</v>
      </c>
      <c r="Y7" t="n">
        <v>186.343256127882</v>
      </c>
      <c r="Z7" t="n">
        <v>190.412452634927</v>
      </c>
      <c r="AA7" t="n">
        <v>192.58725457644</v>
      </c>
      <c r="AB7" t="n">
        <v>203.104054127623</v>
      </c>
      <c r="AC7" t="n">
        <v>222.510256571967</v>
      </c>
      <c r="AD7" t="n">
        <v>229.072026627962</v>
      </c>
      <c r="AE7" t="n">
        <v>250.792680139518</v>
      </c>
      <c r="AF7" t="n">
        <v>252.065393984406</v>
      </c>
    </row>
    <row r="8">
      <c r="A8" t="s">
        <v>97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60.4194810717181</v>
      </c>
      <c r="V8" t="n">
        <v>74.3165543371816</v>
      </c>
      <c r="W8" t="n">
        <v>58.8461623145482</v>
      </c>
      <c r="X8" t="n">
        <v>66.8659752169397</v>
      </c>
      <c r="Y8" t="n">
        <v>62.6432048834864</v>
      </c>
      <c r="Z8" t="n">
        <v>47.3477516802796</v>
      </c>
      <c r="AA8" t="n">
        <v>44.7642754691346</v>
      </c>
      <c r="AB8" t="n">
        <v>34.6768579888753</v>
      </c>
      <c r="AC8" t="n">
        <v>32.4254452600219</v>
      </c>
      <c r="AD8" t="n">
        <v>34.3056374975212</v>
      </c>
      <c r="AE8" t="n">
        <v>29.821945108269</v>
      </c>
      <c r="AF8" t="n">
        <v>39.0984790937824</v>
      </c>
    </row>
    <row r="9">
      <c r="A9" t="s">
        <v>97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117.874840373352</v>
      </c>
      <c r="V9" t="n">
        <v>102.724807504294</v>
      </c>
      <c r="W9" t="n">
        <v>107.518623618484</v>
      </c>
      <c r="X9" t="n">
        <v>106.376820035453</v>
      </c>
      <c r="Y9" t="n">
        <v>102.141716705238</v>
      </c>
      <c r="Z9" t="n">
        <v>104.790173567625</v>
      </c>
      <c r="AA9" t="n">
        <v>111.704677026477</v>
      </c>
      <c r="AB9" t="n">
        <v>115.121617659541</v>
      </c>
      <c r="AC9" t="n">
        <v>121.829637966613</v>
      </c>
      <c r="AD9" t="n">
        <v>130.239595209273</v>
      </c>
      <c r="AE9" t="n">
        <v>134.773169391138</v>
      </c>
      <c r="AF9" t="n">
        <v>140.853055798958</v>
      </c>
    </row>
    <row r="10">
      <c r="A10" t="s">
        <v>97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272.584883723896</v>
      </c>
      <c r="V10" t="n">
        <v>271.394378289282</v>
      </c>
      <c r="W10" t="n">
        <v>264.791060690594</v>
      </c>
      <c r="X10" t="n">
        <v>256.001060780895</v>
      </c>
      <c r="Y10" t="n">
        <v>232.669595007938</v>
      </c>
      <c r="Z10" t="n">
        <v>237.474198719601</v>
      </c>
      <c r="AA10" t="n">
        <v>261.394005757283</v>
      </c>
      <c r="AB10" t="n">
        <v>274.68285132416</v>
      </c>
      <c r="AC10" t="n">
        <v>300.479742956249</v>
      </c>
      <c r="AD10" t="n">
        <v>281.65148251254</v>
      </c>
      <c r="AE10" t="n">
        <v>295.364034089837</v>
      </c>
      <c r="AF10" t="n">
        <v>344.402284367286</v>
      </c>
    </row>
    <row r="11">
      <c r="A11" t="s">
        <v>97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154.723883849657</v>
      </c>
      <c r="V11" t="n">
        <v>168.293258353673</v>
      </c>
      <c r="W11" t="n">
        <v>157.101467460619</v>
      </c>
      <c r="X11" t="n">
        <v>149.545769398564</v>
      </c>
      <c r="Y11" t="n">
        <v>130.672637963989</v>
      </c>
      <c r="Z11" t="n">
        <v>132.84985262576</v>
      </c>
      <c r="AA11" t="n">
        <v>149.755547228751</v>
      </c>
      <c r="AB11" t="n">
        <v>159.555610171328</v>
      </c>
      <c r="AC11" t="n">
        <v>178.543220087153</v>
      </c>
      <c r="AD11" t="n">
        <v>151.42484783752</v>
      </c>
      <c r="AE11" t="n">
        <v>160.590864698699</v>
      </c>
      <c r="AF11" t="n">
        <v>203.549228568328</v>
      </c>
    </row>
    <row r="12">
      <c r="A12" t="s">
        <v>97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240.192785698705</v>
      </c>
      <c r="V12" t="n">
        <v>248.246551474668</v>
      </c>
      <c r="W12" t="n">
        <v>253.76476684522</v>
      </c>
      <c r="X12" t="n">
        <v>226.959961435759</v>
      </c>
      <c r="Y12" t="n">
        <v>233.97700670144</v>
      </c>
      <c r="Z12" t="n">
        <v>234.982197596669</v>
      </c>
      <c r="AA12" t="n">
        <v>240.849793700962</v>
      </c>
      <c r="AB12" t="n">
        <v>260.559513999182</v>
      </c>
      <c r="AC12" t="n">
        <v>279.579957743796</v>
      </c>
      <c r="AD12" t="n">
        <v>297.936280484915</v>
      </c>
      <c r="AE12" t="n">
        <v>308.537865819603</v>
      </c>
      <c r="AF12" t="n">
        <v>337.360151010424</v>
      </c>
    </row>
    <row r="13">
      <c r="A13" t="s">
        <v>97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225.731097117126</v>
      </c>
      <c r="V13" t="n">
        <v>236.041988295825</v>
      </c>
      <c r="W13" t="n">
        <v>238.649961740402</v>
      </c>
      <c r="X13" t="n">
        <v>235.591278400654</v>
      </c>
      <c r="Y13" t="n">
        <v>245.616560121146</v>
      </c>
      <c r="Z13" t="n">
        <v>219.114667096968</v>
      </c>
      <c r="AA13" t="n">
        <v>235.004737524941</v>
      </c>
      <c r="AB13" t="n">
        <v>248.013777129885</v>
      </c>
      <c r="AC13" t="n">
        <v>254.303726640452</v>
      </c>
      <c r="AD13" t="n">
        <v>270.282391049743</v>
      </c>
      <c r="AE13" t="n">
        <v>294.833635136435</v>
      </c>
      <c r="AF13" t="n">
        <v>316.63799134697</v>
      </c>
    </row>
    <row r="14">
      <c r="A14" t="s">
        <v>97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56.8955225991157</v>
      </c>
      <c r="V14" t="n">
        <v>68.8560903297448</v>
      </c>
      <c r="W14" t="n">
        <v>68.6656230543834</v>
      </c>
      <c r="X14" t="n">
        <v>60.8137111763921</v>
      </c>
      <c r="Y14" t="n">
        <v>70.8326347345454</v>
      </c>
      <c r="Z14" t="n">
        <v>76.1598889989561</v>
      </c>
      <c r="AA14" t="n">
        <v>84.5947228330291</v>
      </c>
      <c r="AB14" t="n">
        <v>84.1097263071871</v>
      </c>
      <c r="AC14" t="n">
        <v>86.8257606214699</v>
      </c>
      <c r="AD14" t="n">
        <v>80.3593738983134</v>
      </c>
      <c r="AE14" t="n">
        <v>98.5130488803178</v>
      </c>
      <c r="AF14" t="n">
        <v>96.8474300167664</v>
      </c>
    </row>
    <row r="15">
      <c r="A15" t="s">
        <v>97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146.241198907398</v>
      </c>
      <c r="V15" t="n">
        <v>155.446591371176</v>
      </c>
      <c r="W15" t="n">
        <v>155.904628818355</v>
      </c>
      <c r="X15" t="n">
        <v>153.835226445093</v>
      </c>
      <c r="Y15" t="n">
        <v>167.04809457826</v>
      </c>
      <c r="Z15" t="n">
        <v>169.303803469832</v>
      </c>
      <c r="AA15" t="n">
        <v>182.958682881002</v>
      </c>
      <c r="AB15" t="n">
        <v>189.523932300824</v>
      </c>
      <c r="AC15" t="n">
        <v>193.201744768583</v>
      </c>
      <c r="AD15" t="n">
        <v>195.666221255954</v>
      </c>
      <c r="AE15" t="n">
        <v>209.471121897485</v>
      </c>
      <c r="AF15" t="n">
        <v>218.656171850842</v>
      </c>
    </row>
    <row r="16">
      <c r="A16" t="s">
        <v>97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89.3048249998349</v>
      </c>
      <c r="V16" t="n">
        <v>86.6014684004493</v>
      </c>
      <c r="W16" t="n">
        <v>87.2477817008602</v>
      </c>
      <c r="X16" t="n">
        <v>92.96234283217</v>
      </c>
      <c r="Y16" t="n">
        <v>96.2025883884929</v>
      </c>
      <c r="Z16" t="n">
        <v>93.1671173059065</v>
      </c>
      <c r="AA16" t="n">
        <v>98.3888652930022</v>
      </c>
      <c r="AB16" t="n">
        <v>105.45633918891</v>
      </c>
      <c r="AC16" t="n">
        <v>106.414504914188</v>
      </c>
      <c r="AD16" t="n">
        <v>115.350740425912</v>
      </c>
      <c r="AE16" t="n">
        <v>110.958073017167</v>
      </c>
      <c r="AF16" t="n">
        <v>121.808741834076</v>
      </c>
    </row>
    <row r="17">
      <c r="A17" t="s">
        <v>97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63.0300373860501</v>
      </c>
      <c r="V17" t="n">
        <v>63.5714151439609</v>
      </c>
      <c r="W17" t="n">
        <v>65.7998542056418</v>
      </c>
      <c r="X17" t="n">
        <v>63.9812810749156</v>
      </c>
      <c r="Y17" t="n">
        <v>68.1250976286519</v>
      </c>
      <c r="Z17" t="n">
        <v>69.2560601189206</v>
      </c>
      <c r="AA17" t="n">
        <v>86.2728056437155</v>
      </c>
      <c r="AB17" t="n">
        <v>78.8819586664122</v>
      </c>
      <c r="AC17" t="n">
        <v>86.0808531358946</v>
      </c>
      <c r="AD17" t="n">
        <v>92.6658708561935</v>
      </c>
      <c r="AE17" t="n">
        <v>105.182414611284</v>
      </c>
      <c r="AF17" t="n">
        <v>115.284635772542</v>
      </c>
    </row>
    <row r="18">
      <c r="A18" t="s">
        <v>97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195.489771317187</v>
      </c>
      <c r="V18" t="n">
        <v>193.566927626007</v>
      </c>
      <c r="W18" t="n">
        <v>188.340512215985</v>
      </c>
      <c r="X18" t="n">
        <v>176.798559766088</v>
      </c>
      <c r="Y18" t="n">
        <v>179.174890162139</v>
      </c>
      <c r="Z18" t="n">
        <v>195.581497119505</v>
      </c>
      <c r="AA18" t="n">
        <v>221.907009664761</v>
      </c>
      <c r="AB18" t="n">
        <v>231.719578778196</v>
      </c>
      <c r="AC18" t="n">
        <v>241.568620383208</v>
      </c>
      <c r="AD18" t="n">
        <v>256.07304331128</v>
      </c>
      <c r="AE18" t="n">
        <v>256.485571819785</v>
      </c>
      <c r="AF18" t="n">
        <v>281.469126997733</v>
      </c>
    </row>
    <row r="19">
      <c r="A19" t="s">
        <v>97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201.048961776594</v>
      </c>
      <c r="V19" t="n">
        <v>208.249200489259</v>
      </c>
      <c r="W19" t="n">
        <v>198.773810617145</v>
      </c>
      <c r="X19" t="n">
        <v>192.541461151054</v>
      </c>
      <c r="Y19" t="n">
        <v>191.773822544202</v>
      </c>
      <c r="Z19" t="n">
        <v>198.508768376063</v>
      </c>
      <c r="AA19" t="n">
        <v>209.00844517515</v>
      </c>
      <c r="AB19" t="n">
        <v>209.448591803917</v>
      </c>
      <c r="AC19" t="n">
        <v>227.862245642487</v>
      </c>
      <c r="AD19" t="n">
        <v>233.112702055922</v>
      </c>
      <c r="AE19" t="n">
        <v>256.723817661829</v>
      </c>
      <c r="AF19" t="n">
        <v>268.501106940054</v>
      </c>
    </row>
    <row r="20">
      <c r="A20" t="s">
        <v>97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251.280975330536</v>
      </c>
      <c r="V20" t="n">
        <v>238.58802810736</v>
      </c>
      <c r="W20" t="n">
        <v>205.87301710262</v>
      </c>
      <c r="X20" t="n">
        <v>249.281587742194</v>
      </c>
      <c r="Y20" t="n">
        <v>238.382103155777</v>
      </c>
      <c r="Z20" t="n">
        <v>195.266831463631</v>
      </c>
      <c r="AA20" t="n">
        <v>200.85161183977</v>
      </c>
      <c r="AB20" t="n">
        <v>210.107140833453</v>
      </c>
      <c r="AC20" t="n">
        <v>183.513992347067</v>
      </c>
      <c r="AD20" t="n">
        <v>184.49465293903</v>
      </c>
      <c r="AE20" t="n">
        <v>203.645375351413</v>
      </c>
      <c r="AF20" t="n">
        <v>221.177319588784</v>
      </c>
    </row>
    <row r="21">
      <c r="A21" t="s">
        <v>97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401.761338468971</v>
      </c>
      <c r="V21" t="n">
        <v>385.956273240584</v>
      </c>
      <c r="W21" t="n">
        <v>348.494567107084</v>
      </c>
      <c r="X21" t="n">
        <v>387.982805852451</v>
      </c>
      <c r="Y21" t="n">
        <v>365.875512374687</v>
      </c>
      <c r="Z21" t="n">
        <v>322.259779073059</v>
      </c>
      <c r="AA21" t="n">
        <v>330.535023616347</v>
      </c>
      <c r="AB21" t="n">
        <v>343.121026380914</v>
      </c>
      <c r="AC21" t="n">
        <v>313.975421129744</v>
      </c>
      <c r="AD21" t="n">
        <v>317.153136465995</v>
      </c>
      <c r="AE21" t="n">
        <v>353.646823903399</v>
      </c>
      <c r="AF21" t="n">
        <v>369.979731886293</v>
      </c>
    </row>
    <row r="22">
      <c r="A22" t="s">
        <v>97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150.7041984843</v>
      </c>
      <c r="V22" t="n">
        <v>147.545426331803</v>
      </c>
      <c r="W22" t="n">
        <v>142.72098663629</v>
      </c>
      <c r="X22" t="n">
        <v>138.754231148617</v>
      </c>
      <c r="Y22" t="n">
        <v>127.537136024484</v>
      </c>
      <c r="Z22" t="n">
        <v>127.013734634929</v>
      </c>
      <c r="AA22" t="n">
        <v>129.704080240182</v>
      </c>
      <c r="AB22" t="n">
        <v>133.034155905715</v>
      </c>
      <c r="AC22" t="n">
        <v>130.468587908005</v>
      </c>
      <c r="AD22" t="n">
        <v>132.663527630727</v>
      </c>
      <c r="AE22" t="n">
        <v>150.001448551986</v>
      </c>
      <c r="AF22" t="n">
        <v>148.802412297509</v>
      </c>
    </row>
    <row r="23">
      <c r="A23" t="s">
        <v>97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926.610147651661</v>
      </c>
      <c r="V23" t="n">
        <v>859.839148666219</v>
      </c>
      <c r="W23" t="n">
        <v>679.815360919997</v>
      </c>
      <c r="X23" t="n">
        <v>605.350759439516</v>
      </c>
      <c r="Y23" t="n">
        <v>575.59234964555</v>
      </c>
      <c r="Z23" t="n">
        <v>567.042107654086</v>
      </c>
      <c r="AA23" t="n">
        <v>531.71313681614</v>
      </c>
      <c r="AB23" t="n">
        <v>543.637131336782</v>
      </c>
      <c r="AC23" t="n">
        <v>550.303608586569</v>
      </c>
      <c r="AD23" t="n">
        <v>627.419621633831</v>
      </c>
      <c r="AE23" t="n">
        <v>590.903834693926</v>
      </c>
      <c r="AF23" t="n">
        <v>699.431634564046</v>
      </c>
    </row>
    <row r="24">
      <c r="A24" t="s">
        <v>97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2702.19089348067</v>
      </c>
      <c r="V24" t="n">
        <v>2509.71849275367</v>
      </c>
      <c r="W24" t="n">
        <v>2364.06845089312</v>
      </c>
      <c r="X24" t="n">
        <v>2349.62988236241</v>
      </c>
      <c r="Y24" t="n">
        <v>2508.92731276701</v>
      </c>
      <c r="Z24" t="n">
        <v>2646.11739352977</v>
      </c>
      <c r="AA24" t="n">
        <v>2750.48193824187</v>
      </c>
      <c r="AB24" t="n">
        <v>2862.14250067952</v>
      </c>
      <c r="AC24" t="n">
        <v>2892.79951508128</v>
      </c>
      <c r="AD24" t="n">
        <v>2881.64745705086</v>
      </c>
      <c r="AE24" t="n">
        <v>2790.17521946585</v>
      </c>
      <c r="AF24" t="n">
        <v>2963.0387923154</v>
      </c>
    </row>
    <row r="25">
      <c r="A25" t="s">
        <v>97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346.720113191949</v>
      </c>
      <c r="V25" t="n">
        <v>335.369785501586</v>
      </c>
      <c r="W25" t="n">
        <v>306.030294878966</v>
      </c>
      <c r="X25" t="n">
        <v>304.949965097106</v>
      </c>
      <c r="Y25" t="n">
        <v>324.285426862371</v>
      </c>
      <c r="Z25" t="n">
        <v>352.198498163983</v>
      </c>
      <c r="AA25" t="n">
        <v>378.76890879868</v>
      </c>
      <c r="AB25" t="n">
        <v>406.357716448635</v>
      </c>
      <c r="AC25" t="n">
        <v>407.980695812209</v>
      </c>
      <c r="AD25" t="n">
        <v>417.243620428827</v>
      </c>
      <c r="AE25" t="n">
        <v>358.908130618596</v>
      </c>
      <c r="AF25" t="n">
        <v>381.578259222923</v>
      </c>
    </row>
    <row r="26">
      <c r="A26" t="s">
        <v>97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1406.02682335787</v>
      </c>
      <c r="V26" t="n">
        <v>1330.51028371962</v>
      </c>
      <c r="W26" t="n">
        <v>1242.44037853934</v>
      </c>
      <c r="X26" t="n">
        <v>1225.17754657458</v>
      </c>
      <c r="Y26" t="n">
        <v>1303.04288319362</v>
      </c>
      <c r="Z26" t="n">
        <v>1357.60961946744</v>
      </c>
      <c r="AA26" t="n">
        <v>1397.32664625091</v>
      </c>
      <c r="AB26" t="n">
        <v>1437.76079334294</v>
      </c>
      <c r="AC26" t="n">
        <v>1404.60174561837</v>
      </c>
      <c r="AD26" t="n">
        <v>1394.69469402546</v>
      </c>
      <c r="AE26" t="n">
        <v>1393.70864554002</v>
      </c>
      <c r="AF26" t="n">
        <v>1457.07575691714</v>
      </c>
    </row>
    <row r="27">
      <c r="A27" t="s">
        <v>97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949.794610229484</v>
      </c>
      <c r="V27" t="n">
        <v>843.785387083258</v>
      </c>
      <c r="W27" t="n">
        <v>815.642398461782</v>
      </c>
      <c r="X27" t="n">
        <v>819.544912883882</v>
      </c>
      <c r="Y27" t="n">
        <v>881.639697354695</v>
      </c>
      <c r="Z27" t="n">
        <v>936.343213528311</v>
      </c>
      <c r="AA27" t="n">
        <v>974.411228291485</v>
      </c>
      <c r="AB27" t="n">
        <v>1018.06627698281</v>
      </c>
      <c r="AC27" t="n">
        <v>1080.41621824702</v>
      </c>
      <c r="AD27" t="n">
        <v>1069.9140520832</v>
      </c>
      <c r="AE27" t="n">
        <v>1037.55844330724</v>
      </c>
      <c r="AF27" t="n">
        <v>1124.38477617533</v>
      </c>
    </row>
    <row r="28">
      <c r="A28" t="s">
        <v>97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730.562031622991</v>
      </c>
      <c r="V28" t="n">
        <v>675.181029299276</v>
      </c>
      <c r="W28" t="n">
        <v>617.761535839888</v>
      </c>
      <c r="X28" t="n">
        <v>608.534424726559</v>
      </c>
      <c r="Y28" t="n">
        <v>591.57526804011</v>
      </c>
      <c r="Z28" t="n">
        <v>611.276497262599</v>
      </c>
      <c r="AA28" t="n">
        <v>635.404817140042</v>
      </c>
      <c r="AB28" t="n">
        <v>688.584706028618</v>
      </c>
      <c r="AC28" t="n">
        <v>739.255657705928</v>
      </c>
      <c r="AD28" t="n">
        <v>740.416242963107</v>
      </c>
      <c r="AE28" t="n">
        <v>675.244694998389</v>
      </c>
      <c r="AF28" t="n">
        <v>654.285988245882</v>
      </c>
    </row>
    <row r="29">
      <c r="A29" t="s">
        <v>97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199.602964013321</v>
      </c>
      <c r="V29" t="n">
        <v>195.339814774338</v>
      </c>
      <c r="W29" t="n">
        <v>195.518259893183</v>
      </c>
      <c r="X29" t="n">
        <v>200.491978489943</v>
      </c>
      <c r="Y29" t="n">
        <v>191.792426932375</v>
      </c>
      <c r="Z29" t="n">
        <v>206.431752883985</v>
      </c>
      <c r="AA29" t="n">
        <v>220.1078191869</v>
      </c>
      <c r="AB29" t="n">
        <v>244.237152814739</v>
      </c>
      <c r="AC29" t="n">
        <v>272.94641566037</v>
      </c>
      <c r="AD29" t="n">
        <v>258.606287295442</v>
      </c>
      <c r="AE29" t="n">
        <v>254.736972600022</v>
      </c>
      <c r="AF29" t="n">
        <v>248.73652207295</v>
      </c>
    </row>
    <row r="30">
      <c r="A30" t="s">
        <v>97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14.6971254693479</v>
      </c>
      <c r="V30" t="n">
        <v>14.3179566147875</v>
      </c>
      <c r="W30" t="n">
        <v>14.1131869391691</v>
      </c>
      <c r="X30" t="n">
        <v>17.6142853102225</v>
      </c>
      <c r="Y30" t="n">
        <v>16.1977124260615</v>
      </c>
      <c r="Z30" t="n">
        <v>15.6617727299875</v>
      </c>
      <c r="AA30" t="n">
        <v>15.2242482057614</v>
      </c>
      <c r="AB30" t="n">
        <v>15.6192764882425</v>
      </c>
      <c r="AC30" t="n">
        <v>18.2639049543344</v>
      </c>
      <c r="AD30" t="n">
        <v>24.239911299151</v>
      </c>
      <c r="AE30" t="n">
        <v>24.4419479585454</v>
      </c>
      <c r="AF30" t="n">
        <v>25.0569334163453</v>
      </c>
    </row>
    <row r="31">
      <c r="A31" t="s">
        <v>97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80.7064248668132</v>
      </c>
      <c r="V31" t="n">
        <v>77.1002434441149</v>
      </c>
      <c r="W31" t="n">
        <v>72.7488159199028</v>
      </c>
      <c r="X31" t="n">
        <v>75.7925948889133</v>
      </c>
      <c r="Y31" t="n">
        <v>71.5923364514651</v>
      </c>
      <c r="Z31" t="n">
        <v>70.7853713575154</v>
      </c>
      <c r="AA31" t="n">
        <v>75.4183655884462</v>
      </c>
      <c r="AB31" t="n">
        <v>93.7375512216767</v>
      </c>
      <c r="AC31" t="n">
        <v>104.825062499417</v>
      </c>
      <c r="AD31" t="n">
        <v>120.812801547026</v>
      </c>
      <c r="AE31" t="n">
        <v>97.5922514462494</v>
      </c>
      <c r="AF31" t="n">
        <v>74.8748792991882</v>
      </c>
    </row>
    <row r="32">
      <c r="A32" t="s">
        <v>97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327.730743557213</v>
      </c>
      <c r="V32" t="n">
        <v>289.7590469048</v>
      </c>
      <c r="W32" t="n">
        <v>245.47204527646</v>
      </c>
      <c r="X32" t="n">
        <v>232.122935452009</v>
      </c>
      <c r="Y32" t="n">
        <v>228.343518580043</v>
      </c>
      <c r="Z32" t="n">
        <v>230.96425059147</v>
      </c>
      <c r="AA32" t="n">
        <v>243.099207211578</v>
      </c>
      <c r="AB32" t="n">
        <v>256.067179573045</v>
      </c>
      <c r="AC32" t="n">
        <v>266.939273660389</v>
      </c>
      <c r="AD32" t="n">
        <v>266.698289041879</v>
      </c>
      <c r="AE32" t="n">
        <v>233.290748686339</v>
      </c>
      <c r="AF32" t="n">
        <v>234.15168364948</v>
      </c>
    </row>
    <row r="33">
      <c r="A33" t="s">
        <v>97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107.563744164779</v>
      </c>
      <c r="V33" t="n">
        <v>98.4218151847216</v>
      </c>
      <c r="W33" t="n">
        <v>89.8113523536086</v>
      </c>
      <c r="X33" t="n">
        <v>82.4436624898578</v>
      </c>
      <c r="Y33" t="n">
        <v>83.5728217254525</v>
      </c>
      <c r="Z33" t="n">
        <v>87.3700703745527</v>
      </c>
      <c r="AA33" t="n">
        <v>81.4666659543682</v>
      </c>
      <c r="AB33" t="n">
        <v>78.9312403440762</v>
      </c>
      <c r="AC33" t="n">
        <v>76.3521096171481</v>
      </c>
      <c r="AD33" t="n">
        <v>70.2518960175424</v>
      </c>
      <c r="AE33" t="n">
        <v>65.3827743072328</v>
      </c>
      <c r="AF33" t="n">
        <v>71.4659698079181</v>
      </c>
    </row>
    <row r="34">
      <c r="A34" t="s">
        <v>97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387.976878371067</v>
      </c>
      <c r="V34" t="n">
        <v>374.271605067991</v>
      </c>
      <c r="W34" t="n">
        <v>338.868712418736</v>
      </c>
      <c r="X34" t="n">
        <v>322.224833697343</v>
      </c>
      <c r="Y34" t="n">
        <v>343.819240098609</v>
      </c>
      <c r="Z34" t="n">
        <v>380.997125999033</v>
      </c>
      <c r="AA34" t="n">
        <v>399.441779779954</v>
      </c>
      <c r="AB34" t="n">
        <v>444.835673143389</v>
      </c>
      <c r="AC34" t="n">
        <v>492.558739241462</v>
      </c>
      <c r="AD34" t="n">
        <v>526.464838785145</v>
      </c>
      <c r="AE34" t="n">
        <v>405.226894059531</v>
      </c>
      <c r="AF34" t="n">
        <v>433.069946256331</v>
      </c>
    </row>
    <row r="35">
      <c r="A35" t="s">
        <v>97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2042.0819434164</v>
      </c>
      <c r="V35" t="n">
        <v>2056.07213043389</v>
      </c>
      <c r="W35" t="n">
        <v>2011.40358749671</v>
      </c>
      <c r="X35" t="n">
        <v>2039.82687313253</v>
      </c>
      <c r="Y35" t="n">
        <v>1953.37780896347</v>
      </c>
      <c r="Z35" t="n">
        <v>1970.91025166759</v>
      </c>
      <c r="AA35" t="n">
        <v>1982.71683200779</v>
      </c>
      <c r="AB35" t="n">
        <v>2210.11143149068</v>
      </c>
      <c r="AC35" t="n">
        <v>2265.01355142199</v>
      </c>
      <c r="AD35" t="n">
        <v>2603.80216403975</v>
      </c>
      <c r="AE35" t="n">
        <v>2575.06583066001</v>
      </c>
      <c r="AF35" t="n">
        <v>2619.51145712345</v>
      </c>
    </row>
    <row r="36">
      <c r="A36" t="s">
        <v>97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618.25984157923</v>
      </c>
      <c r="V36" t="n">
        <v>592.895010700638</v>
      </c>
      <c r="W36" t="n">
        <v>540.058230013234</v>
      </c>
      <c r="X36" t="n">
        <v>505.253332434645</v>
      </c>
      <c r="Y36" t="n">
        <v>535.144311813552</v>
      </c>
      <c r="Z36" t="n">
        <v>531.551655067544</v>
      </c>
      <c r="AA36" t="n">
        <v>527.723123203787</v>
      </c>
      <c r="AB36" t="n">
        <v>561.331436272573</v>
      </c>
      <c r="AC36" t="n">
        <v>543.780197408513</v>
      </c>
      <c r="AD36" t="n">
        <v>551.377447794105</v>
      </c>
      <c r="AE36" t="n">
        <v>483.384982446637</v>
      </c>
      <c r="AF36" t="n">
        <v>518.627311306806</v>
      </c>
    </row>
    <row r="37">
      <c r="A37" t="s">
        <v>97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598.597774435709</v>
      </c>
      <c r="V37" t="n">
        <v>648.453348752294</v>
      </c>
      <c r="W37" t="n">
        <v>605.653798112982</v>
      </c>
      <c r="X37" t="n">
        <v>608.306581566589</v>
      </c>
      <c r="Y37" t="n">
        <v>492.215878067179</v>
      </c>
      <c r="Z37" t="n">
        <v>485.290957552578</v>
      </c>
      <c r="AA37" t="n">
        <v>510.061941560655</v>
      </c>
      <c r="AB37" t="n">
        <v>518.414324704807</v>
      </c>
      <c r="AC37" t="n">
        <v>517.211348968278</v>
      </c>
      <c r="AD37" t="n">
        <v>530.405034763118</v>
      </c>
      <c r="AE37" t="n">
        <v>462.014021006275</v>
      </c>
      <c r="AF37" t="n">
        <v>497.727979386252</v>
      </c>
    </row>
    <row r="38">
      <c r="A38" t="s">
        <v>97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817.377749671878</v>
      </c>
      <c r="V38" t="n">
        <v>807.817868825635</v>
      </c>
      <c r="W38" t="n">
        <v>859.86155423441</v>
      </c>
      <c r="X38" t="n">
        <v>921.500256237996</v>
      </c>
      <c r="Y38" t="n">
        <v>919.00901823632</v>
      </c>
      <c r="Z38" t="n">
        <v>947.389903968147</v>
      </c>
      <c r="AA38" t="n">
        <v>938.16836799014</v>
      </c>
      <c r="AB38" t="n">
        <v>1124.05355725705</v>
      </c>
      <c r="AC38" t="n">
        <v>1199.22722299284</v>
      </c>
      <c r="AD38" t="n">
        <v>1519.16848865556</v>
      </c>
      <c r="AE38" t="n">
        <v>1628.1668272071</v>
      </c>
      <c r="AF38" t="n">
        <v>1601.65616643039</v>
      </c>
    </row>
    <row r="39">
      <c r="A39" t="s">
        <v>97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1746.57013135794</v>
      </c>
      <c r="V39" t="n">
        <v>1692.39169282866</v>
      </c>
      <c r="W39" t="n">
        <v>1691.66674744442</v>
      </c>
      <c r="X39" t="n">
        <v>1676.16633559991</v>
      </c>
      <c r="Y39" t="n">
        <v>1583.29105171076</v>
      </c>
      <c r="Z39" t="n">
        <v>1569.09999690999</v>
      </c>
      <c r="AA39" t="n">
        <v>1558.48387846953</v>
      </c>
      <c r="AB39" t="n">
        <v>1534.82482443098</v>
      </c>
      <c r="AC39" t="n">
        <v>1470.60097797393</v>
      </c>
      <c r="AD39" t="n">
        <v>1582.91662763283</v>
      </c>
      <c r="AE39" t="n">
        <v>1535.1881707972</v>
      </c>
      <c r="AF39" t="n">
        <v>1601.79720260366</v>
      </c>
    </row>
    <row r="40">
      <c r="A40" t="s">
        <v>97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181.879581823513</v>
      </c>
      <c r="V40" t="n">
        <v>171.974821066451</v>
      </c>
      <c r="W40" t="n">
        <v>145.5608933457</v>
      </c>
      <c r="X40" t="n">
        <v>159.180972419266</v>
      </c>
      <c r="Y40" t="n">
        <v>165.30557650854</v>
      </c>
      <c r="Z40" t="n">
        <v>182.995020641175</v>
      </c>
      <c r="AA40" t="n">
        <v>219.684851051279</v>
      </c>
      <c r="AB40" t="n">
        <v>267.12104729871</v>
      </c>
      <c r="AC40" t="n">
        <v>290.769012169127</v>
      </c>
      <c r="AD40" t="n">
        <v>297.252181021387</v>
      </c>
      <c r="AE40" t="n">
        <v>309.443149364034</v>
      </c>
      <c r="AF40" t="n">
        <v>342.391024203067</v>
      </c>
    </row>
    <row r="41">
      <c r="A41" t="s">
        <v>97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2044.60750255942</v>
      </c>
      <c r="V42" t="n">
        <v>1986.36101319853</v>
      </c>
      <c r="W42" t="n">
        <v>1853.7752487315</v>
      </c>
      <c r="X42" t="n">
        <v>1939.8012992401</v>
      </c>
      <c r="Y42" t="n">
        <v>2120.77166246767</v>
      </c>
      <c r="Z42" t="n">
        <v>2124.64585257727</v>
      </c>
      <c r="AA42" t="n">
        <v>2106.5256246939</v>
      </c>
      <c r="AB42" t="n">
        <v>2266.42005417916</v>
      </c>
      <c r="AC42" t="n">
        <v>2399.06048977071</v>
      </c>
      <c r="AD42" t="n">
        <v>2547.81179087277</v>
      </c>
      <c r="AE42" t="n">
        <v>2502.79512155119</v>
      </c>
      <c r="AF42" t="n">
        <v>2633.34898352517</v>
      </c>
    </row>
    <row r="43">
      <c r="A43" t="s">
        <v>97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2450.07019989211</v>
      </c>
      <c r="V43" t="n">
        <v>2395.74998718795</v>
      </c>
      <c r="W43" t="n">
        <v>2245.10273389092</v>
      </c>
      <c r="X43" t="n">
        <v>2327.74433255858</v>
      </c>
      <c r="Y43" t="n">
        <v>2499.10208398146</v>
      </c>
      <c r="Z43" t="n">
        <v>2535.17463160017</v>
      </c>
      <c r="AA43" t="n">
        <v>2539.2959200865</v>
      </c>
      <c r="AB43" t="n">
        <v>2754.65069758923</v>
      </c>
      <c r="AC43" t="n">
        <v>2927.60364861491</v>
      </c>
      <c r="AD43" t="n">
        <v>3100.55546843046</v>
      </c>
      <c r="AE43" t="n">
        <v>2991.2036997406</v>
      </c>
      <c r="AF43" t="n">
        <v>3128.3052803093</v>
      </c>
    </row>
    <row r="44">
      <c r="A44" t="s">
        <v>97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14346.257800694</v>
      </c>
      <c r="V44" t="n">
        <v>13968.2918966265</v>
      </c>
      <c r="W44" t="n">
        <v>13400.9395687178</v>
      </c>
      <c r="X44" t="n">
        <v>13354.1037059303</v>
      </c>
      <c r="Y44" t="n">
        <v>13480.4572983706</v>
      </c>
      <c r="Z44" t="n">
        <v>13714.2123297581</v>
      </c>
      <c r="AA44" t="n">
        <v>13987.2461412416</v>
      </c>
      <c r="AB44" t="n">
        <v>14754.3236997466</v>
      </c>
      <c r="AC44" t="n">
        <v>15158.4403697121</v>
      </c>
      <c r="AD44" t="n">
        <v>16017.1153977002</v>
      </c>
      <c r="AE44" t="n">
        <v>15669.865584056</v>
      </c>
      <c r="AF44" t="n">
        <v>16385.646370757</v>
      </c>
    </row>
    <row r="45">
      <c r="A45" t="s">
        <v>97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14274.74312403</v>
      </c>
      <c r="V45" t="n">
        <v>13891.385526051</v>
      </c>
      <c r="W45" t="n">
        <v>13318.9747281039</v>
      </c>
      <c r="X45" t="n">
        <v>13276.4466273642</v>
      </c>
      <c r="Y45" t="n">
        <v>13395.7842995936</v>
      </c>
      <c r="Z45" t="n">
        <v>13622.0749355699</v>
      </c>
      <c r="AA45" t="n">
        <v>13886.6514025115</v>
      </c>
      <c r="AB45" t="n">
        <v>14648.3504905743</v>
      </c>
      <c r="AC45" t="n">
        <v>15055.2884942341</v>
      </c>
      <c r="AD45" t="n">
        <v>15901.1157861987</v>
      </c>
      <c r="AE45" t="n">
        <v>15556.7513232294</v>
      </c>
      <c r="AF45" t="n">
        <v>16268.6136032665</v>
      </c>
    </row>
    <row r="46">
      <c r="A46" t="s">
        <v>97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405.317413893532</v>
      </c>
      <c r="V46" t="n">
        <v>409.541576376586</v>
      </c>
      <c r="W46" t="n">
        <v>391.6553361274</v>
      </c>
      <c r="X46" t="n">
        <v>387.707757227953</v>
      </c>
      <c r="Y46" t="n">
        <v>376.671816835098</v>
      </c>
      <c r="Z46" t="n">
        <v>409.582274436598</v>
      </c>
      <c r="AA46" t="n">
        <v>432.368763970894</v>
      </c>
      <c r="AB46" t="n">
        <v>488.283752401071</v>
      </c>
      <c r="AC46" t="n">
        <v>528.798909335024</v>
      </c>
      <c r="AD46" t="n">
        <v>552.953714227059</v>
      </c>
      <c r="AE46" t="n">
        <v>488.408578189413</v>
      </c>
      <c r="AF46" t="n">
        <v>494.956296784123</v>
      </c>
    </row>
    <row r="47">
      <c r="A47" t="s">
        <v>97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366.505273118767</v>
      </c>
      <c r="V47" t="n">
        <v>379.747435614566</v>
      </c>
      <c r="W47" t="n">
        <v>363.746407347102</v>
      </c>
      <c r="X47" t="n">
        <v>399.768606362299</v>
      </c>
      <c r="Y47" t="n">
        <v>393.163180001626</v>
      </c>
      <c r="Z47" t="n">
        <v>389.567328733883</v>
      </c>
      <c r="AA47" t="n">
        <v>361.985461910163</v>
      </c>
      <c r="AB47" t="n">
        <v>379.275768392737</v>
      </c>
      <c r="AC47" t="n">
        <v>394.808973735306</v>
      </c>
      <c r="AD47" t="n">
        <v>364.375654083294</v>
      </c>
      <c r="AE47" t="n">
        <v>425.344055629921</v>
      </c>
      <c r="AF47" t="n">
        <v>578.828308477616</v>
      </c>
    </row>
    <row r="48">
      <c r="A48" t="s">
        <v>97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2276.59898788433</v>
      </c>
      <c r="V48" t="n">
        <v>2336.50384433006</v>
      </c>
      <c r="W48" t="n">
        <v>2219.55668786392</v>
      </c>
      <c r="X48" t="n">
        <v>2093.67231415006</v>
      </c>
      <c r="Y48" t="n">
        <v>2124.84899588775</v>
      </c>
      <c r="Z48" t="n">
        <v>2150.07305380052</v>
      </c>
      <c r="AA48" t="n">
        <v>2244.41179141828</v>
      </c>
      <c r="AB48" t="n">
        <v>2355.31093137148</v>
      </c>
      <c r="AC48" t="n">
        <v>2411.12862371128</v>
      </c>
      <c r="AD48" t="n">
        <v>2429.24578325436</v>
      </c>
      <c r="AE48" t="n">
        <v>2502.94104340518</v>
      </c>
      <c r="AF48" t="n">
        <v>2657.50142578917</v>
      </c>
    </row>
    <row r="49">
      <c r="A49" t="s">
        <v>97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1249.36896519865</v>
      </c>
      <c r="V49" t="n">
        <v>1268.51397947351</v>
      </c>
      <c r="W49" t="n">
        <v>1068.70909291224</v>
      </c>
      <c r="X49" t="n">
        <v>1035.34521471483</v>
      </c>
      <c r="Y49" t="n">
        <v>1037.55781845908</v>
      </c>
      <c r="Z49" t="n">
        <v>1054.08395066036</v>
      </c>
      <c r="AA49" t="n">
        <v>1129.33847605524</v>
      </c>
      <c r="AB49" t="n">
        <v>1158.96877051563</v>
      </c>
      <c r="AC49" t="n">
        <v>1201.6883536297</v>
      </c>
      <c r="AD49" t="n">
        <v>1163.1089395821</v>
      </c>
      <c r="AE49" t="n">
        <v>1184.85873079186</v>
      </c>
      <c r="AF49" t="n">
        <v>1139.44224776784</v>
      </c>
    </row>
    <row r="50">
      <c r="A50" t="s">
        <v>97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652.538442904325</v>
      </c>
      <c r="V50" t="n">
        <v>680.800803018223</v>
      </c>
      <c r="W50" t="n">
        <v>788.995872256237</v>
      </c>
      <c r="X50" t="n">
        <v>658.325619621855</v>
      </c>
      <c r="Y50" t="n">
        <v>695.004614855117</v>
      </c>
      <c r="Z50" t="n">
        <v>706.880323232775</v>
      </c>
      <c r="AA50" t="n">
        <v>751.185447320632</v>
      </c>
      <c r="AB50" t="n">
        <v>816.930394740919</v>
      </c>
      <c r="AC50" t="n">
        <v>813.535068531984</v>
      </c>
      <c r="AD50" t="n">
        <v>901.328777876564</v>
      </c>
      <c r="AE50" t="n">
        <v>892.738256983396</v>
      </c>
      <c r="AF50" t="n">
        <v>939.230869543716</v>
      </c>
    </row>
    <row r="51">
      <c r="A51" t="s">
        <v>97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591.728070185836</v>
      </c>
      <c r="V51" t="n">
        <v>615.517231002874</v>
      </c>
      <c r="W51" t="n">
        <v>598.147599751349</v>
      </c>
      <c r="X51" t="n">
        <v>591.287030499508</v>
      </c>
      <c r="Y51" t="n">
        <v>623.752636792083</v>
      </c>
      <c r="Z51" t="n">
        <v>628.192492849027</v>
      </c>
      <c r="AA51" t="n">
        <v>661.860405596189</v>
      </c>
      <c r="AB51" t="n">
        <v>721.635275193097</v>
      </c>
      <c r="AC51" t="n">
        <v>712.292352058579</v>
      </c>
      <c r="AD51" t="n">
        <v>785.487254873879</v>
      </c>
      <c r="AE51" t="n">
        <v>776.888765993242</v>
      </c>
      <c r="AF51" t="n">
        <v>823.314226220626</v>
      </c>
    </row>
    <row r="52">
      <c r="A52" t="s">
        <v>97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60.1944062693082</v>
      </c>
      <c r="V52" t="n">
        <v>64.6527667639825</v>
      </c>
      <c r="W52" t="n">
        <v>190.934970111514</v>
      </c>
      <c r="X52" t="n">
        <v>66.6604527542243</v>
      </c>
      <c r="Y52" t="n">
        <v>70.8560964316744</v>
      </c>
      <c r="Z52" t="n">
        <v>78.3631164267575</v>
      </c>
      <c r="AA52" t="n">
        <v>89.2782578140933</v>
      </c>
      <c r="AB52" t="n">
        <v>95.2205454447688</v>
      </c>
      <c r="AC52" t="n">
        <v>101.244886975874</v>
      </c>
      <c r="AD52" t="n">
        <v>115.841593744354</v>
      </c>
      <c r="AE52" t="n">
        <v>115.849490990154</v>
      </c>
      <c r="AF52" t="n">
        <v>115.916643323091</v>
      </c>
    </row>
    <row r="53">
      <c r="A53" t="s">
        <v>97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179.647343470093</v>
      </c>
      <c r="V53" t="n">
        <v>173.96178219828</v>
      </c>
      <c r="W53" t="n">
        <v>167.141125761543</v>
      </c>
      <c r="X53" t="n">
        <v>174.033925732421</v>
      </c>
      <c r="Y53" t="n">
        <v>194.679047610822</v>
      </c>
      <c r="Z53" t="n">
        <v>200.439994471829</v>
      </c>
      <c r="AA53" t="n">
        <v>219.251301579872</v>
      </c>
      <c r="AB53" t="n">
        <v>224.513555522808</v>
      </c>
      <c r="AC53" t="n">
        <v>232.028963329387</v>
      </c>
      <c r="AD53" t="n">
        <v>264.490670443471</v>
      </c>
      <c r="AE53" t="n">
        <v>217.713116715313</v>
      </c>
      <c r="AF53" t="n">
        <v>214.808431332559</v>
      </c>
    </row>
    <row r="54">
      <c r="A54" t="s">
        <v>97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452.754250358464</v>
      </c>
      <c r="V54" t="n">
        <v>451.35737424087</v>
      </c>
      <c r="W54" t="n">
        <v>486.990786613322</v>
      </c>
      <c r="X54" t="n">
        <v>498.981510811792</v>
      </c>
      <c r="Y54" t="n">
        <v>495.289238918758</v>
      </c>
      <c r="Z54" t="n">
        <v>496.782863454648</v>
      </c>
      <c r="AA54" t="n">
        <v>491.72977664071</v>
      </c>
      <c r="AB54" t="n">
        <v>536.322237105364</v>
      </c>
      <c r="AC54" t="n">
        <v>543.287172511152</v>
      </c>
      <c r="AD54" t="n">
        <v>582.101326451439</v>
      </c>
      <c r="AE54" t="n">
        <v>589.91339515054</v>
      </c>
      <c r="AF54" t="n">
        <v>552.325967016338</v>
      </c>
    </row>
    <row r="55">
      <c r="A55" t="s">
        <v>97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272.826182990454</v>
      </c>
      <c r="V55" t="n">
        <v>276.987053111513</v>
      </c>
      <c r="W55" t="n">
        <v>318.855594394296</v>
      </c>
      <c r="X55" t="n">
        <v>324.026699132045</v>
      </c>
      <c r="Y55" t="n">
        <v>300.606876212479</v>
      </c>
      <c r="Z55" t="n">
        <v>296.444192489688</v>
      </c>
      <c r="AA55" t="n">
        <v>272.870852373131</v>
      </c>
      <c r="AB55" t="n">
        <v>312.15848574695</v>
      </c>
      <c r="AC55" t="n">
        <v>311.640859151226</v>
      </c>
      <c r="AD55" t="n">
        <v>317.997441791016</v>
      </c>
      <c r="AE55" t="n">
        <v>372.200278435226</v>
      </c>
      <c r="AF55" t="n">
        <v>337.517535683778</v>
      </c>
    </row>
    <row r="56">
      <c r="A56" t="s">
        <v>97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97</v>
      </c>
      <c r="B57" t="s">
        <v>482</v>
      </c>
      <c r="C57" t="s">
        <v>360</v>
      </c>
      <c r="D57" t="s">
        <v>483</v>
      </c>
      <c r="E57" t="s">
        <v>361</v>
      </c>
      <c r="F57" t="n">
        <v>10778.9263726466</v>
      </c>
      <c r="G57" t="n">
        <v>11410.7176034321</v>
      </c>
      <c r="H57" t="n">
        <v>11805.2328177631</v>
      </c>
      <c r="I57" t="n">
        <v>12360.6886728702</v>
      </c>
      <c r="J57" t="n">
        <v>12879.6591599569</v>
      </c>
      <c r="K57" t="n">
        <v>13526.3139683839</v>
      </c>
      <c r="L57" t="n">
        <v>14152.8066546855</v>
      </c>
      <c r="M57" t="n">
        <v>14599.8779419193</v>
      </c>
      <c r="N57" t="n">
        <v>14708.4531018025</v>
      </c>
      <c r="O57" t="n">
        <v>14697.0134740161</v>
      </c>
      <c r="P57" t="n">
        <v>14857.1231328328</v>
      </c>
      <c r="Q57" t="n">
        <v>15466.9887888569</v>
      </c>
      <c r="R57" t="n">
        <v>16372.876180668</v>
      </c>
      <c r="S57" t="n">
        <v>17234.1456710801</v>
      </c>
      <c r="T57" t="n">
        <v>16682.1874029177</v>
      </c>
      <c r="U57" t="n">
        <v>16808.9196817764</v>
      </c>
      <c r="V57" t="n">
        <v>16482.7762296285</v>
      </c>
      <c r="W57" t="n">
        <v>15771.6874852077</v>
      </c>
      <c r="X57" t="n">
        <v>15608.9810607958</v>
      </c>
      <c r="Y57" t="n">
        <v>15772.9253955938</v>
      </c>
      <c r="Z57" t="n">
        <v>16049.0755230721</v>
      </c>
      <c r="AA57" t="n">
        <v>16454.1174667238</v>
      </c>
      <c r="AB57" t="n">
        <v>17378.982500929</v>
      </c>
      <c r="AC57" t="n">
        <v>17861.9792612031</v>
      </c>
      <c r="AD57" t="n">
        <v>18744.5857332099</v>
      </c>
      <c r="AE57" t="n">
        <v>18483.7497768252</v>
      </c>
      <c r="AF57" t="n">
        <v>19386.9388207493</v>
      </c>
    </row>
    <row r="58">
      <c r="A58" t="s">
        <v>97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16808.9196817764</v>
      </c>
      <c r="V58" t="n">
        <v>16482.7762296285</v>
      </c>
      <c r="W58" t="n">
        <v>15771.6874852077</v>
      </c>
      <c r="X58" t="n">
        <v>15608.9810607958</v>
      </c>
      <c r="Y58" t="n">
        <v>15772.9253955938</v>
      </c>
      <c r="Z58" t="n">
        <v>16049.0755230721</v>
      </c>
      <c r="AA58" t="n">
        <v>16454.1174667238</v>
      </c>
      <c r="AB58" t="n">
        <v>17378.982500929</v>
      </c>
      <c r="AC58" t="n">
        <v>17861.9792612031</v>
      </c>
      <c r="AD58" t="n">
        <v>18744.5857332099</v>
      </c>
      <c r="AE58" t="n">
        <v>18483.7497768252</v>
      </c>
      <c r="AF58" t="n">
        <v>19386.9388207493</v>
      </c>
    </row>
    <row r="59">
      <c r="A59" t="s">
        <v>97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99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941.213189027952</v>
      </c>
      <c r="V2" t="n">
        <v>919.542573207959</v>
      </c>
      <c r="W2" t="n">
        <v>899.599207422668</v>
      </c>
      <c r="X2" t="n">
        <v>932.702465834</v>
      </c>
      <c r="Y2" t="n">
        <v>982.785321976059</v>
      </c>
      <c r="Z2" t="n">
        <v>1141.19276540502</v>
      </c>
      <c r="AA2" t="n">
        <v>1079.19054622338</v>
      </c>
      <c r="AB2" t="n">
        <v>1160.82749993229</v>
      </c>
      <c r="AC2" t="n">
        <v>1142.34981305446</v>
      </c>
      <c r="AD2" t="n">
        <v>1148.88039685821</v>
      </c>
      <c r="AE2" t="n">
        <v>1203.3</v>
      </c>
      <c r="AF2" t="n">
        <v>1269.8</v>
      </c>
    </row>
    <row r="3">
      <c r="A3" t="s">
        <v>99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195.104072950796</v>
      </c>
      <c r="V3" t="n">
        <v>154.173148555524</v>
      </c>
      <c r="W3" t="n">
        <v>98.2540596012534</v>
      </c>
      <c r="X3" t="n">
        <v>117.117753364477</v>
      </c>
      <c r="Y3" t="n">
        <v>144.301965842654</v>
      </c>
      <c r="Z3" t="n">
        <v>121.179395648282</v>
      </c>
      <c r="AA3" t="n">
        <v>112.304880186682</v>
      </c>
      <c r="AB3" t="n">
        <v>190.062539469276</v>
      </c>
      <c r="AC3" t="n">
        <v>280.195290145428</v>
      </c>
      <c r="AD3" t="n">
        <v>320.208790212959</v>
      </c>
      <c r="AE3" t="n">
        <v>219.2</v>
      </c>
      <c r="AF3" t="n">
        <v>230.1</v>
      </c>
    </row>
    <row r="4">
      <c r="A4" t="s">
        <v>99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4052.61412973289</v>
      </c>
      <c r="V4" t="n">
        <v>3891.16115000455</v>
      </c>
      <c r="W4" t="n">
        <v>3306.8208419459</v>
      </c>
      <c r="X4" t="n">
        <v>3148.17559336531</v>
      </c>
      <c r="Y4" t="n">
        <v>3634.16859458157</v>
      </c>
      <c r="Z4" t="n">
        <v>3778.05116287527</v>
      </c>
      <c r="AA4" t="n">
        <v>4539.22341188421</v>
      </c>
      <c r="AB4" t="n">
        <v>5487.31424927864</v>
      </c>
      <c r="AC4" t="n">
        <v>5762.2275366075</v>
      </c>
      <c r="AD4" t="n">
        <v>5505.39208925333</v>
      </c>
      <c r="AE4" t="n">
        <v>5314.9</v>
      </c>
      <c r="AF4" t="n">
        <v>6331.3</v>
      </c>
    </row>
    <row r="5">
      <c r="A5" t="s">
        <v>99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643.139034643451</v>
      </c>
      <c r="V5" t="n">
        <v>686.348661653327</v>
      </c>
      <c r="W5" t="n">
        <v>620.845657857006</v>
      </c>
      <c r="X5" t="n">
        <v>577.961337942086</v>
      </c>
      <c r="Y5" t="n">
        <v>650.815277875285</v>
      </c>
      <c r="Z5" t="n">
        <v>660.585482720839</v>
      </c>
      <c r="AA5" t="n">
        <v>615.383354851586</v>
      </c>
      <c r="AB5" t="n">
        <v>827.41231126537</v>
      </c>
      <c r="AC5" t="n">
        <v>829.489410076128</v>
      </c>
      <c r="AD5" t="n">
        <v>864.67001020929</v>
      </c>
      <c r="AE5" t="n">
        <v>794.6</v>
      </c>
      <c r="AF5" t="n">
        <v>891.4</v>
      </c>
    </row>
    <row r="6">
      <c r="A6" t="s">
        <v>99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207.240769242248</v>
      </c>
      <c r="V6" t="n">
        <v>225.804871951836</v>
      </c>
      <c r="W6" t="n">
        <v>253.68344476966</v>
      </c>
      <c r="X6" t="n">
        <v>326.608794696633</v>
      </c>
      <c r="Y6" t="n">
        <v>410.411940787113</v>
      </c>
      <c r="Z6" t="n">
        <v>372.65722636724</v>
      </c>
      <c r="AA6" t="n">
        <v>484.672322479966</v>
      </c>
      <c r="AB6" t="n">
        <v>538.501347842506</v>
      </c>
      <c r="AC6" t="n">
        <v>500.965060861527</v>
      </c>
      <c r="AD6" t="n">
        <v>444.330691285746</v>
      </c>
      <c r="AE6" t="n">
        <v>449.8</v>
      </c>
      <c r="AF6" t="n">
        <v>506.6</v>
      </c>
    </row>
    <row r="7">
      <c r="A7" t="s">
        <v>99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377.403193095433</v>
      </c>
      <c r="V7" t="n">
        <v>256.459312682611</v>
      </c>
      <c r="W7" t="n">
        <v>251.642192068728</v>
      </c>
      <c r="X7" t="n">
        <v>294.522447207712</v>
      </c>
      <c r="Y7" t="n">
        <v>375.276827577701</v>
      </c>
      <c r="Z7" t="n">
        <v>457.381945075546</v>
      </c>
      <c r="AA7" t="n">
        <v>522.60023409332</v>
      </c>
      <c r="AB7" t="n">
        <v>786.915962938251</v>
      </c>
      <c r="AC7" t="n">
        <v>712.590206222297</v>
      </c>
      <c r="AD7" t="n">
        <v>529.757966764419</v>
      </c>
      <c r="AE7" t="n">
        <v>519.5</v>
      </c>
      <c r="AF7" t="n">
        <v>465.5</v>
      </c>
    </row>
    <row r="8">
      <c r="A8" t="s">
        <v>99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773.202714046323</v>
      </c>
      <c r="V8" t="n">
        <v>631.500224619506</v>
      </c>
      <c r="W8" t="n">
        <v>177.776103271053</v>
      </c>
      <c r="X8" t="n">
        <v>56.6496223411885</v>
      </c>
      <c r="Y8" t="n">
        <v>103.584762238512</v>
      </c>
      <c r="Z8" t="n">
        <v>59.7770398751415</v>
      </c>
      <c r="AA8" t="n">
        <v>89.8798144359206</v>
      </c>
      <c r="AB8" t="n">
        <v>69.3113706079149</v>
      </c>
      <c r="AC8" t="n">
        <v>141.778038815583</v>
      </c>
      <c r="AD8" t="n">
        <v>161.929751403368</v>
      </c>
      <c r="AE8" t="n">
        <v>124.8</v>
      </c>
      <c r="AF8" t="n">
        <v>95.4</v>
      </c>
    </row>
    <row r="9">
      <c r="A9" t="s">
        <v>99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204.419926607845</v>
      </c>
      <c r="V9" t="n">
        <v>374.177811947798</v>
      </c>
      <c r="W9" t="n">
        <v>315.953098816541</v>
      </c>
      <c r="X9" t="n">
        <v>251.284335900874</v>
      </c>
      <c r="Y9" t="n">
        <v>166.38230921777</v>
      </c>
      <c r="Z9" t="n">
        <v>130.331057125733</v>
      </c>
      <c r="AA9" t="n">
        <v>143.374681890536</v>
      </c>
      <c r="AB9" t="n">
        <v>193.418569383993</v>
      </c>
      <c r="AC9" t="n">
        <v>281.545428378214</v>
      </c>
      <c r="AD9" t="n">
        <v>233.666336633663</v>
      </c>
      <c r="AE9" t="n">
        <v>213.9</v>
      </c>
      <c r="AF9" t="n">
        <v>300.5</v>
      </c>
    </row>
    <row r="10">
      <c r="A10" t="s">
        <v>99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257.414488066766</v>
      </c>
      <c r="V10" t="n">
        <v>423.716269173399</v>
      </c>
      <c r="W10" t="n">
        <v>362.092538952594</v>
      </c>
      <c r="X10" t="n">
        <v>293.807361703811</v>
      </c>
      <c r="Y10" t="n">
        <v>229.550212093769</v>
      </c>
      <c r="Z10" t="n">
        <v>240.762976863614</v>
      </c>
      <c r="AA10" t="n">
        <v>277.691093765572</v>
      </c>
      <c r="AB10" t="n">
        <v>322.469831317648</v>
      </c>
      <c r="AC10" t="n">
        <v>448.957190031582</v>
      </c>
      <c r="AD10" t="n">
        <v>445.900286785793</v>
      </c>
      <c r="AE10" t="n">
        <v>457.3</v>
      </c>
      <c r="AF10" t="n">
        <v>594.7</v>
      </c>
    </row>
    <row r="11">
      <c r="A11" t="s">
        <v>99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53.7732928866608</v>
      </c>
      <c r="V11" t="n">
        <v>53.7732928866608</v>
      </c>
      <c r="W11" t="n">
        <v>49.4674239962951</v>
      </c>
      <c r="X11" t="n">
        <v>44.8424209397309</v>
      </c>
      <c r="Y11" t="n">
        <v>64.239375113661</v>
      </c>
      <c r="Z11" t="n">
        <v>110.373066477134</v>
      </c>
      <c r="AA11" t="n">
        <v>134.120311837041</v>
      </c>
      <c r="AB11" t="n">
        <v>129.233757839878</v>
      </c>
      <c r="AC11" t="n">
        <v>167.786250154581</v>
      </c>
      <c r="AD11" t="n">
        <v>212.21815920398</v>
      </c>
      <c r="AE11" t="n">
        <v>243.4</v>
      </c>
      <c r="AF11" t="n">
        <v>294.2</v>
      </c>
    </row>
    <row r="12">
      <c r="A12" t="s">
        <v>99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412.318218053968</v>
      </c>
      <c r="V12" t="n">
        <v>406.652627756141</v>
      </c>
      <c r="W12" t="n">
        <v>419.789717052228</v>
      </c>
      <c r="X12" t="n">
        <v>473.500533011022</v>
      </c>
      <c r="Y12" t="n">
        <v>518.176330810069</v>
      </c>
      <c r="Z12" t="n">
        <v>524.016034012286</v>
      </c>
      <c r="AA12" t="n">
        <v>581.084087061041</v>
      </c>
      <c r="AB12" t="n">
        <v>595.256869672286</v>
      </c>
      <c r="AC12" t="n">
        <v>663.706932572926</v>
      </c>
      <c r="AD12" t="n">
        <v>654.71090487239</v>
      </c>
      <c r="AE12" t="n">
        <v>684.8</v>
      </c>
      <c r="AF12" t="n">
        <v>851.6</v>
      </c>
    </row>
    <row r="13">
      <c r="A13" t="s">
        <v>99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311.791524552507</v>
      </c>
      <c r="V13" t="n">
        <v>295.851057541624</v>
      </c>
      <c r="W13" t="n">
        <v>287.232090418121</v>
      </c>
      <c r="X13" t="n">
        <v>341.259805618979</v>
      </c>
      <c r="Y13" t="n">
        <v>395.6503069011</v>
      </c>
      <c r="Z13" t="n">
        <v>463.734293723168</v>
      </c>
      <c r="AA13" t="n">
        <v>573.10939694247</v>
      </c>
      <c r="AB13" t="n">
        <v>659.314436350714</v>
      </c>
      <c r="AC13" t="n">
        <v>657.005279652668</v>
      </c>
      <c r="AD13" t="n">
        <v>596.129090228379</v>
      </c>
      <c r="AE13" t="n">
        <v>530.4</v>
      </c>
      <c r="AF13" t="n">
        <v>568.4</v>
      </c>
    </row>
    <row r="14">
      <c r="A14" t="s">
        <v>99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103.880719803049</v>
      </c>
      <c r="V14" t="n">
        <v>111.894096118994</v>
      </c>
      <c r="W14" t="n">
        <v>110.735572259264</v>
      </c>
      <c r="X14" t="n">
        <v>87.5908400393095</v>
      </c>
      <c r="Y14" t="n">
        <v>117.542584400577</v>
      </c>
      <c r="Z14" t="n">
        <v>100.06031025526</v>
      </c>
      <c r="AA14" t="n">
        <v>183.81524606609</v>
      </c>
      <c r="AB14" t="n">
        <v>188.266468315351</v>
      </c>
      <c r="AC14" t="n">
        <v>235.282854212674</v>
      </c>
      <c r="AD14" t="n">
        <v>233.374883990719</v>
      </c>
      <c r="AE14" t="n">
        <v>172.9</v>
      </c>
      <c r="AF14" t="n">
        <v>245.5</v>
      </c>
    </row>
    <row r="15">
      <c r="A15" t="s">
        <v>99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234.627559925023</v>
      </c>
      <c r="V15" t="n">
        <v>257.323944490635</v>
      </c>
      <c r="W15" t="n">
        <v>226.782481598943</v>
      </c>
      <c r="X15" t="n">
        <v>188.835611053985</v>
      </c>
      <c r="Y15" t="n">
        <v>225.299013835715</v>
      </c>
      <c r="Z15" t="n">
        <v>205.215798575246</v>
      </c>
      <c r="AA15" t="n">
        <v>362.483980660949</v>
      </c>
      <c r="AB15" t="n">
        <v>342.155895126937</v>
      </c>
      <c r="AC15" t="n">
        <v>469.860551278726</v>
      </c>
      <c r="AD15" t="n">
        <v>417.977811184606</v>
      </c>
      <c r="AE15" t="n">
        <v>333.7</v>
      </c>
      <c r="AF15" t="n">
        <v>558.5</v>
      </c>
    </row>
    <row r="16">
      <c r="A16" t="s">
        <v>99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130.492075815232</v>
      </c>
      <c r="V16" t="n">
        <v>145.166279057851</v>
      </c>
      <c r="W16" t="n">
        <v>115.744618486259</v>
      </c>
      <c r="X16" t="n">
        <v>100.989921211525</v>
      </c>
      <c r="Y16" t="n">
        <v>107.736007673312</v>
      </c>
      <c r="Z16" t="n">
        <v>105.009791921504</v>
      </c>
      <c r="AA16" t="n">
        <v>178.466402346977</v>
      </c>
      <c r="AB16" t="n">
        <v>153.871032611763</v>
      </c>
      <c r="AC16" t="n">
        <v>234.638199795264</v>
      </c>
      <c r="AD16" t="n">
        <v>184.588764044944</v>
      </c>
      <c r="AE16" t="n">
        <v>160.8</v>
      </c>
      <c r="AF16" t="n">
        <v>313</v>
      </c>
    </row>
    <row r="17">
      <c r="A17" t="s">
        <v>99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120.060309604994</v>
      </c>
      <c r="V17" t="n">
        <v>114.769516300367</v>
      </c>
      <c r="W17" t="n">
        <v>129.739453209111</v>
      </c>
      <c r="X17" t="n">
        <v>127.868211095518</v>
      </c>
      <c r="Y17" t="n">
        <v>136.579427423193</v>
      </c>
      <c r="Z17" t="n">
        <v>139.34792933042</v>
      </c>
      <c r="AA17" t="n">
        <v>166.328275328406</v>
      </c>
      <c r="AB17" t="n">
        <v>209.398119819145</v>
      </c>
      <c r="AC17" t="n">
        <v>245.504712045405</v>
      </c>
      <c r="AD17" t="n">
        <v>258.331811216672</v>
      </c>
      <c r="AE17" t="n">
        <v>327.1</v>
      </c>
      <c r="AF17" t="n">
        <v>458.2</v>
      </c>
    </row>
    <row r="18">
      <c r="A18" t="s">
        <v>99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409.384092468844</v>
      </c>
      <c r="V18" t="n">
        <v>331.026557790647</v>
      </c>
      <c r="W18" t="n">
        <v>336.092296756248</v>
      </c>
      <c r="X18" t="n">
        <v>280.093491466586</v>
      </c>
      <c r="Y18" t="n">
        <v>297.343820417715</v>
      </c>
      <c r="Z18" t="n">
        <v>375.361743847262</v>
      </c>
      <c r="AA18" t="n">
        <v>569.141624290473</v>
      </c>
      <c r="AB18" t="n">
        <v>787.845041247553</v>
      </c>
      <c r="AC18" t="n">
        <v>706.075292320706</v>
      </c>
      <c r="AD18" t="n">
        <v>735.854933498299</v>
      </c>
      <c r="AE18" t="n">
        <v>647</v>
      </c>
      <c r="AF18" t="n">
        <v>750.5</v>
      </c>
    </row>
    <row r="19">
      <c r="A19" t="s">
        <v>99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251.38569418762</v>
      </c>
      <c r="V19" t="n">
        <v>219.066252152967</v>
      </c>
      <c r="W19" t="n">
        <v>222.511738615038</v>
      </c>
      <c r="X19" t="n">
        <v>182.814271623049</v>
      </c>
      <c r="Y19" t="n">
        <v>301.018100732743</v>
      </c>
      <c r="Z19" t="n">
        <v>278.733161612437</v>
      </c>
      <c r="AA19" t="n">
        <v>295.02276196641</v>
      </c>
      <c r="AB19" t="n">
        <v>353.126961005217</v>
      </c>
      <c r="AC19" t="n">
        <v>390.049082933377</v>
      </c>
      <c r="AD19" t="n">
        <v>395.944812906117</v>
      </c>
      <c r="AE19" t="n">
        <v>445.9</v>
      </c>
      <c r="AF19" t="n">
        <v>590.5</v>
      </c>
    </row>
    <row r="20">
      <c r="A20" t="s">
        <v>99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2070.29942687318</v>
      </c>
      <c r="V20" t="n">
        <v>1979.50568066293</v>
      </c>
      <c r="W20" t="n">
        <v>1778.6325281849</v>
      </c>
      <c r="X20" t="n">
        <v>1943.79976715589</v>
      </c>
      <c r="Y20" t="n">
        <v>1600.07300156451</v>
      </c>
      <c r="Z20" t="n">
        <v>1521.03669432867</v>
      </c>
      <c r="AA20" t="n">
        <v>1312.63554486067</v>
      </c>
      <c r="AB20" t="n">
        <v>1251.06385222767</v>
      </c>
      <c r="AC20" t="n">
        <v>1265.17161594041</v>
      </c>
      <c r="AD20" t="n">
        <v>1299.09042601924</v>
      </c>
      <c r="AE20" t="n">
        <v>1317.6</v>
      </c>
      <c r="AF20" t="n">
        <v>1461.9</v>
      </c>
    </row>
    <row r="21">
      <c r="A21" t="s">
        <v>99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3644.32052087042</v>
      </c>
      <c r="V21" t="n">
        <v>3186.15923365204</v>
      </c>
      <c r="W21" t="n">
        <v>2723.18854189613</v>
      </c>
      <c r="X21" t="n">
        <v>2681.65319446415</v>
      </c>
      <c r="Y21" t="n">
        <v>2357.3909460113</v>
      </c>
      <c r="Z21" t="n">
        <v>2119.46313331627</v>
      </c>
      <c r="AA21" t="n">
        <v>1783.77776461074</v>
      </c>
      <c r="AB21" t="n">
        <v>1836.18530903533</v>
      </c>
      <c r="AC21" t="n">
        <v>1854.23857719322</v>
      </c>
      <c r="AD21" t="n">
        <v>2072.36621178513</v>
      </c>
      <c r="AE21" t="n">
        <v>2081.5</v>
      </c>
      <c r="AF21" t="n">
        <v>2097.7</v>
      </c>
    </row>
    <row r="22">
      <c r="A22" t="s">
        <v>99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1598.70811366733</v>
      </c>
      <c r="V22" t="n">
        <v>1221.5464578379</v>
      </c>
      <c r="W22" t="n">
        <v>953.833547139368</v>
      </c>
      <c r="X22" t="n">
        <v>739.47123834941</v>
      </c>
      <c r="Y22" t="n">
        <v>756.491760915142</v>
      </c>
      <c r="Z22" t="n">
        <v>600.138042953546</v>
      </c>
      <c r="AA22" t="n">
        <v>473.281313775414</v>
      </c>
      <c r="AB22" t="n">
        <v>585.916978394591</v>
      </c>
      <c r="AC22" t="n">
        <v>589.885049180368</v>
      </c>
      <c r="AD22" t="n">
        <v>773.198782722513</v>
      </c>
      <c r="AE22" t="n">
        <v>763.9</v>
      </c>
      <c r="AF22" t="n">
        <v>635.8</v>
      </c>
    </row>
    <row r="23">
      <c r="A23" t="s">
        <v>99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1234.19558183884</v>
      </c>
      <c r="V23" t="n">
        <v>1199.48778169774</v>
      </c>
      <c r="W23" t="n">
        <v>842.394521036738</v>
      </c>
      <c r="X23" t="n">
        <v>739.248988480545</v>
      </c>
      <c r="Y23" t="n">
        <v>774.76951551981</v>
      </c>
      <c r="Z23" t="n">
        <v>703.959157842773</v>
      </c>
      <c r="AA23" t="n">
        <v>543.925931823717</v>
      </c>
      <c r="AB23" t="n">
        <v>686.665937789384</v>
      </c>
      <c r="AC23" t="n">
        <v>838.140802636435</v>
      </c>
      <c r="AD23" t="n">
        <v>1013.91356346833</v>
      </c>
      <c r="AE23" t="n">
        <v>1101</v>
      </c>
      <c r="AF23" t="n">
        <v>994.8</v>
      </c>
    </row>
    <row r="24">
      <c r="A24" t="s">
        <v>99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2139.66897606341</v>
      </c>
      <c r="V24" t="n">
        <v>1709.69470182719</v>
      </c>
      <c r="W24" t="n">
        <v>1457.34793935947</v>
      </c>
      <c r="X24" t="n">
        <v>1518.79005556844</v>
      </c>
      <c r="Y24" t="n">
        <v>1894.08511372049</v>
      </c>
      <c r="Z24" t="n">
        <v>1986.47400000692</v>
      </c>
      <c r="AA24" t="n">
        <v>2189.05899910662</v>
      </c>
      <c r="AB24" t="n">
        <v>2278.55798778986</v>
      </c>
      <c r="AC24" t="n">
        <v>2322.64120552337</v>
      </c>
      <c r="AD24" t="n">
        <v>2882.99833926453</v>
      </c>
      <c r="AE24" t="n">
        <v>2644.3</v>
      </c>
      <c r="AF24" t="n">
        <v>2591.3</v>
      </c>
    </row>
    <row r="25">
      <c r="A25" t="s">
        <v>99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298.091561650532</v>
      </c>
      <c r="V25" t="n">
        <v>226.984303715145</v>
      </c>
      <c r="W25" t="n">
        <v>217.599673257136</v>
      </c>
      <c r="X25" t="n">
        <v>202.834729114087</v>
      </c>
      <c r="Y25" t="n">
        <v>243.59173350661</v>
      </c>
      <c r="Z25" t="n">
        <v>325.80525771989</v>
      </c>
      <c r="AA25" t="n">
        <v>400.361916309797</v>
      </c>
      <c r="AB25" t="n">
        <v>371.132613256635</v>
      </c>
      <c r="AC25" t="n">
        <v>409.123378674839</v>
      </c>
      <c r="AD25" t="n">
        <v>506.146333171442</v>
      </c>
      <c r="AE25" t="n">
        <v>413.8</v>
      </c>
      <c r="AF25" t="n">
        <v>545.9</v>
      </c>
    </row>
    <row r="26">
      <c r="A26" t="s">
        <v>99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726.14570098145</v>
      </c>
      <c r="V26" t="n">
        <v>660.95107207389</v>
      </c>
      <c r="W26" t="n">
        <v>631.428189182713</v>
      </c>
      <c r="X26" t="n">
        <v>629.250850599324</v>
      </c>
      <c r="Y26" t="n">
        <v>767.53970032406</v>
      </c>
      <c r="Z26" t="n">
        <v>768.020916437115</v>
      </c>
      <c r="AA26" t="n">
        <v>799.713991797381</v>
      </c>
      <c r="AB26" t="n">
        <v>866.815923597409</v>
      </c>
      <c r="AC26" t="n">
        <v>798.978155663699</v>
      </c>
      <c r="AD26" t="n">
        <v>915.618814716898</v>
      </c>
      <c r="AE26" t="n">
        <v>921.2</v>
      </c>
      <c r="AF26" t="n">
        <v>824.5</v>
      </c>
    </row>
    <row r="27">
      <c r="A27" t="s">
        <v>99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1112.89588315185</v>
      </c>
      <c r="V27" t="n">
        <v>826.140866712906</v>
      </c>
      <c r="W27" t="n">
        <v>615.044582385506</v>
      </c>
      <c r="X27" t="n">
        <v>693.07843325025</v>
      </c>
      <c r="Y27" t="n">
        <v>890.15863935028</v>
      </c>
      <c r="Z27" t="n">
        <v>893.797340588799</v>
      </c>
      <c r="AA27" t="n">
        <v>984.647673562724</v>
      </c>
      <c r="AB27" t="n">
        <v>1041.11609810315</v>
      </c>
      <c r="AC27" t="n">
        <v>1113.66475105828</v>
      </c>
      <c r="AD27" t="n">
        <v>1460.49118033547</v>
      </c>
      <c r="AE27" t="n">
        <v>1309.2</v>
      </c>
      <c r="AF27" t="n">
        <v>1221</v>
      </c>
    </row>
    <row r="28">
      <c r="A28" t="s">
        <v>99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1385.35025311892</v>
      </c>
      <c r="V28" t="n">
        <v>2348.56920175825</v>
      </c>
      <c r="W28" t="n">
        <v>1481.63540171428</v>
      </c>
      <c r="X28" t="n">
        <v>1497.69242868178</v>
      </c>
      <c r="Y28" t="n">
        <v>1389.47137083586</v>
      </c>
      <c r="Z28" t="n">
        <v>1918.31128901434</v>
      </c>
      <c r="AA28" t="n">
        <v>1665.11112825255</v>
      </c>
      <c r="AB28" t="n">
        <v>1979.09386302794</v>
      </c>
      <c r="AC28" t="n">
        <v>1860.08697151901</v>
      </c>
      <c r="AD28" t="n">
        <v>2065.03660745213</v>
      </c>
      <c r="AE28" t="n">
        <v>2014.4</v>
      </c>
      <c r="AF28" t="n">
        <v>2224.7</v>
      </c>
    </row>
    <row r="29">
      <c r="A29" t="s">
        <v>99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1071.29138151533</v>
      </c>
      <c r="V29" t="n">
        <v>710.958061628561</v>
      </c>
      <c r="W29" t="n">
        <v>494.327580154279</v>
      </c>
      <c r="X29" t="n">
        <v>579.100906817707</v>
      </c>
      <c r="Y29" t="n">
        <v>567.027157812789</v>
      </c>
      <c r="Z29" t="n">
        <v>728.865485228077</v>
      </c>
      <c r="AA29" t="n">
        <v>859.709245596341</v>
      </c>
      <c r="AB29" t="n">
        <v>964.595676740304</v>
      </c>
      <c r="AC29" t="n">
        <v>977.62795802588</v>
      </c>
      <c r="AD29" t="n">
        <v>951.657971800434</v>
      </c>
      <c r="AE29" t="n">
        <v>737.8</v>
      </c>
      <c r="AF29" t="n">
        <v>886.8</v>
      </c>
    </row>
    <row r="30">
      <c r="A30" t="s">
        <v>99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85.109540725868</v>
      </c>
      <c r="V30" t="n">
        <v>62.0957550484713</v>
      </c>
      <c r="W30" t="n">
        <v>74.907524808888</v>
      </c>
      <c r="X30" t="n">
        <v>109.10899972163</v>
      </c>
      <c r="Y30" t="n">
        <v>23.8512482612958</v>
      </c>
      <c r="Z30" t="n">
        <v>50.0569115870114</v>
      </c>
      <c r="AA30" t="n">
        <v>86.9197478865007</v>
      </c>
      <c r="AB30" t="n">
        <v>76.3122431088827</v>
      </c>
      <c r="AC30" t="n">
        <v>100.974742868575</v>
      </c>
      <c r="AD30" t="n">
        <v>152.170353982301</v>
      </c>
      <c r="AE30" t="n">
        <v>158.9</v>
      </c>
      <c r="AF30" t="n">
        <v>189.1</v>
      </c>
    </row>
    <row r="31">
      <c r="A31" t="s">
        <v>99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225.500040687829</v>
      </c>
      <c r="V31" t="n">
        <v>116.695232842136</v>
      </c>
      <c r="W31" t="n">
        <v>155.524797044476</v>
      </c>
      <c r="X31" t="n">
        <v>383.454449435409</v>
      </c>
      <c r="Y31" t="n">
        <v>262.611518656193</v>
      </c>
      <c r="Z31" t="n">
        <v>233.531498983191</v>
      </c>
      <c r="AA31" t="n">
        <v>231.919454581558</v>
      </c>
      <c r="AB31" t="n">
        <v>253.920979374584</v>
      </c>
      <c r="AC31" t="n">
        <v>259.938064193887</v>
      </c>
      <c r="AD31" t="n">
        <v>308.591137724551</v>
      </c>
      <c r="AE31" t="n">
        <v>331.2</v>
      </c>
      <c r="AF31" t="n">
        <v>262.5</v>
      </c>
    </row>
    <row r="32">
      <c r="A32" t="s">
        <v>99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-11.2811705250541</v>
      </c>
      <c r="V32" t="n">
        <v>1458.25718992978</v>
      </c>
      <c r="W32" t="n">
        <v>605.64932218184</v>
      </c>
      <c r="X32" t="n">
        <v>421.20891526673</v>
      </c>
      <c r="Y32" t="n">
        <v>527.766691653544</v>
      </c>
      <c r="Z32" t="n">
        <v>894.472245252867</v>
      </c>
      <c r="AA32" t="n">
        <v>466.145393369309</v>
      </c>
      <c r="AB32" t="n">
        <v>666.481970383255</v>
      </c>
      <c r="AC32" t="n">
        <v>500.224937883474</v>
      </c>
      <c r="AD32" t="n">
        <v>624.439815425181</v>
      </c>
      <c r="AE32" t="n">
        <v>754.2</v>
      </c>
      <c r="AF32" t="n">
        <v>853.3</v>
      </c>
    </row>
    <row r="33">
      <c r="A33" t="s">
        <v>99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20.6159002337904</v>
      </c>
      <c r="V33" t="n">
        <v>24.4750342677019</v>
      </c>
      <c r="W33" t="n">
        <v>157.100433632856</v>
      </c>
      <c r="X33" t="n">
        <v>9.63742765689682</v>
      </c>
      <c r="Y33" t="n">
        <v>15.7131972666796</v>
      </c>
      <c r="Z33" t="n">
        <v>17.0570891381719</v>
      </c>
      <c r="AA33" t="n">
        <v>22.7085343345542</v>
      </c>
      <c r="AB33" t="n">
        <v>21.4754917462526</v>
      </c>
      <c r="AC33" t="n">
        <v>22.9071911960028</v>
      </c>
      <c r="AD33" t="n">
        <v>29.2368098159509</v>
      </c>
      <c r="AE33" t="n">
        <v>32.2</v>
      </c>
      <c r="AF33" t="n">
        <v>33</v>
      </c>
    </row>
    <row r="34">
      <c r="A34" t="s">
        <v>99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1306.25583267412</v>
      </c>
      <c r="V34" t="n">
        <v>1050.97800274024</v>
      </c>
      <c r="W34" t="n">
        <v>877.203610441172</v>
      </c>
      <c r="X34" t="n">
        <v>726.752311024348</v>
      </c>
      <c r="Y34" t="n">
        <v>792.44606562328</v>
      </c>
      <c r="Z34" t="n">
        <v>1036.69970774975</v>
      </c>
      <c r="AA34" t="n">
        <v>1174.83967792637</v>
      </c>
      <c r="AB34" t="n">
        <v>1450.1512083127</v>
      </c>
      <c r="AC34" t="n">
        <v>1571.9365025941</v>
      </c>
      <c r="AD34" t="n">
        <v>1832.07428092711</v>
      </c>
      <c r="AE34" t="n">
        <v>1462.8</v>
      </c>
      <c r="AF34" t="n">
        <v>1251.9</v>
      </c>
    </row>
    <row r="35">
      <c r="A35" t="s">
        <v>99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1750.63406593027</v>
      </c>
      <c r="V35" t="n">
        <v>1319.7479823443</v>
      </c>
      <c r="W35" t="n">
        <v>1272.75529212438</v>
      </c>
      <c r="X35" t="n">
        <v>1280.22307429203</v>
      </c>
      <c r="Y35" t="n">
        <v>1404.93244059494</v>
      </c>
      <c r="Z35" t="n">
        <v>1434.91677060526</v>
      </c>
      <c r="AA35" t="n">
        <v>1168.38544378224</v>
      </c>
      <c r="AB35" t="n">
        <v>1354.20070789061</v>
      </c>
      <c r="AC35" t="n">
        <v>1288.17650392359</v>
      </c>
      <c r="AD35" t="n">
        <v>1154.9065153235</v>
      </c>
      <c r="AE35" t="n">
        <v>1327.6</v>
      </c>
      <c r="AF35" t="n">
        <v>1653.5</v>
      </c>
    </row>
    <row r="36">
      <c r="A36" t="s">
        <v>99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155.113128172969</v>
      </c>
      <c r="V36" t="n">
        <v>125.408582075805</v>
      </c>
      <c r="W36" t="n">
        <v>99.943938692474</v>
      </c>
      <c r="X36" t="n">
        <v>87.7926999456686</v>
      </c>
      <c r="Y36" t="n">
        <v>98.8713025578601</v>
      </c>
      <c r="Z36" t="n">
        <v>116.306672041182</v>
      </c>
      <c r="AA36" t="n">
        <v>95.299740086607</v>
      </c>
      <c r="AB36" t="n">
        <v>112.793395684149</v>
      </c>
      <c r="AC36" t="n">
        <v>126.793280183678</v>
      </c>
      <c r="AD36" t="n">
        <v>119.293677649154</v>
      </c>
      <c r="AE36" t="n">
        <v>112.2</v>
      </c>
      <c r="AF36" t="n">
        <v>129.6</v>
      </c>
    </row>
    <row r="37">
      <c r="A37" t="s">
        <v>99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1458.95411719228</v>
      </c>
      <c r="V37" t="n">
        <v>1048.68035867124</v>
      </c>
      <c r="W37" t="n">
        <v>1036.77365256154</v>
      </c>
      <c r="X37" t="n">
        <v>1056.43718233268</v>
      </c>
      <c r="Y37" t="n">
        <v>1183.12856172978</v>
      </c>
      <c r="Z37" t="n">
        <v>1196.66729408928</v>
      </c>
      <c r="AA37" t="n">
        <v>922.864383593506</v>
      </c>
      <c r="AB37" t="n">
        <v>1063.35044653481</v>
      </c>
      <c r="AC37" t="n">
        <v>946.785854021071</v>
      </c>
      <c r="AD37" t="n">
        <v>809.135069340517</v>
      </c>
      <c r="AE37" t="n">
        <v>1008.2</v>
      </c>
      <c r="AF37" t="n">
        <v>1316.5</v>
      </c>
    </row>
    <row r="38">
      <c r="A38" t="s">
        <v>99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132.91726544396</v>
      </c>
      <c r="V38" t="n">
        <v>140.509566208756</v>
      </c>
      <c r="W38" t="n">
        <v>134.50021462129</v>
      </c>
      <c r="X38" t="n">
        <v>135.838525214536</v>
      </c>
      <c r="Y38" t="n">
        <v>123.61738401291</v>
      </c>
      <c r="Z38" t="n">
        <v>122.000766087719</v>
      </c>
      <c r="AA38" t="n">
        <v>149.273974888899</v>
      </c>
      <c r="AB38" t="n">
        <v>176.87084419609</v>
      </c>
      <c r="AC38" t="n">
        <v>213.83349039251</v>
      </c>
      <c r="AD38" t="n">
        <v>226.127404543258</v>
      </c>
      <c r="AE38" t="n">
        <v>207.2</v>
      </c>
      <c r="AF38" t="n">
        <v>207.4</v>
      </c>
    </row>
    <row r="39">
      <c r="A39" t="s">
        <v>99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557.245522511749</v>
      </c>
      <c r="V39" t="n">
        <v>713.131385347727</v>
      </c>
      <c r="W39" t="n">
        <v>390.990794870791</v>
      </c>
      <c r="X39" t="n">
        <v>630.008372880999</v>
      </c>
      <c r="Y39" t="n">
        <v>-82.2938545987512</v>
      </c>
      <c r="Z39" t="n">
        <v>-420.78555842003</v>
      </c>
      <c r="AA39" t="n">
        <v>181.972508706892</v>
      </c>
      <c r="AB39" t="n">
        <v>-100.63522869572</v>
      </c>
      <c r="AC39" t="n">
        <v>-60.1421617403182</v>
      </c>
      <c r="AD39" t="n">
        <v>-7.7225343868891</v>
      </c>
      <c r="AE39" t="n">
        <v>342.7</v>
      </c>
      <c r="AF39" t="n">
        <v>-37.6</v>
      </c>
    </row>
    <row r="40">
      <c r="A40" t="s">
        <v>99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1072.90300889606</v>
      </c>
      <c r="V40" t="n">
        <v>612.128719608388</v>
      </c>
      <c r="W40" t="n">
        <v>520.874106057913</v>
      </c>
      <c r="X40" t="n">
        <v>541.343454269284</v>
      </c>
      <c r="Y40" t="n">
        <v>1057.11960020039</v>
      </c>
      <c r="Z40" t="n">
        <v>1424.9327975773</v>
      </c>
      <c r="AA40" t="n">
        <v>1375.6674722076</v>
      </c>
      <c r="AB40" t="n">
        <v>1192.22211114727</v>
      </c>
      <c r="AC40" t="n">
        <v>1570.01432875302</v>
      </c>
      <c r="AD40" t="n">
        <v>1700.19554313451</v>
      </c>
      <c r="AE40" t="n">
        <v>1380.4</v>
      </c>
      <c r="AF40" t="n">
        <v>1591.3</v>
      </c>
    </row>
    <row r="41">
      <c r="A41" t="s">
        <v>99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99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522.032181670454</v>
      </c>
      <c r="V42" t="n">
        <v>505.140373648554</v>
      </c>
      <c r="W42" t="n">
        <v>350.385769424932</v>
      </c>
      <c r="X42" t="n">
        <v>380.699316595007</v>
      </c>
      <c r="Y42" t="n">
        <v>437.490541620455</v>
      </c>
      <c r="Z42" t="n">
        <v>340.125532854452</v>
      </c>
      <c r="AA42" t="n">
        <v>517.915968680818</v>
      </c>
      <c r="AB42" t="n">
        <v>565.129302842329</v>
      </c>
      <c r="AC42" t="n">
        <v>691.145896285465</v>
      </c>
      <c r="AD42" t="n">
        <v>804.429743524308</v>
      </c>
      <c r="AE42" t="n">
        <v>791.9</v>
      </c>
      <c r="AF42" t="n">
        <v>794.2</v>
      </c>
    </row>
    <row r="43">
      <c r="A43" t="s">
        <v>99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1232.71419528363</v>
      </c>
      <c r="V43" t="n">
        <v>1168.89520424715</v>
      </c>
      <c r="W43" t="n">
        <v>788.675380741008</v>
      </c>
      <c r="X43" t="n">
        <v>811.071189786506</v>
      </c>
      <c r="Y43" t="n">
        <v>1117.34753509681</v>
      </c>
      <c r="Z43" t="n">
        <v>1182.0053467852</v>
      </c>
      <c r="AA43" t="n">
        <v>1742.22384251672</v>
      </c>
      <c r="AB43" t="n">
        <v>1944.87311764752</v>
      </c>
      <c r="AC43" t="n">
        <v>2156.35036820453</v>
      </c>
      <c r="AD43" t="n">
        <v>2343.51550769571</v>
      </c>
      <c r="AE43" t="n">
        <v>1830.9</v>
      </c>
      <c r="AF43" t="n">
        <v>1999.4</v>
      </c>
    </row>
    <row r="44">
      <c r="A44" t="s">
        <v>99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18517.5027377431</v>
      </c>
      <c r="V44" t="n">
        <v>17683.0109712775</v>
      </c>
      <c r="W44" t="n">
        <v>14282.650308462</v>
      </c>
      <c r="X44" t="n">
        <v>14109.8502651552</v>
      </c>
      <c r="Y44" t="n">
        <v>14765.1778875375</v>
      </c>
      <c r="Z44" t="n">
        <v>15496.8374783077</v>
      </c>
      <c r="AA44" t="n">
        <v>16643.457562639</v>
      </c>
      <c r="AB44" t="n">
        <v>18855.9781860574</v>
      </c>
      <c r="AC44" t="n">
        <v>19789.3652690391</v>
      </c>
      <c r="AD44" t="n">
        <v>21040.0713743567</v>
      </c>
      <c r="AE44" t="n">
        <v>20239.6</v>
      </c>
      <c r="AF44" t="n">
        <v>21284.2</v>
      </c>
    </row>
    <row r="45">
      <c r="A45" t="s">
        <v>99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17589.4273808709</v>
      </c>
      <c r="V45" t="n">
        <v>16775.2381436822</v>
      </c>
      <c r="W45" t="n">
        <v>13384.5716966573</v>
      </c>
      <c r="X45" t="n">
        <v>13176.8798807645</v>
      </c>
      <c r="Y45" t="n">
        <v>13781.789371123</v>
      </c>
      <c r="Z45" t="n">
        <v>14350.1837458607</v>
      </c>
      <c r="AA45" t="n">
        <v>15562.4289345962</v>
      </c>
      <c r="AB45" t="n">
        <v>17693.7464856666</v>
      </c>
      <c r="AC45" t="n">
        <v>18647.0069629378</v>
      </c>
      <c r="AD45" t="n">
        <v>19892.3354120314</v>
      </c>
      <c r="AE45" t="n">
        <v>19036.3</v>
      </c>
      <c r="AF45" t="n">
        <v>20014.4</v>
      </c>
    </row>
    <row r="46">
      <c r="A46" t="s">
        <v>99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712.603896159268</v>
      </c>
      <c r="V46" t="n">
        <v>665.424603723895</v>
      </c>
      <c r="W46" t="n">
        <v>439.356367629835</v>
      </c>
      <c r="X46" t="n">
        <v>431.663357301686</v>
      </c>
      <c r="Y46" t="n">
        <v>680.262455170536</v>
      </c>
      <c r="Z46" t="n">
        <v>841.377247184611</v>
      </c>
      <c r="AA46" t="n">
        <v>1223.79237461127</v>
      </c>
      <c r="AB46" t="n">
        <v>1378.76625645807</v>
      </c>
      <c r="AC46" t="n">
        <v>1466.29039272895</v>
      </c>
      <c r="AD46" t="n">
        <v>1540.26034229829</v>
      </c>
      <c r="AE46" t="n">
        <v>1039</v>
      </c>
      <c r="AF46" t="n">
        <v>1205.2</v>
      </c>
    </row>
    <row r="47">
      <c r="A47" t="s">
        <v>99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6612.86953400089</v>
      </c>
      <c r="V47" t="n">
        <v>3601.61776932938</v>
      </c>
      <c r="W47" t="n">
        <v>2207.38071203181</v>
      </c>
      <c r="X47" t="n">
        <v>1884.35725906989</v>
      </c>
      <c r="Y47" t="n">
        <v>1556.80424854715</v>
      </c>
      <c r="Z47" t="n">
        <v>1934.3821115432</v>
      </c>
      <c r="AA47" t="n">
        <v>1294.80358291772</v>
      </c>
      <c r="AB47" t="n">
        <v>1774.0553987428</v>
      </c>
      <c r="AC47" t="n">
        <v>1815.2130563816</v>
      </c>
      <c r="AD47" t="n">
        <v>1929.93377132771</v>
      </c>
      <c r="AE47" t="n">
        <v>2058.3</v>
      </c>
      <c r="AF47" t="n">
        <v>2486.6</v>
      </c>
    </row>
    <row r="48">
      <c r="A48" t="s">
        <v>99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8728.64574595304</v>
      </c>
      <c r="V48" t="n">
        <v>5496.08424665761</v>
      </c>
      <c r="W48" t="n">
        <v>3757.08112119206</v>
      </c>
      <c r="X48" t="n">
        <v>3378.37661767919</v>
      </c>
      <c r="Y48" t="n">
        <v>2818.59776592284</v>
      </c>
      <c r="Z48" t="n">
        <v>3407.4866897469</v>
      </c>
      <c r="AA48" t="n">
        <v>2625.02758067988</v>
      </c>
      <c r="AB48" t="n">
        <v>3276.95680276438</v>
      </c>
      <c r="AC48" t="n">
        <v>3387.40661033974</v>
      </c>
      <c r="AD48" t="n">
        <v>3564.9880259901</v>
      </c>
      <c r="AE48" t="n">
        <v>3902.8</v>
      </c>
      <c r="AF48" t="n">
        <v>4314.4</v>
      </c>
    </row>
    <row r="49">
      <c r="A49" t="s">
        <v>99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313.603265703392</v>
      </c>
      <c r="V49" t="n">
        <v>277.534570543291</v>
      </c>
      <c r="W49" t="n">
        <v>356.074101947991</v>
      </c>
      <c r="X49" t="n">
        <v>258.982234125717</v>
      </c>
      <c r="Y49" t="n">
        <v>276.233340478804</v>
      </c>
      <c r="Z49" t="n">
        <v>317.417608313805</v>
      </c>
      <c r="AA49" t="n">
        <v>224.876952357641</v>
      </c>
      <c r="AB49" t="n">
        <v>313.024474720471</v>
      </c>
      <c r="AC49" t="n">
        <v>277.58570934434</v>
      </c>
      <c r="AD49" t="n">
        <v>243.795412529955</v>
      </c>
      <c r="AE49" t="n">
        <v>289.6</v>
      </c>
      <c r="AF49" t="n">
        <v>328.8</v>
      </c>
    </row>
    <row r="50">
      <c r="A50" t="s">
        <v>99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1727.14020819927</v>
      </c>
      <c r="V50" t="n">
        <v>1598.38890506704</v>
      </c>
      <c r="W50" t="n">
        <v>1183.9238774932</v>
      </c>
      <c r="X50" t="n">
        <v>1235.47747643676</v>
      </c>
      <c r="Y50" t="n">
        <v>983.234632828367</v>
      </c>
      <c r="Z50" t="n">
        <v>1152.51190895511</v>
      </c>
      <c r="AA50" t="n">
        <v>1106.57688576102</v>
      </c>
      <c r="AB50" t="n">
        <v>1195.95465498908</v>
      </c>
      <c r="AC50" t="n">
        <v>1297.31533428301</v>
      </c>
      <c r="AD50" t="n">
        <v>1392.29968315551</v>
      </c>
      <c r="AE50" t="n">
        <v>1555.1</v>
      </c>
      <c r="AF50" t="n">
        <v>1499</v>
      </c>
    </row>
    <row r="51">
      <c r="A51" t="s">
        <v>99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1097.74743143251</v>
      </c>
      <c r="V51" t="n">
        <v>928.450071766786</v>
      </c>
      <c r="W51" t="n">
        <v>790.821539785118</v>
      </c>
      <c r="X51" t="n">
        <v>708.09774028514</v>
      </c>
      <c r="Y51" t="n">
        <v>740.149200501011</v>
      </c>
      <c r="Z51" t="n">
        <v>896.744962632327</v>
      </c>
      <c r="AA51" t="n">
        <v>858.623110184756</v>
      </c>
      <c r="AB51" t="n">
        <v>893.953912057579</v>
      </c>
      <c r="AC51" t="n">
        <v>960.58849513376</v>
      </c>
      <c r="AD51" t="n">
        <v>1036.62614173228</v>
      </c>
      <c r="AE51" t="n">
        <v>1150.8</v>
      </c>
      <c r="AF51" t="n">
        <v>1092.1</v>
      </c>
    </row>
    <row r="52">
      <c r="A52" t="s">
        <v>99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627.350796819718</v>
      </c>
      <c r="V52" t="n">
        <v>668.361775319326</v>
      </c>
      <c r="W52" t="n">
        <v>391.370606578739</v>
      </c>
      <c r="X52" t="n">
        <v>527.10344424003</v>
      </c>
      <c r="Y52" t="n">
        <v>243.619238934468</v>
      </c>
      <c r="Z52" t="n">
        <v>256.429578430336</v>
      </c>
      <c r="AA52" t="n">
        <v>248.46852942678</v>
      </c>
      <c r="AB52" t="n">
        <v>302.211197488431</v>
      </c>
      <c r="AC52" t="n">
        <v>336.4146449759</v>
      </c>
      <c r="AD52" t="n">
        <v>355.791821561338</v>
      </c>
      <c r="AE52" t="n">
        <v>404.4</v>
      </c>
      <c r="AF52" t="n">
        <v>407</v>
      </c>
    </row>
    <row r="53">
      <c r="A53" t="s">
        <v>99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296.858137354999</v>
      </c>
      <c r="V53" t="n">
        <v>245.039945389886</v>
      </c>
      <c r="W53" t="n">
        <v>210.656713479375</v>
      </c>
      <c r="X53" t="n">
        <v>186.514759730685</v>
      </c>
      <c r="Y53" t="n">
        <v>238.329006230968</v>
      </c>
      <c r="Z53" t="n">
        <v>284.507413098652</v>
      </c>
      <c r="AA53" t="n">
        <v>355.21669189225</v>
      </c>
      <c r="AB53" t="n">
        <v>386.432134377223</v>
      </c>
      <c r="AC53" t="n">
        <v>544.123232808438</v>
      </c>
      <c r="AD53" t="n">
        <v>551.039108256187</v>
      </c>
      <c r="AE53" t="n">
        <v>530.3</v>
      </c>
      <c r="AF53" t="n">
        <v>459.4</v>
      </c>
    </row>
    <row r="54">
      <c r="A54" t="s">
        <v>99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372.566178408757</v>
      </c>
      <c r="V54" t="n">
        <v>322.311954685814</v>
      </c>
      <c r="W54" t="n">
        <v>311.399337114831</v>
      </c>
      <c r="X54" t="n">
        <v>259.197169181173</v>
      </c>
      <c r="Y54" t="n">
        <v>386.104543708878</v>
      </c>
      <c r="Z54" t="n">
        <v>440.134508611271</v>
      </c>
      <c r="AA54" t="n">
        <v>520.151100683878</v>
      </c>
      <c r="AB54" t="n">
        <v>569.575980917786</v>
      </c>
      <c r="AC54" t="n">
        <v>770.281708067584</v>
      </c>
      <c r="AD54" t="n">
        <v>720.263415335923</v>
      </c>
      <c r="AE54" t="n">
        <v>697</v>
      </c>
      <c r="AF54" t="n">
        <v>677.3</v>
      </c>
    </row>
    <row r="55">
      <c r="A55" t="s">
        <v>99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73.6253479041608</v>
      </c>
      <c r="V55" t="n">
        <v>74.1291381635246</v>
      </c>
      <c r="W55" t="n">
        <v>95.0446531540008</v>
      </c>
      <c r="X55" t="n">
        <v>69.2974821876558</v>
      </c>
      <c r="Y55" t="n">
        <v>143.382790417368</v>
      </c>
      <c r="Z55" t="n">
        <v>152.478243342245</v>
      </c>
      <c r="AA55" t="n">
        <v>164.770010733336</v>
      </c>
      <c r="AB55" t="n">
        <v>182.760647075873</v>
      </c>
      <c r="AC55" t="n">
        <v>225.471588833362</v>
      </c>
      <c r="AD55" t="n">
        <v>169.213570566948</v>
      </c>
      <c r="AE55" t="n">
        <v>166.7</v>
      </c>
      <c r="AF55" t="n">
        <v>217.9</v>
      </c>
    </row>
    <row r="56">
      <c r="A56" t="s">
        <v>99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99</v>
      </c>
      <c r="B57" t="s">
        <v>482</v>
      </c>
      <c r="C57" t="s">
        <v>360</v>
      </c>
      <c r="D57" t="s">
        <v>483</v>
      </c>
      <c r="E57" t="s">
        <v>361</v>
      </c>
      <c r="F57" t="n">
        <v>19193.6168910405</v>
      </c>
      <c r="G57" t="n">
        <v>20591.2237620819</v>
      </c>
      <c r="H57" t="n">
        <v>23974.8196341305</v>
      </c>
      <c r="I57" t="n">
        <v>26987.2628270033</v>
      </c>
      <c r="J57" t="n">
        <v>28478.6350649834</v>
      </c>
      <c r="K57" t="n">
        <v>29379.0458414179</v>
      </c>
      <c r="L57" t="n">
        <v>30040.1064265576</v>
      </c>
      <c r="M57" t="n">
        <v>28730.2058694827</v>
      </c>
      <c r="N57" t="n">
        <v>27576.3179177044</v>
      </c>
      <c r="O57" t="n">
        <v>27892.4687380848</v>
      </c>
      <c r="P57" t="n">
        <v>27841.6238224781</v>
      </c>
      <c r="Q57" t="n">
        <v>27788.8561870041</v>
      </c>
      <c r="R57" t="n">
        <v>29166.8706303714</v>
      </c>
      <c r="S57" t="n">
        <v>30014.7966153648</v>
      </c>
      <c r="T57" t="n">
        <v>27909.4468134073</v>
      </c>
      <c r="U57" t="n">
        <v>28252.6867966391</v>
      </c>
      <c r="V57" t="n">
        <v>23881.6171758801</v>
      </c>
      <c r="W57" t="n">
        <v>18631.6446083652</v>
      </c>
      <c r="X57" t="n">
        <v>18096.7539150435</v>
      </c>
      <c r="Y57" t="n">
        <v>18652.4319756156</v>
      </c>
      <c r="Z57" t="n">
        <v>20296.7704148489</v>
      </c>
      <c r="AA57" t="n">
        <v>20631.6429545563</v>
      </c>
      <c r="AB57" t="n">
        <v>23337.6997050415</v>
      </c>
      <c r="AC57" t="n">
        <v>24745.6159927957</v>
      </c>
      <c r="AD57" t="n">
        <v>26303.5952627969</v>
      </c>
      <c r="AE57" t="n">
        <v>25522.9</v>
      </c>
      <c r="AF57" t="n">
        <v>27190.1</v>
      </c>
    </row>
    <row r="58">
      <c r="A58" t="s">
        <v>99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28252.6867966391</v>
      </c>
      <c r="V58" t="n">
        <v>23881.6171758801</v>
      </c>
      <c r="W58" t="n">
        <v>18631.6446083652</v>
      </c>
      <c r="X58" t="n">
        <v>18096.7539150435</v>
      </c>
      <c r="Y58" t="n">
        <v>18652.4319756156</v>
      </c>
      <c r="Z58" t="n">
        <v>20296.7704148489</v>
      </c>
      <c r="AA58" t="n">
        <v>20631.6429545563</v>
      </c>
      <c r="AB58" t="n">
        <v>23337.6997050415</v>
      </c>
      <c r="AC58" t="n">
        <v>24745.6159927957</v>
      </c>
      <c r="AD58" t="n">
        <v>26303.5952627969</v>
      </c>
      <c r="AE58" t="n">
        <v>25522.9</v>
      </c>
      <c r="AF58" t="n">
        <v>27190.1</v>
      </c>
    </row>
    <row r="59">
      <c r="A59" t="s">
        <v>99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101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941.213589953747</v>
      </c>
      <c r="V2" t="n">
        <v>919.542964902786</v>
      </c>
      <c r="W2" t="n">
        <v>899.599590622279</v>
      </c>
      <c r="X2" t="n">
        <v>932.702863134507</v>
      </c>
      <c r="Y2" t="n">
        <v>982.785740610212</v>
      </c>
      <c r="Z2" t="n">
        <v>1141.19325151553</v>
      </c>
      <c r="AA2" t="n">
        <v>1079.19100592298</v>
      </c>
      <c r="AB2" t="n">
        <v>1160.82799440654</v>
      </c>
      <c r="AC2" t="n">
        <v>1142.35029965783</v>
      </c>
      <c r="AD2" t="n">
        <v>1148.88088624339</v>
      </c>
      <c r="AE2" t="n">
        <v>1203.4</v>
      </c>
      <c r="AF2" t="n">
        <v>1269.8</v>
      </c>
    </row>
    <row r="3">
      <c r="A3" t="s">
        <v>101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195.104072950796</v>
      </c>
      <c r="V3" t="n">
        <v>154.173148555524</v>
      </c>
      <c r="W3" t="n">
        <v>98.2540596012534</v>
      </c>
      <c r="X3" t="n">
        <v>117.117753364477</v>
      </c>
      <c r="Y3" t="n">
        <v>144.301965842654</v>
      </c>
      <c r="Z3" t="n">
        <v>121.179395648282</v>
      </c>
      <c r="AA3" t="n">
        <v>112.304880186682</v>
      </c>
      <c r="AB3" t="n">
        <v>190.062539469276</v>
      </c>
      <c r="AC3" t="n">
        <v>280.195290145428</v>
      </c>
      <c r="AD3" t="n">
        <v>320.208790212959</v>
      </c>
      <c r="AE3" t="n">
        <v>219.2</v>
      </c>
      <c r="AF3" t="n">
        <v>230.1</v>
      </c>
    </row>
    <row r="4">
      <c r="A4" t="s">
        <v>101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4052.61412973289</v>
      </c>
      <c r="V4" t="n">
        <v>3891.16115000455</v>
      </c>
      <c r="W4" t="n">
        <v>3306.8208419459</v>
      </c>
      <c r="X4" t="n">
        <v>3148.17559336531</v>
      </c>
      <c r="Y4" t="n">
        <v>3634.16859458157</v>
      </c>
      <c r="Z4" t="n">
        <v>3778.05116287527</v>
      </c>
      <c r="AA4" t="n">
        <v>4539.22341188421</v>
      </c>
      <c r="AB4" t="n">
        <v>5487.31424927864</v>
      </c>
      <c r="AC4" t="n">
        <v>5762.2275366075</v>
      </c>
      <c r="AD4" t="n">
        <v>5505.39208925333</v>
      </c>
      <c r="AE4" t="n">
        <v>5314.9</v>
      </c>
      <c r="AF4" t="n">
        <v>6331.3</v>
      </c>
    </row>
    <row r="5">
      <c r="A5" t="s">
        <v>101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643.139034643451</v>
      </c>
      <c r="V5" t="n">
        <v>686.348661653327</v>
      </c>
      <c r="W5" t="n">
        <v>620.845657857006</v>
      </c>
      <c r="X5" t="n">
        <v>577.961337942086</v>
      </c>
      <c r="Y5" t="n">
        <v>650.815277875285</v>
      </c>
      <c r="Z5" t="n">
        <v>660.585482720839</v>
      </c>
      <c r="AA5" t="n">
        <v>615.383354851586</v>
      </c>
      <c r="AB5" t="n">
        <v>827.41231126537</v>
      </c>
      <c r="AC5" t="n">
        <v>829.489410076128</v>
      </c>
      <c r="AD5" t="n">
        <v>864.67001020929</v>
      </c>
      <c r="AE5" t="n">
        <v>794.6</v>
      </c>
      <c r="AF5" t="n">
        <v>891.4</v>
      </c>
    </row>
    <row r="6">
      <c r="A6" t="s">
        <v>101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207.240769242248</v>
      </c>
      <c r="V6" t="n">
        <v>225.804871951836</v>
      </c>
      <c r="W6" t="n">
        <v>253.68344476966</v>
      </c>
      <c r="X6" t="n">
        <v>326.608794696633</v>
      </c>
      <c r="Y6" t="n">
        <v>410.411940787113</v>
      </c>
      <c r="Z6" t="n">
        <v>372.65722636724</v>
      </c>
      <c r="AA6" t="n">
        <v>484.672322479966</v>
      </c>
      <c r="AB6" t="n">
        <v>538.501347842506</v>
      </c>
      <c r="AC6" t="n">
        <v>500.965060861527</v>
      </c>
      <c r="AD6" t="n">
        <v>444.330691285746</v>
      </c>
      <c r="AE6" t="n">
        <v>449.8</v>
      </c>
      <c r="AF6" t="n">
        <v>506.6</v>
      </c>
    </row>
    <row r="7">
      <c r="A7" t="s">
        <v>101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377.403193095433</v>
      </c>
      <c r="V7" t="n">
        <v>256.459312682611</v>
      </c>
      <c r="W7" t="n">
        <v>251.642192068728</v>
      </c>
      <c r="X7" t="n">
        <v>294.522447207712</v>
      </c>
      <c r="Y7" t="n">
        <v>375.276827577701</v>
      </c>
      <c r="Z7" t="n">
        <v>457.381945075546</v>
      </c>
      <c r="AA7" t="n">
        <v>522.60023409332</v>
      </c>
      <c r="AB7" t="n">
        <v>786.915962938251</v>
      </c>
      <c r="AC7" t="n">
        <v>712.590206222297</v>
      </c>
      <c r="AD7" t="n">
        <v>529.757966764419</v>
      </c>
      <c r="AE7" t="n">
        <v>519.5</v>
      </c>
      <c r="AF7" t="n">
        <v>465.5</v>
      </c>
    </row>
    <row r="8">
      <c r="A8" t="s">
        <v>101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773.202714046323</v>
      </c>
      <c r="V8" t="n">
        <v>631.500224619506</v>
      </c>
      <c r="W8" t="n">
        <v>177.776103271053</v>
      </c>
      <c r="X8" t="n">
        <v>56.6496223411885</v>
      </c>
      <c r="Y8" t="n">
        <v>103.584762238512</v>
      </c>
      <c r="Z8" t="n">
        <v>59.7770398751415</v>
      </c>
      <c r="AA8" t="n">
        <v>89.8798144359206</v>
      </c>
      <c r="AB8" t="n">
        <v>69.3113706079149</v>
      </c>
      <c r="AC8" t="n">
        <v>141.778038815583</v>
      </c>
      <c r="AD8" t="n">
        <v>161.929751403368</v>
      </c>
      <c r="AE8" t="n">
        <v>124.8</v>
      </c>
      <c r="AF8" t="n">
        <v>95.4</v>
      </c>
    </row>
    <row r="9">
      <c r="A9" t="s">
        <v>101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204.419926607845</v>
      </c>
      <c r="V9" t="n">
        <v>374.177811947798</v>
      </c>
      <c r="W9" t="n">
        <v>315.953098816541</v>
      </c>
      <c r="X9" t="n">
        <v>251.284335900874</v>
      </c>
      <c r="Y9" t="n">
        <v>166.38230921777</v>
      </c>
      <c r="Z9" t="n">
        <v>130.331057125733</v>
      </c>
      <c r="AA9" t="n">
        <v>143.374681890536</v>
      </c>
      <c r="AB9" t="n">
        <v>193.418569383993</v>
      </c>
      <c r="AC9" t="n">
        <v>281.545428378214</v>
      </c>
      <c r="AD9" t="n">
        <v>233.666336633663</v>
      </c>
      <c r="AE9" t="n">
        <v>213.9</v>
      </c>
      <c r="AF9" t="n">
        <v>300.5</v>
      </c>
    </row>
    <row r="10">
      <c r="A10" t="s">
        <v>101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257.414488066766</v>
      </c>
      <c r="V10" t="n">
        <v>423.716269173399</v>
      </c>
      <c r="W10" t="n">
        <v>362.092538952594</v>
      </c>
      <c r="X10" t="n">
        <v>293.807361703811</v>
      </c>
      <c r="Y10" t="n">
        <v>229.550212093769</v>
      </c>
      <c r="Z10" t="n">
        <v>240.762976863614</v>
      </c>
      <c r="AA10" t="n">
        <v>277.691093765572</v>
      </c>
      <c r="AB10" t="n">
        <v>322.469831317648</v>
      </c>
      <c r="AC10" t="n">
        <v>448.957190031582</v>
      </c>
      <c r="AD10" t="n">
        <v>445.900286785793</v>
      </c>
      <c r="AE10" t="n">
        <v>457.3</v>
      </c>
      <c r="AF10" t="n">
        <v>594.7</v>
      </c>
    </row>
    <row r="11">
      <c r="A11" t="s">
        <v>101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53.7732928866608</v>
      </c>
      <c r="V11" t="n">
        <v>53.7732928866608</v>
      </c>
      <c r="W11" t="n">
        <v>49.4674239962951</v>
      </c>
      <c r="X11" t="n">
        <v>44.8424209397309</v>
      </c>
      <c r="Y11" t="n">
        <v>64.239375113661</v>
      </c>
      <c r="Z11" t="n">
        <v>110.373066477134</v>
      </c>
      <c r="AA11" t="n">
        <v>134.120311837041</v>
      </c>
      <c r="AB11" t="n">
        <v>129.233757839878</v>
      </c>
      <c r="AC11" t="n">
        <v>167.786250154581</v>
      </c>
      <c r="AD11" t="n">
        <v>212.21815920398</v>
      </c>
      <c r="AE11" t="n">
        <v>243.4</v>
      </c>
      <c r="AF11" t="n">
        <v>294.2</v>
      </c>
    </row>
    <row r="12">
      <c r="A12" t="s">
        <v>101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412.318218053968</v>
      </c>
      <c r="V12" t="n">
        <v>406.652627756141</v>
      </c>
      <c r="W12" t="n">
        <v>419.789717052228</v>
      </c>
      <c r="X12" t="n">
        <v>473.500533011022</v>
      </c>
      <c r="Y12" t="n">
        <v>518.176330810069</v>
      </c>
      <c r="Z12" t="n">
        <v>524.016034012286</v>
      </c>
      <c r="AA12" t="n">
        <v>581.084087061041</v>
      </c>
      <c r="AB12" t="n">
        <v>595.256869672286</v>
      </c>
      <c r="AC12" t="n">
        <v>663.706932572926</v>
      </c>
      <c r="AD12" t="n">
        <v>654.71090487239</v>
      </c>
      <c r="AE12" t="n">
        <v>684.8</v>
      </c>
      <c r="AF12" t="n">
        <v>851.6</v>
      </c>
    </row>
    <row r="13">
      <c r="A13" t="s">
        <v>101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311.791524552507</v>
      </c>
      <c r="V13" t="n">
        <v>295.851057541624</v>
      </c>
      <c r="W13" t="n">
        <v>287.232090418121</v>
      </c>
      <c r="X13" t="n">
        <v>341.259805618979</v>
      </c>
      <c r="Y13" t="n">
        <v>395.6503069011</v>
      </c>
      <c r="Z13" t="n">
        <v>463.734293723168</v>
      </c>
      <c r="AA13" t="n">
        <v>573.10939694247</v>
      </c>
      <c r="AB13" t="n">
        <v>659.314436350714</v>
      </c>
      <c r="AC13" t="n">
        <v>657.005279652668</v>
      </c>
      <c r="AD13" t="n">
        <v>596.129090228379</v>
      </c>
      <c r="AE13" t="n">
        <v>530.4</v>
      </c>
      <c r="AF13" t="n">
        <v>568.4</v>
      </c>
    </row>
    <row r="14">
      <c r="A14" t="s">
        <v>101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103.880719803049</v>
      </c>
      <c r="V14" t="n">
        <v>111.894096118994</v>
      </c>
      <c r="W14" t="n">
        <v>110.735572259264</v>
      </c>
      <c r="X14" t="n">
        <v>87.5908400393095</v>
      </c>
      <c r="Y14" t="n">
        <v>117.542584400577</v>
      </c>
      <c r="Z14" t="n">
        <v>100.06031025526</v>
      </c>
      <c r="AA14" t="n">
        <v>183.81524606609</v>
      </c>
      <c r="AB14" t="n">
        <v>188.266468315351</v>
      </c>
      <c r="AC14" t="n">
        <v>235.282854212674</v>
      </c>
      <c r="AD14" t="n">
        <v>233.374883990719</v>
      </c>
      <c r="AE14" t="n">
        <v>172.9</v>
      </c>
      <c r="AF14" t="n">
        <v>245.5</v>
      </c>
    </row>
    <row r="15">
      <c r="A15" t="s">
        <v>101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234.627559925023</v>
      </c>
      <c r="V15" t="n">
        <v>257.323944490635</v>
      </c>
      <c r="W15" t="n">
        <v>226.782481598943</v>
      </c>
      <c r="X15" t="n">
        <v>188.835611053985</v>
      </c>
      <c r="Y15" t="n">
        <v>225.299013835715</v>
      </c>
      <c r="Z15" t="n">
        <v>205.215798575246</v>
      </c>
      <c r="AA15" t="n">
        <v>362.483980660949</v>
      </c>
      <c r="AB15" t="n">
        <v>342.155895126937</v>
      </c>
      <c r="AC15" t="n">
        <v>469.860551278726</v>
      </c>
      <c r="AD15" t="n">
        <v>417.977811184606</v>
      </c>
      <c r="AE15" t="n">
        <v>333.7</v>
      </c>
      <c r="AF15" t="n">
        <v>558.5</v>
      </c>
    </row>
    <row r="16">
      <c r="A16" t="s">
        <v>101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130.492075815232</v>
      </c>
      <c r="V16" t="n">
        <v>145.166279057851</v>
      </c>
      <c r="W16" t="n">
        <v>115.744618486259</v>
      </c>
      <c r="X16" t="n">
        <v>100.989921211525</v>
      </c>
      <c r="Y16" t="n">
        <v>107.736007673312</v>
      </c>
      <c r="Z16" t="n">
        <v>105.009791921504</v>
      </c>
      <c r="AA16" t="n">
        <v>178.466402346977</v>
      </c>
      <c r="AB16" t="n">
        <v>153.871032611763</v>
      </c>
      <c r="AC16" t="n">
        <v>234.638199795264</v>
      </c>
      <c r="AD16" t="n">
        <v>184.588764044944</v>
      </c>
      <c r="AE16" t="n">
        <v>160.8</v>
      </c>
      <c r="AF16" t="n">
        <v>313</v>
      </c>
    </row>
    <row r="17">
      <c r="A17" t="s">
        <v>101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120.060309604994</v>
      </c>
      <c r="V17" t="n">
        <v>114.769516300367</v>
      </c>
      <c r="W17" t="n">
        <v>129.739453209111</v>
      </c>
      <c r="X17" t="n">
        <v>127.868211095518</v>
      </c>
      <c r="Y17" t="n">
        <v>136.579427423193</v>
      </c>
      <c r="Z17" t="n">
        <v>139.34792933042</v>
      </c>
      <c r="AA17" t="n">
        <v>166.328275328406</v>
      </c>
      <c r="AB17" t="n">
        <v>209.398119819145</v>
      </c>
      <c r="AC17" t="n">
        <v>245.504712045405</v>
      </c>
      <c r="AD17" t="n">
        <v>258.331811216672</v>
      </c>
      <c r="AE17" t="n">
        <v>327.1</v>
      </c>
      <c r="AF17" t="n">
        <v>458.2</v>
      </c>
    </row>
    <row r="18">
      <c r="A18" t="s">
        <v>101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409.384092468844</v>
      </c>
      <c r="V18" t="n">
        <v>331.026557790647</v>
      </c>
      <c r="W18" t="n">
        <v>336.092296756248</v>
      </c>
      <c r="X18" t="n">
        <v>280.093491466586</v>
      </c>
      <c r="Y18" t="n">
        <v>297.343820417715</v>
      </c>
      <c r="Z18" t="n">
        <v>375.361743847262</v>
      </c>
      <c r="AA18" t="n">
        <v>569.141624290473</v>
      </c>
      <c r="AB18" t="n">
        <v>787.845041247553</v>
      </c>
      <c r="AC18" t="n">
        <v>706.075292320706</v>
      </c>
      <c r="AD18" t="n">
        <v>735.854933498299</v>
      </c>
      <c r="AE18" t="n">
        <v>647</v>
      </c>
      <c r="AF18" t="n">
        <v>750.5</v>
      </c>
    </row>
    <row r="19">
      <c r="A19" t="s">
        <v>101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251.38569418762</v>
      </c>
      <c r="V19" t="n">
        <v>219.066252152967</v>
      </c>
      <c r="W19" t="n">
        <v>222.511738615038</v>
      </c>
      <c r="X19" t="n">
        <v>182.814271623049</v>
      </c>
      <c r="Y19" t="n">
        <v>301.018100732743</v>
      </c>
      <c r="Z19" t="n">
        <v>278.733161612437</v>
      </c>
      <c r="AA19" t="n">
        <v>295.02276196641</v>
      </c>
      <c r="AB19" t="n">
        <v>353.126961005217</v>
      </c>
      <c r="AC19" t="n">
        <v>390.049082933377</v>
      </c>
      <c r="AD19" t="n">
        <v>395.944812906117</v>
      </c>
      <c r="AE19" t="n">
        <v>445.9</v>
      </c>
      <c r="AF19" t="n">
        <v>590.5</v>
      </c>
    </row>
    <row r="20">
      <c r="A20" t="s">
        <v>101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2070.29942687318</v>
      </c>
      <c r="V20" t="n">
        <v>1979.50568066293</v>
      </c>
      <c r="W20" t="n">
        <v>1778.6325281849</v>
      </c>
      <c r="X20" t="n">
        <v>1943.79976715589</v>
      </c>
      <c r="Y20" t="n">
        <v>1600.07300156451</v>
      </c>
      <c r="Z20" t="n">
        <v>1521.03669432867</v>
      </c>
      <c r="AA20" t="n">
        <v>1312.63554486067</v>
      </c>
      <c r="AB20" t="n">
        <v>1251.06385222767</v>
      </c>
      <c r="AC20" t="n">
        <v>1265.17161594041</v>
      </c>
      <c r="AD20" t="n">
        <v>1299.09042601924</v>
      </c>
      <c r="AE20" t="n">
        <v>1317.6</v>
      </c>
      <c r="AF20" t="n">
        <v>1461.9</v>
      </c>
    </row>
    <row r="21">
      <c r="A21" t="s">
        <v>101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3644.32052087042</v>
      </c>
      <c r="V21" t="n">
        <v>3186.15923365204</v>
      </c>
      <c r="W21" t="n">
        <v>2723.18854189613</v>
      </c>
      <c r="X21" t="n">
        <v>2681.65319446415</v>
      </c>
      <c r="Y21" t="n">
        <v>2357.3909460113</v>
      </c>
      <c r="Z21" t="n">
        <v>2119.46313331627</v>
      </c>
      <c r="AA21" t="n">
        <v>1783.77776461074</v>
      </c>
      <c r="AB21" t="n">
        <v>1836.18530903533</v>
      </c>
      <c r="AC21" t="n">
        <v>1854.23857719322</v>
      </c>
      <c r="AD21" t="n">
        <v>2072.36621178513</v>
      </c>
      <c r="AE21" t="n">
        <v>2081.5</v>
      </c>
      <c r="AF21" t="n">
        <v>2097.7</v>
      </c>
    </row>
    <row r="22">
      <c r="A22" t="s">
        <v>101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1598.70811366733</v>
      </c>
      <c r="V22" t="n">
        <v>1221.5464578379</v>
      </c>
      <c r="W22" t="n">
        <v>953.833547139368</v>
      </c>
      <c r="X22" t="n">
        <v>739.47123834941</v>
      </c>
      <c r="Y22" t="n">
        <v>756.491760915142</v>
      </c>
      <c r="Z22" t="n">
        <v>600.138042953546</v>
      </c>
      <c r="AA22" t="n">
        <v>473.281313775414</v>
      </c>
      <c r="AB22" t="n">
        <v>585.916978394591</v>
      </c>
      <c r="AC22" t="n">
        <v>589.885049180368</v>
      </c>
      <c r="AD22" t="n">
        <v>773.198782722513</v>
      </c>
      <c r="AE22" t="n">
        <v>763.9</v>
      </c>
      <c r="AF22" t="n">
        <v>635.8</v>
      </c>
    </row>
    <row r="23">
      <c r="A23" t="s">
        <v>101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1242.13518338995</v>
      </c>
      <c r="V23" t="n">
        <v>1198.94246823646</v>
      </c>
      <c r="W23" t="n">
        <v>850.30155842949</v>
      </c>
      <c r="X23" t="n">
        <v>739.248988480545</v>
      </c>
      <c r="Y23" t="n">
        <v>774.76951551981</v>
      </c>
      <c r="Z23" t="n">
        <v>703.959157842773</v>
      </c>
      <c r="AA23" t="n">
        <v>543.925931823717</v>
      </c>
      <c r="AB23" t="n">
        <v>686.665937789384</v>
      </c>
      <c r="AC23" t="n">
        <v>838.140802636435</v>
      </c>
      <c r="AD23" t="n">
        <v>1013.91356346833</v>
      </c>
      <c r="AE23" t="n">
        <v>1101</v>
      </c>
      <c r="AF23" t="n">
        <v>994.8</v>
      </c>
    </row>
    <row r="24">
      <c r="A24" t="s">
        <v>101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2139.66897606341</v>
      </c>
      <c r="V24" t="n">
        <v>1709.69470182719</v>
      </c>
      <c r="W24" t="n">
        <v>1457.34793935947</v>
      </c>
      <c r="X24" t="n">
        <v>1518.79005556844</v>
      </c>
      <c r="Y24" t="n">
        <v>1894.08511372049</v>
      </c>
      <c r="Z24" t="n">
        <v>1986.47400000692</v>
      </c>
      <c r="AA24" t="n">
        <v>2189.05899910662</v>
      </c>
      <c r="AB24" t="n">
        <v>2278.55798778986</v>
      </c>
      <c r="AC24" t="n">
        <v>2322.64120552337</v>
      </c>
      <c r="AD24" t="n">
        <v>2882.99833926453</v>
      </c>
      <c r="AE24" t="n">
        <v>2644.3</v>
      </c>
      <c r="AF24" t="n">
        <v>2591.3</v>
      </c>
    </row>
    <row r="25">
      <c r="A25" t="s">
        <v>101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298.091561650532</v>
      </c>
      <c r="V25" t="n">
        <v>226.984303715145</v>
      </c>
      <c r="W25" t="n">
        <v>217.599673257136</v>
      </c>
      <c r="X25" t="n">
        <v>202.834729114087</v>
      </c>
      <c r="Y25" t="n">
        <v>243.59173350661</v>
      </c>
      <c r="Z25" t="n">
        <v>325.80525771989</v>
      </c>
      <c r="AA25" t="n">
        <v>400.361916309797</v>
      </c>
      <c r="AB25" t="n">
        <v>371.132613256635</v>
      </c>
      <c r="AC25" t="n">
        <v>409.123378674839</v>
      </c>
      <c r="AD25" t="n">
        <v>506.146333171442</v>
      </c>
      <c r="AE25" t="n">
        <v>413.8</v>
      </c>
      <c r="AF25" t="n">
        <v>545.9</v>
      </c>
    </row>
    <row r="26">
      <c r="A26" t="s">
        <v>101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726.14570098145</v>
      </c>
      <c r="V26" t="n">
        <v>660.95107207389</v>
      </c>
      <c r="W26" t="n">
        <v>631.428189182713</v>
      </c>
      <c r="X26" t="n">
        <v>629.250850599324</v>
      </c>
      <c r="Y26" t="n">
        <v>767.53970032406</v>
      </c>
      <c r="Z26" t="n">
        <v>768.020916437115</v>
      </c>
      <c r="AA26" t="n">
        <v>799.713991797381</v>
      </c>
      <c r="AB26" t="n">
        <v>866.815923597409</v>
      </c>
      <c r="AC26" t="n">
        <v>798.978155663699</v>
      </c>
      <c r="AD26" t="n">
        <v>915.618814716898</v>
      </c>
      <c r="AE26" t="n">
        <v>921.2</v>
      </c>
      <c r="AF26" t="n">
        <v>824.5</v>
      </c>
    </row>
    <row r="27">
      <c r="A27" t="s">
        <v>101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1112.89588315185</v>
      </c>
      <c r="V27" t="n">
        <v>826.140866712906</v>
      </c>
      <c r="W27" t="n">
        <v>615.044582385506</v>
      </c>
      <c r="X27" t="n">
        <v>693.07843325025</v>
      </c>
      <c r="Y27" t="n">
        <v>890.15863935028</v>
      </c>
      <c r="Z27" t="n">
        <v>893.797340588799</v>
      </c>
      <c r="AA27" t="n">
        <v>984.647673562724</v>
      </c>
      <c r="AB27" t="n">
        <v>1041.11609810315</v>
      </c>
      <c r="AC27" t="n">
        <v>1113.66475105828</v>
      </c>
      <c r="AD27" t="n">
        <v>1460.49118033547</v>
      </c>
      <c r="AE27" t="n">
        <v>1309.2</v>
      </c>
      <c r="AF27" t="n">
        <v>1221</v>
      </c>
    </row>
    <row r="28">
      <c r="A28" t="s">
        <v>101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1385.35025311892</v>
      </c>
      <c r="V28" t="n">
        <v>2348.56920175825</v>
      </c>
      <c r="W28" t="n">
        <v>1481.63540171428</v>
      </c>
      <c r="X28" t="n">
        <v>1497.69242868178</v>
      </c>
      <c r="Y28" t="n">
        <v>1389.47137083586</v>
      </c>
      <c r="Z28" t="n">
        <v>1918.31128901434</v>
      </c>
      <c r="AA28" t="n">
        <v>1665.11112825255</v>
      </c>
      <c r="AB28" t="n">
        <v>1979.09386302794</v>
      </c>
      <c r="AC28" t="n">
        <v>1860.08697151901</v>
      </c>
      <c r="AD28" t="n">
        <v>2065.03660745213</v>
      </c>
      <c r="AE28" t="n">
        <v>2014.4</v>
      </c>
      <c r="AF28" t="n">
        <v>2224.7</v>
      </c>
    </row>
    <row r="29">
      <c r="A29" t="s">
        <v>101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1071.29138151533</v>
      </c>
      <c r="V29" t="n">
        <v>710.958061628561</v>
      </c>
      <c r="W29" t="n">
        <v>494.327580154279</v>
      </c>
      <c r="X29" t="n">
        <v>579.100906817707</v>
      </c>
      <c r="Y29" t="n">
        <v>567.027157812789</v>
      </c>
      <c r="Z29" t="n">
        <v>728.865485228077</v>
      </c>
      <c r="AA29" t="n">
        <v>859.709245596341</v>
      </c>
      <c r="AB29" t="n">
        <v>964.595676740304</v>
      </c>
      <c r="AC29" t="n">
        <v>977.62795802588</v>
      </c>
      <c r="AD29" t="n">
        <v>951.657971800434</v>
      </c>
      <c r="AE29" t="n">
        <v>737.8</v>
      </c>
      <c r="AF29" t="n">
        <v>886.8</v>
      </c>
    </row>
    <row r="30">
      <c r="A30" t="s">
        <v>101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85.109540725868</v>
      </c>
      <c r="V30" t="n">
        <v>62.0957550484713</v>
      </c>
      <c r="W30" t="n">
        <v>74.907524808888</v>
      </c>
      <c r="X30" t="n">
        <v>109.10899972163</v>
      </c>
      <c r="Y30" t="n">
        <v>23.8512482612958</v>
      </c>
      <c r="Z30" t="n">
        <v>50.0569115870114</v>
      </c>
      <c r="AA30" t="n">
        <v>86.9197478865007</v>
      </c>
      <c r="AB30" t="n">
        <v>76.3122431088827</v>
      </c>
      <c r="AC30" t="n">
        <v>100.974742868575</v>
      </c>
      <c r="AD30" t="n">
        <v>152.170353982301</v>
      </c>
      <c r="AE30" t="n">
        <v>158.9</v>
      </c>
      <c r="AF30" t="n">
        <v>189.1</v>
      </c>
    </row>
    <row r="31">
      <c r="A31" t="s">
        <v>101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225.500040687829</v>
      </c>
      <c r="V31" t="n">
        <v>116.695232842136</v>
      </c>
      <c r="W31" t="n">
        <v>155.524797044476</v>
      </c>
      <c r="X31" t="n">
        <v>383.454449435409</v>
      </c>
      <c r="Y31" t="n">
        <v>262.611518656193</v>
      </c>
      <c r="Z31" t="n">
        <v>233.531498983191</v>
      </c>
      <c r="AA31" t="n">
        <v>231.919454581558</v>
      </c>
      <c r="AB31" t="n">
        <v>253.920979374584</v>
      </c>
      <c r="AC31" t="n">
        <v>259.938064193887</v>
      </c>
      <c r="AD31" t="n">
        <v>308.591137724551</v>
      </c>
      <c r="AE31" t="n">
        <v>331.2</v>
      </c>
      <c r="AF31" t="n">
        <v>262.5</v>
      </c>
    </row>
    <row r="32">
      <c r="A32" t="s">
        <v>101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-11.2811705250541</v>
      </c>
      <c r="V32" t="n">
        <v>1458.25718992978</v>
      </c>
      <c r="W32" t="n">
        <v>605.64932218184</v>
      </c>
      <c r="X32" t="n">
        <v>421.20891526673</v>
      </c>
      <c r="Y32" t="n">
        <v>527.766691653544</v>
      </c>
      <c r="Z32" t="n">
        <v>894.472245252867</v>
      </c>
      <c r="AA32" t="n">
        <v>466.145393369309</v>
      </c>
      <c r="AB32" t="n">
        <v>666.481970383255</v>
      </c>
      <c r="AC32" t="n">
        <v>500.224937883474</v>
      </c>
      <c r="AD32" t="n">
        <v>624.439815425181</v>
      </c>
      <c r="AE32" t="n">
        <v>754.2</v>
      </c>
      <c r="AF32" t="n">
        <v>853.3</v>
      </c>
    </row>
    <row r="33">
      <c r="A33" t="s">
        <v>101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20.6159002337904</v>
      </c>
      <c r="V33" t="n">
        <v>24.4750342677019</v>
      </c>
      <c r="W33" t="n">
        <v>157.100433632856</v>
      </c>
      <c r="X33" t="n">
        <v>9.63742765689682</v>
      </c>
      <c r="Y33" t="n">
        <v>15.7131972666796</v>
      </c>
      <c r="Z33" t="n">
        <v>17.0570891381719</v>
      </c>
      <c r="AA33" t="n">
        <v>22.7085343345542</v>
      </c>
      <c r="AB33" t="n">
        <v>21.4754917462526</v>
      </c>
      <c r="AC33" t="n">
        <v>22.9071911960028</v>
      </c>
      <c r="AD33" t="n">
        <v>29.2368098159509</v>
      </c>
      <c r="AE33" t="n">
        <v>32.2</v>
      </c>
      <c r="AF33" t="n">
        <v>33</v>
      </c>
    </row>
    <row r="34">
      <c r="A34" t="s">
        <v>101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1306.25583267412</v>
      </c>
      <c r="V34" t="n">
        <v>1050.97800274024</v>
      </c>
      <c r="W34" t="n">
        <v>877.203610441172</v>
      </c>
      <c r="X34" t="n">
        <v>726.752311024348</v>
      </c>
      <c r="Y34" t="n">
        <v>792.44606562328</v>
      </c>
      <c r="Z34" t="n">
        <v>1036.69970774975</v>
      </c>
      <c r="AA34" t="n">
        <v>1174.83967792637</v>
      </c>
      <c r="AB34" t="n">
        <v>1450.1512083127</v>
      </c>
      <c r="AC34" t="n">
        <v>1571.9365025941</v>
      </c>
      <c r="AD34" t="n">
        <v>1832.07428092711</v>
      </c>
      <c r="AE34" t="n">
        <v>1462.8</v>
      </c>
      <c r="AF34" t="n">
        <v>1251.9</v>
      </c>
    </row>
    <row r="35">
      <c r="A35" t="s">
        <v>101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1750.63406593027</v>
      </c>
      <c r="V35" t="n">
        <v>1319.7479823443</v>
      </c>
      <c r="W35" t="n">
        <v>1272.75529212438</v>
      </c>
      <c r="X35" t="n">
        <v>1280.22307429203</v>
      </c>
      <c r="Y35" t="n">
        <v>1404.93244059494</v>
      </c>
      <c r="Z35" t="n">
        <v>1434.91677060526</v>
      </c>
      <c r="AA35" t="n">
        <v>1168.38544378224</v>
      </c>
      <c r="AB35" t="n">
        <v>1354.20070789061</v>
      </c>
      <c r="AC35" t="n">
        <v>1288.17650392359</v>
      </c>
      <c r="AD35" t="n">
        <v>1154.9065153235</v>
      </c>
      <c r="AE35" t="n">
        <v>1327.6</v>
      </c>
      <c r="AF35" t="n">
        <v>1653.5</v>
      </c>
    </row>
    <row r="36">
      <c r="A36" t="s">
        <v>101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155.113128172969</v>
      </c>
      <c r="V36" t="n">
        <v>125.408582075805</v>
      </c>
      <c r="W36" t="n">
        <v>99.943938692474</v>
      </c>
      <c r="X36" t="n">
        <v>87.7926999456686</v>
      </c>
      <c r="Y36" t="n">
        <v>98.8713025578601</v>
      </c>
      <c r="Z36" t="n">
        <v>116.306672041182</v>
      </c>
      <c r="AA36" t="n">
        <v>95.299740086607</v>
      </c>
      <c r="AB36" t="n">
        <v>112.793395684149</v>
      </c>
      <c r="AC36" t="n">
        <v>126.793280183678</v>
      </c>
      <c r="AD36" t="n">
        <v>119.293677649154</v>
      </c>
      <c r="AE36" t="n">
        <v>112.2</v>
      </c>
      <c r="AF36" t="n">
        <v>129.6</v>
      </c>
    </row>
    <row r="37">
      <c r="A37" t="s">
        <v>101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1458.95411719228</v>
      </c>
      <c r="V37" t="n">
        <v>1048.68035867124</v>
      </c>
      <c r="W37" t="n">
        <v>1036.77365256154</v>
      </c>
      <c r="X37" t="n">
        <v>1056.43718233268</v>
      </c>
      <c r="Y37" t="n">
        <v>1183.12856172978</v>
      </c>
      <c r="Z37" t="n">
        <v>1196.66729408928</v>
      </c>
      <c r="AA37" t="n">
        <v>922.864383593506</v>
      </c>
      <c r="AB37" t="n">
        <v>1063.35044653481</v>
      </c>
      <c r="AC37" t="n">
        <v>946.785854021071</v>
      </c>
      <c r="AD37" t="n">
        <v>809.135069340517</v>
      </c>
      <c r="AE37" t="n">
        <v>1008.2</v>
      </c>
      <c r="AF37" t="n">
        <v>1316.5</v>
      </c>
    </row>
    <row r="38">
      <c r="A38" t="s">
        <v>101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132.91726544396</v>
      </c>
      <c r="V38" t="n">
        <v>140.509566208756</v>
      </c>
      <c r="W38" t="n">
        <v>134.50021462129</v>
      </c>
      <c r="X38" t="n">
        <v>135.838525214536</v>
      </c>
      <c r="Y38" t="n">
        <v>123.61738401291</v>
      </c>
      <c r="Z38" t="n">
        <v>122.000766087719</v>
      </c>
      <c r="AA38" t="n">
        <v>149.273974888899</v>
      </c>
      <c r="AB38" t="n">
        <v>176.87084419609</v>
      </c>
      <c r="AC38" t="n">
        <v>213.83349039251</v>
      </c>
      <c r="AD38" t="n">
        <v>226.127404543258</v>
      </c>
      <c r="AE38" t="n">
        <v>207.2</v>
      </c>
      <c r="AF38" t="n">
        <v>207.4</v>
      </c>
    </row>
    <row r="39">
      <c r="A39" t="s">
        <v>101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440.449001499687</v>
      </c>
      <c r="V39" t="n">
        <v>476.345259194367</v>
      </c>
      <c r="W39" t="n">
        <v>223.648188597474</v>
      </c>
      <c r="X39" t="n">
        <v>499.336137295119</v>
      </c>
      <c r="Y39" t="n">
        <v>-179.676636192599</v>
      </c>
      <c r="Z39" t="n">
        <v>-408.678098823124</v>
      </c>
      <c r="AA39" t="n">
        <v>63.9273003745669</v>
      </c>
      <c r="AB39" t="n">
        <v>-95.1919442953292</v>
      </c>
      <c r="AC39" t="n">
        <v>-106.189274505845</v>
      </c>
      <c r="AD39" t="n">
        <v>-56.9140083217753</v>
      </c>
      <c r="AE39" t="n">
        <v>362.5</v>
      </c>
      <c r="AF39" t="n">
        <v>-35.2</v>
      </c>
    </row>
    <row r="40">
      <c r="A40" t="s">
        <v>101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9537.36967393685</v>
      </c>
      <c r="V40" t="n">
        <v>8202.30807323182</v>
      </c>
      <c r="W40" t="n">
        <v>7559.63693295135</v>
      </c>
      <c r="X40" t="n">
        <v>6457.51186907116</v>
      </c>
      <c r="Y40" t="n">
        <v>7273.36175275602</v>
      </c>
      <c r="Z40" t="n">
        <v>7787.97311978456</v>
      </c>
      <c r="AA40" t="n">
        <v>8069.89545873163</v>
      </c>
      <c r="AB40" t="n">
        <v>8279.38669703159</v>
      </c>
      <c r="AC40" t="n">
        <v>9182.09384518843</v>
      </c>
      <c r="AD40" t="n">
        <v>9504.88664025435</v>
      </c>
      <c r="AE40" t="n">
        <v>8491.7</v>
      </c>
      <c r="AF40" t="n">
        <v>9832.6</v>
      </c>
    </row>
    <row r="41">
      <c r="A41" t="s">
        <v>101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101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521.752105420953</v>
      </c>
      <c r="V42" t="n">
        <v>504.869360047686</v>
      </c>
      <c r="W42" t="n">
        <v>352.651194658283</v>
      </c>
      <c r="X42" t="n">
        <v>380.699316595007</v>
      </c>
      <c r="Y42" t="n">
        <v>437.490541620455</v>
      </c>
      <c r="Z42" t="n">
        <v>340.125532854452</v>
      </c>
      <c r="AA42" t="n">
        <v>517.915968680818</v>
      </c>
      <c r="AB42" t="n">
        <v>565.129302842329</v>
      </c>
      <c r="AC42" t="n">
        <v>691.145896285465</v>
      </c>
      <c r="AD42" t="n">
        <v>804.429743524308</v>
      </c>
      <c r="AE42" t="n">
        <v>791.9</v>
      </c>
      <c r="AF42" t="n">
        <v>794.2</v>
      </c>
    </row>
    <row r="43">
      <c r="A43" t="s">
        <v>101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1232.38755112815</v>
      </c>
      <c r="V43" t="n">
        <v>1168.58547082451</v>
      </c>
      <c r="W43" t="n">
        <v>790.925677343665</v>
      </c>
      <c r="X43" t="n">
        <v>811.071189786506</v>
      </c>
      <c r="Y43" t="n">
        <v>1117.34753509681</v>
      </c>
      <c r="Z43" t="n">
        <v>1182.0053467852</v>
      </c>
      <c r="AA43" t="n">
        <v>1742.22384251672</v>
      </c>
      <c r="AB43" t="n">
        <v>1944.87311764752</v>
      </c>
      <c r="AC43" t="n">
        <v>2156.35036820453</v>
      </c>
      <c r="AD43" t="n">
        <v>2343.51550769571</v>
      </c>
      <c r="AE43" t="n">
        <v>1830.9</v>
      </c>
      <c r="AF43" t="n">
        <v>1999.4</v>
      </c>
    </row>
    <row r="44">
      <c r="A44" t="s">
        <v>101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18575.4931995494</v>
      </c>
      <c r="V44" t="n">
        <v>17656.9301784087</v>
      </c>
      <c r="W44" t="n">
        <v>14229.8552607829</v>
      </c>
      <c r="X44" t="n">
        <v>14180.4004985474</v>
      </c>
      <c r="Y44" t="n">
        <v>14604.3643309234</v>
      </c>
      <c r="Z44" t="n">
        <v>15328.976070296</v>
      </c>
      <c r="AA44" t="n">
        <v>16559.8464140112</v>
      </c>
      <c r="AB44" t="n">
        <v>18848.2832588578</v>
      </c>
      <c r="AC44" t="n">
        <v>19740.1690075594</v>
      </c>
      <c r="AD44" t="n">
        <v>20991.8401305179</v>
      </c>
      <c r="AE44" t="n">
        <v>20259.5</v>
      </c>
      <c r="AF44" t="n">
        <v>21286.6</v>
      </c>
    </row>
    <row r="45">
      <c r="A45" t="s">
        <v>101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17647.6591250832</v>
      </c>
      <c r="V45" t="n">
        <v>16749.2100779269</v>
      </c>
      <c r="W45" t="n">
        <v>13331.941460627</v>
      </c>
      <c r="X45" t="n">
        <v>13247.9761735131</v>
      </c>
      <c r="Y45" t="n">
        <v>13620.8392576478</v>
      </c>
      <c r="Z45" t="n">
        <v>14182.3196253906</v>
      </c>
      <c r="AA45" t="n">
        <v>15478.7970203784</v>
      </c>
      <c r="AB45" t="n">
        <v>17686.0691390383</v>
      </c>
      <c r="AC45" t="n">
        <v>18597.7715259919</v>
      </c>
      <c r="AD45" t="n">
        <v>19844.0634821999</v>
      </c>
      <c r="AE45" t="n">
        <v>19056.1</v>
      </c>
      <c r="AF45" t="n">
        <v>20016.8</v>
      </c>
    </row>
    <row r="46">
      <c r="A46" t="s">
        <v>101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712.603896159268</v>
      </c>
      <c r="V46" t="n">
        <v>665.424603723895</v>
      </c>
      <c r="W46" t="n">
        <v>439.356367629835</v>
      </c>
      <c r="X46" t="n">
        <v>431.663357301686</v>
      </c>
      <c r="Y46" t="n">
        <v>680.262455170536</v>
      </c>
      <c r="Z46" t="n">
        <v>841.377247184611</v>
      </c>
      <c r="AA46" t="n">
        <v>1223.79237461127</v>
      </c>
      <c r="AB46" t="n">
        <v>1378.76625645807</v>
      </c>
      <c r="AC46" t="n">
        <v>1466.29039272895</v>
      </c>
      <c r="AD46" t="n">
        <v>1540.26034229829</v>
      </c>
      <c r="AE46" t="n">
        <v>1039</v>
      </c>
      <c r="AF46" t="n">
        <v>1205.2</v>
      </c>
    </row>
    <row r="47">
      <c r="A47" t="s">
        <v>101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6561.87877829802</v>
      </c>
      <c r="V47" t="n">
        <v>3597.07056816946</v>
      </c>
      <c r="W47" t="n">
        <v>2218.12550053658</v>
      </c>
      <c r="X47" t="n">
        <v>1898.07231285317</v>
      </c>
      <c r="Y47" t="n">
        <v>1563.50313657688</v>
      </c>
      <c r="Z47" t="n">
        <v>1923.06230260222</v>
      </c>
      <c r="AA47" t="n">
        <v>1270.26396960485</v>
      </c>
      <c r="AB47" t="n">
        <v>1769.55158992795</v>
      </c>
      <c r="AC47" t="n">
        <v>1813.89723665622</v>
      </c>
      <c r="AD47" t="n">
        <v>1877.22116407279</v>
      </c>
      <c r="AE47" t="n">
        <v>2068.9</v>
      </c>
      <c r="AF47" t="n">
        <v>2493</v>
      </c>
    </row>
    <row r="48">
      <c r="A48" t="s">
        <v>101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8679.15029932501</v>
      </c>
      <c r="V48" t="n">
        <v>5492.32650881347</v>
      </c>
      <c r="W48" t="n">
        <v>3768.33588200082</v>
      </c>
      <c r="X48" t="n">
        <v>3392.52980314955</v>
      </c>
      <c r="Y48" t="n">
        <v>2825.57756051759</v>
      </c>
      <c r="Z48" t="n">
        <v>3396.37592054789</v>
      </c>
      <c r="AA48" t="n">
        <v>2600.38730498827</v>
      </c>
      <c r="AB48" t="n">
        <v>3272.03385967163</v>
      </c>
      <c r="AC48" t="n">
        <v>3385.58073927707</v>
      </c>
      <c r="AD48" t="n">
        <v>3512.44884659895</v>
      </c>
      <c r="AE48" t="n">
        <v>3913.4</v>
      </c>
      <c r="AF48" t="n">
        <v>4320.8</v>
      </c>
    </row>
    <row r="49">
      <c r="A49" t="s">
        <v>101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313.603265703392</v>
      </c>
      <c r="V49" t="n">
        <v>277.534570543291</v>
      </c>
      <c r="W49" t="n">
        <v>356.074101947991</v>
      </c>
      <c r="X49" t="n">
        <v>258.982234125717</v>
      </c>
      <c r="Y49" t="n">
        <v>276.233340478804</v>
      </c>
      <c r="Z49" t="n">
        <v>317.417608313805</v>
      </c>
      <c r="AA49" t="n">
        <v>224.876952357641</v>
      </c>
      <c r="AB49" t="n">
        <v>313.024474720471</v>
      </c>
      <c r="AC49" t="n">
        <v>277.58570934434</v>
      </c>
      <c r="AD49" t="n">
        <v>243.795412529955</v>
      </c>
      <c r="AE49" t="n">
        <v>289.6</v>
      </c>
      <c r="AF49" t="n">
        <v>328.8</v>
      </c>
    </row>
    <row r="50">
      <c r="A50" t="s">
        <v>101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1727.14020819927</v>
      </c>
      <c r="V50" t="n">
        <v>1598.38890506704</v>
      </c>
      <c r="W50" t="n">
        <v>1183.9238774932</v>
      </c>
      <c r="X50" t="n">
        <v>1235.47747643676</v>
      </c>
      <c r="Y50" t="n">
        <v>983.234632828367</v>
      </c>
      <c r="Z50" t="n">
        <v>1152.51190895511</v>
      </c>
      <c r="AA50" t="n">
        <v>1106.57688576102</v>
      </c>
      <c r="AB50" t="n">
        <v>1195.95465498908</v>
      </c>
      <c r="AC50" t="n">
        <v>1297.31533428301</v>
      </c>
      <c r="AD50" t="n">
        <v>1392.29968315551</v>
      </c>
      <c r="AE50" t="n">
        <v>1555.1</v>
      </c>
      <c r="AF50" t="n">
        <v>1499</v>
      </c>
    </row>
    <row r="51">
      <c r="A51" t="s">
        <v>101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1097.74743143251</v>
      </c>
      <c r="V51" t="n">
        <v>928.450071766786</v>
      </c>
      <c r="W51" t="n">
        <v>790.821539785118</v>
      </c>
      <c r="X51" t="n">
        <v>708.09774028514</v>
      </c>
      <c r="Y51" t="n">
        <v>740.149200501011</v>
      </c>
      <c r="Z51" t="n">
        <v>896.744962632327</v>
      </c>
      <c r="AA51" t="n">
        <v>858.623110184756</v>
      </c>
      <c r="AB51" t="n">
        <v>893.953912057579</v>
      </c>
      <c r="AC51" t="n">
        <v>960.58849513376</v>
      </c>
      <c r="AD51" t="n">
        <v>1036.62614173228</v>
      </c>
      <c r="AE51" t="n">
        <v>1150.8</v>
      </c>
      <c r="AF51" t="n">
        <v>1092.1</v>
      </c>
    </row>
    <row r="52">
      <c r="A52" t="s">
        <v>101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627.350796819718</v>
      </c>
      <c r="V52" t="n">
        <v>668.361775319326</v>
      </c>
      <c r="W52" t="n">
        <v>391.370606578739</v>
      </c>
      <c r="X52" t="n">
        <v>527.10344424003</v>
      </c>
      <c r="Y52" t="n">
        <v>243.619238934468</v>
      </c>
      <c r="Z52" t="n">
        <v>256.429578430336</v>
      </c>
      <c r="AA52" t="n">
        <v>248.46852942678</v>
      </c>
      <c r="AB52" t="n">
        <v>302.211197488431</v>
      </c>
      <c r="AC52" t="n">
        <v>336.4146449759</v>
      </c>
      <c r="AD52" t="n">
        <v>355.791821561338</v>
      </c>
      <c r="AE52" t="n">
        <v>404.4</v>
      </c>
      <c r="AF52" t="n">
        <v>407</v>
      </c>
    </row>
    <row r="53">
      <c r="A53" t="s">
        <v>101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296.858137354999</v>
      </c>
      <c r="V53" t="n">
        <v>245.039945389886</v>
      </c>
      <c r="W53" t="n">
        <v>210.656713479375</v>
      </c>
      <c r="X53" t="n">
        <v>186.514759730685</v>
      </c>
      <c r="Y53" t="n">
        <v>238.329006230968</v>
      </c>
      <c r="Z53" t="n">
        <v>284.507413098652</v>
      </c>
      <c r="AA53" t="n">
        <v>355.21669189225</v>
      </c>
      <c r="AB53" t="n">
        <v>386.432134377223</v>
      </c>
      <c r="AC53" t="n">
        <v>544.123232808438</v>
      </c>
      <c r="AD53" t="n">
        <v>551.039108256187</v>
      </c>
      <c r="AE53" t="n">
        <v>530.3</v>
      </c>
      <c r="AF53" t="n">
        <v>459.4</v>
      </c>
    </row>
    <row r="54">
      <c r="A54" t="s">
        <v>101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372.566178408757</v>
      </c>
      <c r="V54" t="n">
        <v>322.311954685814</v>
      </c>
      <c r="W54" t="n">
        <v>311.399337114831</v>
      </c>
      <c r="X54" t="n">
        <v>259.197169181173</v>
      </c>
      <c r="Y54" t="n">
        <v>386.104543708878</v>
      </c>
      <c r="Z54" t="n">
        <v>440.134508611271</v>
      </c>
      <c r="AA54" t="n">
        <v>520.151100683878</v>
      </c>
      <c r="AB54" t="n">
        <v>569.575980917786</v>
      </c>
      <c r="AC54" t="n">
        <v>770.281708067584</v>
      </c>
      <c r="AD54" t="n">
        <v>720.263415335923</v>
      </c>
      <c r="AE54" t="n">
        <v>697</v>
      </c>
      <c r="AF54" t="n">
        <v>677.3</v>
      </c>
    </row>
    <row r="55">
      <c r="A55" t="s">
        <v>101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73.6253479041608</v>
      </c>
      <c r="V55" t="n">
        <v>74.1291381635246</v>
      </c>
      <c r="W55" t="n">
        <v>95.0446531540008</v>
      </c>
      <c r="X55" t="n">
        <v>69.2974821876558</v>
      </c>
      <c r="Y55" t="n">
        <v>143.382790417368</v>
      </c>
      <c r="Z55" t="n">
        <v>152.478243342245</v>
      </c>
      <c r="AA55" t="n">
        <v>164.770010733336</v>
      </c>
      <c r="AB55" t="n">
        <v>182.760647075873</v>
      </c>
      <c r="AC55" t="n">
        <v>225.471588833362</v>
      </c>
      <c r="AD55" t="n">
        <v>169.213570566948</v>
      </c>
      <c r="AE55" t="n">
        <v>166.7</v>
      </c>
      <c r="AF55" t="n">
        <v>217.9</v>
      </c>
    </row>
    <row r="56">
      <c r="A56" t="s">
        <v>101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101</v>
      </c>
      <c r="B57" t="s">
        <v>482</v>
      </c>
      <c r="C57" t="s">
        <v>360</v>
      </c>
      <c r="D57" t="s">
        <v>483</v>
      </c>
      <c r="E57" t="s">
        <v>361</v>
      </c>
      <c r="F57" t="n">
        <v>31401.6711668377</v>
      </c>
      <c r="G57" t="n">
        <v>33005.8535574244</v>
      </c>
      <c r="H57" t="n">
        <v>37798.1856573358</v>
      </c>
      <c r="I57" t="n">
        <v>42164.3772455775</v>
      </c>
      <c r="J57" t="n">
        <v>44603.9547850151</v>
      </c>
      <c r="K57" t="n">
        <v>46263.6115316941</v>
      </c>
      <c r="L57" t="n">
        <v>46618.5490972429</v>
      </c>
      <c r="M57" t="n">
        <v>44726.0398249132</v>
      </c>
      <c r="N57" t="n">
        <v>41281.2310377351</v>
      </c>
      <c r="O57" t="n">
        <v>41291.6222236453</v>
      </c>
      <c r="P57" t="n">
        <v>41242.4720814921</v>
      </c>
      <c r="Q57" t="n">
        <v>40419.7543485277</v>
      </c>
      <c r="R57" t="n">
        <v>41320.2638292906</v>
      </c>
      <c r="S57" t="n">
        <v>40799.3267159894</v>
      </c>
      <c r="T57" t="n">
        <v>37252.6731846783</v>
      </c>
      <c r="U57" t="n">
        <v>36753.2375085799</v>
      </c>
      <c r="V57" t="n">
        <v>31385.815999579</v>
      </c>
      <c r="W57" t="n">
        <v>25441.8582645844</v>
      </c>
      <c r="X57" t="n">
        <v>24072.0777062518</v>
      </c>
      <c r="Y57" t="n">
        <v>24615.3589034235</v>
      </c>
      <c r="Z57" t="n">
        <v>26415.4730913103</v>
      </c>
      <c r="AA57" t="n">
        <v>27128.4036046303</v>
      </c>
      <c r="AB57" t="n">
        <v>30408.1756797234</v>
      </c>
      <c r="AC57" t="n">
        <v>32266.5674784856</v>
      </c>
      <c r="AD57" t="n">
        <v>33979.0036300463</v>
      </c>
      <c r="AE57" t="n">
        <v>32664.7</v>
      </c>
      <c r="AF57" t="n">
        <v>35440.2</v>
      </c>
    </row>
    <row r="58">
      <c r="A58" t="s">
        <v>101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36753.2375085799</v>
      </c>
      <c r="V58" t="n">
        <v>31385.815999579</v>
      </c>
      <c r="W58" t="n">
        <v>25441.8582645844</v>
      </c>
      <c r="X58" t="n">
        <v>24072.0777062518</v>
      </c>
      <c r="Y58" t="n">
        <v>24615.3589034235</v>
      </c>
      <c r="Z58" t="n">
        <v>26415.4730913103</v>
      </c>
      <c r="AA58" t="n">
        <v>27128.4036046303</v>
      </c>
      <c r="AB58" t="n">
        <v>30408.1756797234</v>
      </c>
      <c r="AC58" t="n">
        <v>32266.5674784856</v>
      </c>
      <c r="AD58" t="n">
        <v>33979.0036300463</v>
      </c>
      <c r="AE58" t="n">
        <v>32664.7</v>
      </c>
      <c r="AF58" t="n">
        <v>35440.2</v>
      </c>
    </row>
    <row r="59">
      <c r="A59" t="s">
        <v>101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103</v>
      </c>
      <c r="B2" t="s">
        <v>295</v>
      </c>
      <c r="C2" t="s">
        <v>360</v>
      </c>
      <c r="D2" t="s">
        <v>297</v>
      </c>
      <c r="E2" t="s">
        <v>361</v>
      </c>
      <c r="F2" t="n">
        <v>4626.72147446142</v>
      </c>
      <c r="G2" t="n">
        <v>4837.93132374908</v>
      </c>
      <c r="H2" t="n">
        <v>4436.75171835585</v>
      </c>
      <c r="I2" t="n">
        <v>4251.45706915975</v>
      </c>
      <c r="J2" t="n">
        <v>4488.68767354912</v>
      </c>
      <c r="K2" t="n">
        <v>4271.90971627717</v>
      </c>
      <c r="L2" t="n">
        <v>4151.95519063023</v>
      </c>
      <c r="M2" t="n">
        <v>4305.04389461872</v>
      </c>
      <c r="N2" t="n">
        <v>4210.13751873639</v>
      </c>
      <c r="O2" t="n">
        <v>4446.25208957682</v>
      </c>
      <c r="P2" t="n">
        <v>4207.73249933244</v>
      </c>
      <c r="Q2" t="n">
        <v>4314.60803649208</v>
      </c>
      <c r="R2" t="n">
        <v>4132.91339234622</v>
      </c>
      <c r="S2" t="n">
        <v>4280.35705420676</v>
      </c>
      <c r="T2" t="n">
        <v>4137.1440895777</v>
      </c>
      <c r="U2" t="n">
        <v>4166.51727504865</v>
      </c>
      <c r="V2" t="n">
        <v>4211.80872004767</v>
      </c>
      <c r="W2" t="n">
        <v>4179.22517167538</v>
      </c>
      <c r="X2" t="n">
        <v>4197.93344433088</v>
      </c>
      <c r="Y2" t="n">
        <v>4106.82330651511</v>
      </c>
      <c r="Z2" t="n">
        <v>4216.28871130314</v>
      </c>
      <c r="AA2" t="n">
        <v>4213.17317884326</v>
      </c>
      <c r="AB2" t="n">
        <v>4291.10667858304</v>
      </c>
      <c r="AC2" t="n">
        <v>4278.4024137932</v>
      </c>
      <c r="AD2" t="n">
        <v>4461.23866741774</v>
      </c>
      <c r="AE2" t="n">
        <v>4388.11426082665</v>
      </c>
      <c r="AF2" t="n">
        <v>4592.93276749048</v>
      </c>
    </row>
    <row r="3">
      <c r="A3" t="s">
        <v>103</v>
      </c>
      <c r="B3" t="s">
        <v>374</v>
      </c>
      <c r="C3" t="s">
        <v>360</v>
      </c>
      <c r="D3" t="s">
        <v>375</v>
      </c>
      <c r="E3" t="s">
        <v>361</v>
      </c>
      <c r="F3" t="n">
        <v>651.665897970612</v>
      </c>
      <c r="G3" t="n">
        <v>636.671055359157</v>
      </c>
      <c r="H3" t="n">
        <v>722.011455168767</v>
      </c>
      <c r="I3" t="n">
        <v>727.112286553238</v>
      </c>
      <c r="J3" t="n">
        <v>738.161910208835</v>
      </c>
      <c r="K3" t="n">
        <v>734.476844714937</v>
      </c>
      <c r="L3" t="n">
        <v>787.001926115833</v>
      </c>
      <c r="M3" t="n">
        <v>709.893294905322</v>
      </c>
      <c r="N3" t="n">
        <v>676.78597760742</v>
      </c>
      <c r="O3" t="n">
        <v>696.806824815466</v>
      </c>
      <c r="P3" t="n">
        <v>700.789893503755</v>
      </c>
      <c r="Q3" t="n">
        <v>680.641308695353</v>
      </c>
      <c r="R3" t="n">
        <v>748.065965439678</v>
      </c>
      <c r="S3" t="n">
        <v>702.102536018093</v>
      </c>
      <c r="T3" t="n">
        <v>614.072201490072</v>
      </c>
      <c r="U3" t="n">
        <v>590.409588916143</v>
      </c>
      <c r="V3" t="n">
        <v>591.140228368924</v>
      </c>
      <c r="W3" t="n">
        <v>553.700390764517</v>
      </c>
      <c r="X3" t="n">
        <v>537.581177275336</v>
      </c>
      <c r="Y3" t="n">
        <v>527.746805931691</v>
      </c>
      <c r="Z3" t="n">
        <v>527.334556737612</v>
      </c>
      <c r="AA3" t="n">
        <v>565.724950443235</v>
      </c>
      <c r="AB3" t="n">
        <v>572.79575051129</v>
      </c>
      <c r="AC3" t="n">
        <v>586.107489275193</v>
      </c>
      <c r="AD3" t="n">
        <v>571.207330769009</v>
      </c>
      <c r="AE3" t="n">
        <v>565.673863752681</v>
      </c>
      <c r="AF3" t="n">
        <v>551.667252358489</v>
      </c>
    </row>
    <row r="4">
      <c r="A4" t="s">
        <v>103</v>
      </c>
      <c r="B4" t="s">
        <v>376</v>
      </c>
      <c r="C4" t="s">
        <v>360</v>
      </c>
      <c r="D4" t="s">
        <v>377</v>
      </c>
      <c r="E4" t="s">
        <v>361</v>
      </c>
      <c r="F4" t="n">
        <v>20668.2812962519</v>
      </c>
      <c r="G4" t="n">
        <v>22764.3300293003</v>
      </c>
      <c r="H4" t="n">
        <v>24114.2221888057</v>
      </c>
      <c r="I4" t="n">
        <v>24595.8117357121</v>
      </c>
      <c r="J4" t="n">
        <v>24771.2061893471</v>
      </c>
      <c r="K4" t="n">
        <v>25360.3815496596</v>
      </c>
      <c r="L4" t="n">
        <v>25734.119336218</v>
      </c>
      <c r="M4" t="n">
        <v>25552.2769192449</v>
      </c>
      <c r="N4" t="n">
        <v>25261.7670044916</v>
      </c>
      <c r="O4" t="n">
        <v>25276.8637342284</v>
      </c>
      <c r="P4" t="n">
        <v>24924.3625816532</v>
      </c>
      <c r="Q4" t="n">
        <v>25208.1370706984</v>
      </c>
      <c r="R4" t="n">
        <v>25755.6109251519</v>
      </c>
      <c r="S4" t="n">
        <v>25149.4681317796</v>
      </c>
      <c r="T4" t="n">
        <v>22429.271771363</v>
      </c>
      <c r="U4" t="n">
        <v>23980.5075606367</v>
      </c>
      <c r="V4" t="n">
        <v>24117.8560063092</v>
      </c>
      <c r="W4" t="n">
        <v>23304.5987564628</v>
      </c>
      <c r="X4" t="n">
        <v>23518.0062294035</v>
      </c>
      <c r="Y4" t="n">
        <v>24143.9351003657</v>
      </c>
      <c r="Z4" t="n">
        <v>24869.0675447127</v>
      </c>
      <c r="AA4" t="n">
        <v>25420.9879657314</v>
      </c>
      <c r="AB4" t="n">
        <v>26912.5275358323</v>
      </c>
      <c r="AC4" t="n">
        <v>27821.0501435642</v>
      </c>
      <c r="AD4" t="n">
        <v>28008.5228153385</v>
      </c>
      <c r="AE4" t="n">
        <v>26273.9088960072</v>
      </c>
      <c r="AF4" t="n">
        <v>27569.5003505874</v>
      </c>
    </row>
    <row r="5">
      <c r="A5" t="s">
        <v>103</v>
      </c>
      <c r="B5" t="s">
        <v>378</v>
      </c>
      <c r="C5" t="s">
        <v>360</v>
      </c>
      <c r="D5" t="s">
        <v>379</v>
      </c>
      <c r="E5" t="s">
        <v>361</v>
      </c>
      <c r="F5" t="n">
        <v>3466.43396995844</v>
      </c>
      <c r="G5" t="n">
        <v>3516.33492652531</v>
      </c>
      <c r="H5" t="n">
        <v>3572.86238007603</v>
      </c>
      <c r="I5" t="n">
        <v>3621.13845974067</v>
      </c>
      <c r="J5" t="n">
        <v>3684.66205761278</v>
      </c>
      <c r="K5" t="n">
        <v>3721.00759785182</v>
      </c>
      <c r="L5" t="n">
        <v>3757.29507190741</v>
      </c>
      <c r="M5" t="n">
        <v>3748.36463172983</v>
      </c>
      <c r="N5" t="n">
        <v>3832.62493429557</v>
      </c>
      <c r="O5" t="n">
        <v>3867.49153577399</v>
      </c>
      <c r="P5" t="n">
        <v>3917.4920972961</v>
      </c>
      <c r="Q5" t="n">
        <v>3969.2596327297</v>
      </c>
      <c r="R5" t="n">
        <v>4134.14136137299</v>
      </c>
      <c r="S5" t="n">
        <v>4184.76588936479</v>
      </c>
      <c r="T5" t="n">
        <v>3894.12984586928</v>
      </c>
      <c r="U5" t="n">
        <v>4101.62823062035</v>
      </c>
      <c r="V5" t="n">
        <v>4231.66661166336</v>
      </c>
      <c r="W5" t="n">
        <v>4248.9516906234</v>
      </c>
      <c r="X5" t="n">
        <v>4271.73020900792</v>
      </c>
      <c r="Y5" t="n">
        <v>4356.26228748008</v>
      </c>
      <c r="Z5" t="n">
        <v>4398.66494726654</v>
      </c>
      <c r="AA5" t="n">
        <v>4549.64629278805</v>
      </c>
      <c r="AB5" t="n">
        <v>4626.85527600162</v>
      </c>
      <c r="AC5" t="n">
        <v>4709.14390863214</v>
      </c>
      <c r="AD5" t="n">
        <v>4845.50777926689</v>
      </c>
      <c r="AE5" t="n">
        <v>4663.08447794558</v>
      </c>
      <c r="AF5" t="n">
        <v>4806.8965801429</v>
      </c>
    </row>
    <row r="6">
      <c r="A6" t="s">
        <v>103</v>
      </c>
      <c r="B6" t="s">
        <v>380</v>
      </c>
      <c r="C6" t="s">
        <v>360</v>
      </c>
      <c r="D6" t="s">
        <v>381</v>
      </c>
      <c r="E6" t="s">
        <v>361</v>
      </c>
      <c r="F6" t="n">
        <v>5614.86425867423</v>
      </c>
      <c r="G6" t="n">
        <v>5693.87504563056</v>
      </c>
      <c r="H6" t="n">
        <v>5803.62202088248</v>
      </c>
      <c r="I6" t="n">
        <v>5794.43253566794</v>
      </c>
      <c r="J6" t="n">
        <v>5599.42101250123</v>
      </c>
      <c r="K6" t="n">
        <v>5554.62529577728</v>
      </c>
      <c r="L6" t="n">
        <v>5630.47310433854</v>
      </c>
      <c r="M6" t="n">
        <v>5362.20475630394</v>
      </c>
      <c r="N6" t="n">
        <v>5139.15539696973</v>
      </c>
      <c r="O6" t="n">
        <v>5006.384084043</v>
      </c>
      <c r="P6" t="n">
        <v>4606.97613470347</v>
      </c>
      <c r="Q6" t="n">
        <v>4429.36762165128</v>
      </c>
      <c r="R6" t="n">
        <v>4274.94880379082</v>
      </c>
      <c r="S6" t="n">
        <v>4001.5060202703</v>
      </c>
      <c r="T6" t="n">
        <v>3606.11968887586</v>
      </c>
      <c r="U6" t="n">
        <v>3692.87858243119</v>
      </c>
      <c r="V6" t="n">
        <v>3830.10137307687</v>
      </c>
      <c r="W6" t="n">
        <v>3773.88500169666</v>
      </c>
      <c r="X6" t="n">
        <v>3876.86782238233</v>
      </c>
      <c r="Y6" t="n">
        <v>4008.67318423151</v>
      </c>
      <c r="Z6" t="n">
        <v>4195.94680156924</v>
      </c>
      <c r="AA6" t="n">
        <v>4302.98708218521</v>
      </c>
      <c r="AB6" t="n">
        <v>4450.54232238923</v>
      </c>
      <c r="AC6" t="n">
        <v>4490.58993949034</v>
      </c>
      <c r="AD6" t="n">
        <v>4385.81212758421</v>
      </c>
      <c r="AE6" t="n">
        <v>4066.11133177762</v>
      </c>
      <c r="AF6" t="n">
        <v>4252.02842908043</v>
      </c>
    </row>
    <row r="7">
      <c r="A7" t="s">
        <v>103</v>
      </c>
      <c r="B7" t="s">
        <v>382</v>
      </c>
      <c r="C7" t="s">
        <v>360</v>
      </c>
      <c r="D7" t="s">
        <v>383</v>
      </c>
      <c r="E7" t="s">
        <v>361</v>
      </c>
      <c r="F7" t="n">
        <v>2519.95779843419</v>
      </c>
      <c r="G7" t="n">
        <v>2675.28305779269</v>
      </c>
      <c r="H7" t="n">
        <v>2851.14875378238</v>
      </c>
      <c r="I7" t="n">
        <v>2897.07167556356</v>
      </c>
      <c r="J7" t="n">
        <v>2863.1595930918</v>
      </c>
      <c r="K7" t="n">
        <v>2945.4291471833</v>
      </c>
      <c r="L7" t="n">
        <v>2983.95225092273</v>
      </c>
      <c r="M7" t="n">
        <v>2943.07665792598</v>
      </c>
      <c r="N7" t="n">
        <v>2954.85322090891</v>
      </c>
      <c r="O7" t="n">
        <v>3009.25989969016</v>
      </c>
      <c r="P7" t="n">
        <v>3034.94913259197</v>
      </c>
      <c r="Q7" t="n">
        <v>3078.5354939329</v>
      </c>
      <c r="R7" t="n">
        <v>3102.88768710504</v>
      </c>
      <c r="S7" t="n">
        <v>2754.75206291623</v>
      </c>
      <c r="T7" t="n">
        <v>2470.12263750762</v>
      </c>
      <c r="U7" t="n">
        <v>2644.94511393155</v>
      </c>
      <c r="V7" t="n">
        <v>2594.77068011131</v>
      </c>
      <c r="W7" t="n">
        <v>2436.09515897693</v>
      </c>
      <c r="X7" t="n">
        <v>2472.90891984731</v>
      </c>
      <c r="Y7" t="n">
        <v>2559.23920587846</v>
      </c>
      <c r="Z7" t="n">
        <v>2714.65806596526</v>
      </c>
      <c r="AA7" t="n">
        <v>2744.48718854368</v>
      </c>
      <c r="AB7" t="n">
        <v>2694.48981968077</v>
      </c>
      <c r="AC7" t="n">
        <v>2772.82294837853</v>
      </c>
      <c r="AD7" t="n">
        <v>2762.42964255281</v>
      </c>
      <c r="AE7" t="n">
        <v>2628.99268013952</v>
      </c>
      <c r="AF7" t="n">
        <v>2628.26539398441</v>
      </c>
    </row>
    <row r="8">
      <c r="A8" t="s">
        <v>103</v>
      </c>
      <c r="B8" t="s">
        <v>384</v>
      </c>
      <c r="C8" t="s">
        <v>360</v>
      </c>
      <c r="D8" t="s">
        <v>385</v>
      </c>
      <c r="E8" t="s">
        <v>361</v>
      </c>
      <c r="F8" t="n">
        <v>1720.25512956903</v>
      </c>
      <c r="G8" t="n">
        <v>1222.91671174689</v>
      </c>
      <c r="H8" t="n">
        <v>1672.90442397429</v>
      </c>
      <c r="I8" t="n">
        <v>1499.45719888365</v>
      </c>
      <c r="J8" t="n">
        <v>1350.13306070834</v>
      </c>
      <c r="K8" t="n">
        <v>1308.31087081251</v>
      </c>
      <c r="L8" t="n">
        <v>1398.96898959868</v>
      </c>
      <c r="M8" t="n">
        <v>1883.63790277898</v>
      </c>
      <c r="N8" t="n">
        <v>1959.56038020063</v>
      </c>
      <c r="O8" t="n">
        <v>1941.50684808167</v>
      </c>
      <c r="P8" t="n">
        <v>2033.45507226481</v>
      </c>
      <c r="Q8" t="n">
        <v>2168.96231114722</v>
      </c>
      <c r="R8" t="n">
        <v>1970.40064025946</v>
      </c>
      <c r="S8" t="n">
        <v>2297.37963799524</v>
      </c>
      <c r="T8" t="n">
        <v>1454.59777062508</v>
      </c>
      <c r="U8" t="n">
        <v>3275.95831850621</v>
      </c>
      <c r="V8" t="n">
        <v>1949.82281005085</v>
      </c>
      <c r="W8" t="n">
        <v>904.431929302215</v>
      </c>
      <c r="X8" t="n">
        <v>1006.33530260182</v>
      </c>
      <c r="Y8" t="n">
        <v>732.253366890755</v>
      </c>
      <c r="Z8" t="n">
        <v>708.499959260076</v>
      </c>
      <c r="AA8" t="n">
        <v>497.740591195481</v>
      </c>
      <c r="AB8" t="n">
        <v>731.429915790102</v>
      </c>
      <c r="AC8" t="n">
        <v>615.395413152018</v>
      </c>
      <c r="AD8" t="n">
        <v>497.73266122885</v>
      </c>
      <c r="AE8" t="n">
        <v>-39.578054891731</v>
      </c>
      <c r="AF8" t="n">
        <v>36.8984790937824</v>
      </c>
    </row>
    <row r="9">
      <c r="A9" t="s">
        <v>103</v>
      </c>
      <c r="B9" t="s">
        <v>386</v>
      </c>
      <c r="C9" t="s">
        <v>360</v>
      </c>
      <c r="D9" t="s">
        <v>387</v>
      </c>
      <c r="E9" t="s">
        <v>361</v>
      </c>
      <c r="F9" t="n">
        <v>1030.73787762944</v>
      </c>
      <c r="G9" t="n">
        <v>1067.16074721709</v>
      </c>
      <c r="H9" t="n">
        <v>1123.58570241834</v>
      </c>
      <c r="I9" t="n">
        <v>1099.98165961368</v>
      </c>
      <c r="J9" t="n">
        <v>1105.65096857183</v>
      </c>
      <c r="K9" t="n">
        <v>1100.43522853154</v>
      </c>
      <c r="L9" t="n">
        <v>1019.38691051746</v>
      </c>
      <c r="M9" t="n">
        <v>1051.71073201051</v>
      </c>
      <c r="N9" t="n">
        <v>1050.58626933155</v>
      </c>
      <c r="O9" t="n">
        <v>1050.5455922013</v>
      </c>
      <c r="P9" t="n">
        <v>1003.17491367036</v>
      </c>
      <c r="Q9" t="n">
        <v>980.245294584286</v>
      </c>
      <c r="R9" t="n">
        <v>1058.51836863891</v>
      </c>
      <c r="S9" t="n">
        <v>909.504048248822</v>
      </c>
      <c r="T9" t="n">
        <v>781.105554525516</v>
      </c>
      <c r="U9" t="n">
        <v>871.651723646521</v>
      </c>
      <c r="V9" t="n">
        <v>850.799258787624</v>
      </c>
      <c r="W9" t="n">
        <v>831.529565320868</v>
      </c>
      <c r="X9" t="n">
        <v>817.239996145906</v>
      </c>
      <c r="Y9" t="n">
        <v>825.533498962533</v>
      </c>
      <c r="Z9" t="n">
        <v>865.89264577673</v>
      </c>
      <c r="AA9" t="n">
        <v>890.109981056526</v>
      </c>
      <c r="AB9" t="n">
        <v>937.978213326994</v>
      </c>
      <c r="AC9" t="n">
        <v>952.889230039239</v>
      </c>
      <c r="AD9" t="n">
        <v>969.359383248782</v>
      </c>
      <c r="AE9" t="n">
        <v>1043.27316939114</v>
      </c>
      <c r="AF9" t="n">
        <v>1073.05305579896</v>
      </c>
    </row>
    <row r="10">
      <c r="A10" t="s">
        <v>103</v>
      </c>
      <c r="B10" t="s">
        <v>388</v>
      </c>
      <c r="C10" t="s">
        <v>360</v>
      </c>
      <c r="D10" t="s">
        <v>389</v>
      </c>
      <c r="E10" t="s">
        <v>361</v>
      </c>
      <c r="F10" t="n">
        <v>1378.29793005244</v>
      </c>
      <c r="G10" t="n">
        <v>1421.90413088758</v>
      </c>
      <c r="H10" t="n">
        <v>1502.7604712341</v>
      </c>
      <c r="I10" t="n">
        <v>1481.32034193784</v>
      </c>
      <c r="J10" t="n">
        <v>1485.98388974415</v>
      </c>
      <c r="K10" t="n">
        <v>1489.46992028786</v>
      </c>
      <c r="L10" t="n">
        <v>1418.51706508163</v>
      </c>
      <c r="M10" t="n">
        <v>1460.93371447741</v>
      </c>
      <c r="N10" t="n">
        <v>1431.73968187868</v>
      </c>
      <c r="O10" t="n">
        <v>1466.61050252335</v>
      </c>
      <c r="P10" t="n">
        <v>1429.57441770157</v>
      </c>
      <c r="Q10" t="n">
        <v>1392.66136786762</v>
      </c>
      <c r="R10" t="n">
        <v>1493.06452099588</v>
      </c>
      <c r="S10" t="n">
        <v>1398.73800993609</v>
      </c>
      <c r="T10" t="n">
        <v>1299.96949847727</v>
      </c>
      <c r="U10" t="n">
        <v>1364.985960924</v>
      </c>
      <c r="V10" t="n">
        <v>1374.48963782655</v>
      </c>
      <c r="W10" t="n">
        <v>1361.56322515471</v>
      </c>
      <c r="X10" t="n">
        <v>1350.85606888843</v>
      </c>
      <c r="Y10" t="n">
        <v>1345.96135984261</v>
      </c>
      <c r="Z10" t="n">
        <v>1421.67748010654</v>
      </c>
      <c r="AA10" t="n">
        <v>1469.21829267526</v>
      </c>
      <c r="AB10" t="n">
        <v>1582.35785291854</v>
      </c>
      <c r="AC10" t="n">
        <v>1630.2238549409</v>
      </c>
      <c r="AD10" t="n">
        <v>1699.97566039918</v>
      </c>
      <c r="AE10" t="n">
        <v>1833.46403408984</v>
      </c>
      <c r="AF10" t="n">
        <v>1957.30228436729</v>
      </c>
    </row>
    <row r="11">
      <c r="A11" t="s">
        <v>103</v>
      </c>
      <c r="B11" t="s">
        <v>390</v>
      </c>
      <c r="C11" t="s">
        <v>360</v>
      </c>
      <c r="D11" t="s">
        <v>391</v>
      </c>
      <c r="E11" t="s">
        <v>361</v>
      </c>
      <c r="F11" t="n">
        <v>377.012701082354</v>
      </c>
      <c r="G11" t="n">
        <v>386.074519877887</v>
      </c>
      <c r="H11" t="n">
        <v>411.199380979548</v>
      </c>
      <c r="I11" t="n">
        <v>411.004931973776</v>
      </c>
      <c r="J11" t="n">
        <v>410.668355919541</v>
      </c>
      <c r="K11" t="n">
        <v>417.336453621676</v>
      </c>
      <c r="L11" t="n">
        <v>418.125534538026</v>
      </c>
      <c r="M11" t="n">
        <v>429.240968942653</v>
      </c>
      <c r="N11" t="n">
        <v>406.563771893028</v>
      </c>
      <c r="O11" t="n">
        <v>435.051280676641</v>
      </c>
      <c r="P11" t="n">
        <v>441.031083845108</v>
      </c>
      <c r="Q11" t="n">
        <v>427.161817648304</v>
      </c>
      <c r="R11" t="n">
        <v>451.47984344738</v>
      </c>
      <c r="S11" t="n">
        <v>487.567747409467</v>
      </c>
      <c r="T11" t="n">
        <v>508.865460369086</v>
      </c>
      <c r="U11" t="n">
        <v>487.270737761183</v>
      </c>
      <c r="V11" t="n">
        <v>517.520587444485</v>
      </c>
      <c r="W11" t="n">
        <v>524.948857548866</v>
      </c>
      <c r="X11" t="n">
        <v>528.090454832507</v>
      </c>
      <c r="Y11" t="n">
        <v>515.614624907766</v>
      </c>
      <c r="Z11" t="n">
        <v>550.521826439722</v>
      </c>
      <c r="AA11" t="n">
        <v>574.110478119595</v>
      </c>
      <c r="AB11" t="n">
        <v>642.778675384282</v>
      </c>
      <c r="AC11" t="n">
        <v>677.137785459637</v>
      </c>
      <c r="AD11" t="n">
        <v>730.436373674745</v>
      </c>
      <c r="AE11" t="n">
        <v>790.190864698699</v>
      </c>
      <c r="AF11" t="n">
        <v>884.249228568328</v>
      </c>
    </row>
    <row r="12">
      <c r="A12" t="s">
        <v>103</v>
      </c>
      <c r="B12" t="s">
        <v>392</v>
      </c>
      <c r="C12" t="s">
        <v>360</v>
      </c>
      <c r="D12" t="s">
        <v>393</v>
      </c>
      <c r="E12" t="s">
        <v>361</v>
      </c>
      <c r="F12" t="n">
        <v>2559.74772288907</v>
      </c>
      <c r="G12" t="n">
        <v>2814.66315532483</v>
      </c>
      <c r="H12" t="n">
        <v>3011.29328951845</v>
      </c>
      <c r="I12" t="n">
        <v>3091.94301148169</v>
      </c>
      <c r="J12" t="n">
        <v>3229.46565719535</v>
      </c>
      <c r="K12" t="n">
        <v>3305.88167832288</v>
      </c>
      <c r="L12" t="n">
        <v>3377.12399411228</v>
      </c>
      <c r="M12" t="n">
        <v>3260.19907811189</v>
      </c>
      <c r="N12" t="n">
        <v>3166.05122764084</v>
      </c>
      <c r="O12" t="n">
        <v>3222.97030695481</v>
      </c>
      <c r="P12" t="n">
        <v>3220.88479535373</v>
      </c>
      <c r="Q12" t="n">
        <v>3318.54848057556</v>
      </c>
      <c r="R12" t="n">
        <v>3391.28322090196</v>
      </c>
      <c r="S12" t="n">
        <v>3283.39958772657</v>
      </c>
      <c r="T12" t="n">
        <v>2958.92931524207</v>
      </c>
      <c r="U12" t="n">
        <v>3048.66616814692</v>
      </c>
      <c r="V12" t="n">
        <v>3090.6640971405</v>
      </c>
      <c r="W12" t="n">
        <v>2881.22572499288</v>
      </c>
      <c r="X12" t="n">
        <v>2804.42376855684</v>
      </c>
      <c r="Y12" t="n">
        <v>2900.03695806424</v>
      </c>
      <c r="Z12" t="n">
        <v>2982.52973386734</v>
      </c>
      <c r="AA12" t="n">
        <v>3045.64460944984</v>
      </c>
      <c r="AB12" t="n">
        <v>3259.16211600257</v>
      </c>
      <c r="AC12" t="n">
        <v>3404.38168528727</v>
      </c>
      <c r="AD12" t="n">
        <v>3466.26940363508</v>
      </c>
      <c r="AE12" t="n">
        <v>3343.5378658196</v>
      </c>
      <c r="AF12" t="n">
        <v>3612.46015101042</v>
      </c>
    </row>
    <row r="13">
      <c r="A13" t="s">
        <v>103</v>
      </c>
      <c r="B13" t="s">
        <v>394</v>
      </c>
      <c r="C13" t="s">
        <v>360</v>
      </c>
      <c r="D13" t="s">
        <v>395</v>
      </c>
      <c r="E13" t="s">
        <v>361</v>
      </c>
      <c r="F13" t="n">
        <v>2059.36764933535</v>
      </c>
      <c r="G13" t="n">
        <v>2044.43878591117</v>
      </c>
      <c r="H13" t="n">
        <v>2230.36795907841</v>
      </c>
      <c r="I13" t="n">
        <v>2312.34372707049</v>
      </c>
      <c r="J13" t="n">
        <v>2336.66425876976</v>
      </c>
      <c r="K13" t="n">
        <v>2492.95626835467</v>
      </c>
      <c r="L13" t="n">
        <v>2532.17883501138</v>
      </c>
      <c r="M13" t="n">
        <v>2575.14687437547</v>
      </c>
      <c r="N13" t="n">
        <v>2526.68108414129</v>
      </c>
      <c r="O13" t="n">
        <v>2546.32512812758</v>
      </c>
      <c r="P13" t="n">
        <v>2551.89720772899</v>
      </c>
      <c r="Q13" t="n">
        <v>2714.80972426674</v>
      </c>
      <c r="R13" t="n">
        <v>2898.38721356218</v>
      </c>
      <c r="S13" t="n">
        <v>2934.0630931455</v>
      </c>
      <c r="T13" t="n">
        <v>2450.38648957896</v>
      </c>
      <c r="U13" t="n">
        <v>2626.28326086396</v>
      </c>
      <c r="V13" t="n">
        <v>2601.44247152543</v>
      </c>
      <c r="W13" t="n">
        <v>2568.44988317288</v>
      </c>
      <c r="X13" t="n">
        <v>2585.01645748791</v>
      </c>
      <c r="Y13" t="n">
        <v>2723.20625607445</v>
      </c>
      <c r="Z13" t="n">
        <v>2650.45209417937</v>
      </c>
      <c r="AA13" t="n">
        <v>2830.93203390106</v>
      </c>
      <c r="AB13" t="n">
        <v>3026.12380611613</v>
      </c>
      <c r="AC13" t="n">
        <v>3166.05808781063</v>
      </c>
      <c r="AD13" t="n">
        <v>3212.85316988956</v>
      </c>
      <c r="AE13" t="n">
        <v>3184.13363513643</v>
      </c>
      <c r="AF13" t="n">
        <v>3332.83799134697</v>
      </c>
    </row>
    <row r="14">
      <c r="A14" t="s">
        <v>103</v>
      </c>
      <c r="B14" t="s">
        <v>396</v>
      </c>
      <c r="C14" t="s">
        <v>360</v>
      </c>
      <c r="D14" t="s">
        <v>397</v>
      </c>
      <c r="E14" t="s">
        <v>361</v>
      </c>
      <c r="F14" t="n">
        <v>164.818661718065</v>
      </c>
      <c r="G14" t="n">
        <v>183.108481100339</v>
      </c>
      <c r="H14" t="n">
        <v>194.879369146905</v>
      </c>
      <c r="I14" t="n">
        <v>206.783520079057</v>
      </c>
      <c r="J14" t="n">
        <v>239.828452783612</v>
      </c>
      <c r="K14" t="n">
        <v>254.486303529517</v>
      </c>
      <c r="L14" t="n">
        <v>270.136189602091</v>
      </c>
      <c r="M14" t="n">
        <v>296.359503012025</v>
      </c>
      <c r="N14" t="n">
        <v>331.065499296167</v>
      </c>
      <c r="O14" t="n">
        <v>337.831809295325</v>
      </c>
      <c r="P14" t="n">
        <v>356.15962854607</v>
      </c>
      <c r="Q14" t="n">
        <v>373.384238606422</v>
      </c>
      <c r="R14" t="n">
        <v>422.051430402657</v>
      </c>
      <c r="S14" t="n">
        <v>446.580939523904</v>
      </c>
      <c r="T14" t="n">
        <v>350.287264647505</v>
      </c>
      <c r="U14" t="n">
        <v>477.066502309228</v>
      </c>
      <c r="V14" t="n">
        <v>414.862521211195</v>
      </c>
      <c r="W14" t="n">
        <v>377.727781500019</v>
      </c>
      <c r="X14" t="n">
        <v>398.352150515626</v>
      </c>
      <c r="Y14" t="n">
        <v>387.022975691187</v>
      </c>
      <c r="Z14" t="n">
        <v>401.93337810828</v>
      </c>
      <c r="AA14" t="n">
        <v>478.456108173462</v>
      </c>
      <c r="AB14" t="n">
        <v>494.218503307107</v>
      </c>
      <c r="AC14" t="n">
        <v>553.639153128751</v>
      </c>
      <c r="AD14" t="n">
        <v>517.977307335156</v>
      </c>
      <c r="AE14" t="n">
        <v>495.213048880318</v>
      </c>
      <c r="AF14" t="n">
        <v>509.247430016766</v>
      </c>
    </row>
    <row r="15">
      <c r="A15" t="s">
        <v>103</v>
      </c>
      <c r="B15" t="s">
        <v>398</v>
      </c>
      <c r="C15" t="s">
        <v>360</v>
      </c>
      <c r="D15" t="s">
        <v>399</v>
      </c>
      <c r="E15" t="s">
        <v>361</v>
      </c>
      <c r="F15" t="n">
        <v>523.988979658634</v>
      </c>
      <c r="G15" t="n">
        <v>582.631985185281</v>
      </c>
      <c r="H15" t="n">
        <v>622.560528867018</v>
      </c>
      <c r="I15" t="n">
        <v>665.955357370649</v>
      </c>
      <c r="J15" t="n">
        <v>754.874482549212</v>
      </c>
      <c r="K15" t="n">
        <v>802.578275491325</v>
      </c>
      <c r="L15" t="n">
        <v>817.647587175911</v>
      </c>
      <c r="M15" t="n">
        <v>829.489768446201</v>
      </c>
      <c r="N15" t="n">
        <v>846.534670972901</v>
      </c>
      <c r="O15" t="n">
        <v>833.037315032503</v>
      </c>
      <c r="P15" t="n">
        <v>845.618282998965</v>
      </c>
      <c r="Q15" t="n">
        <v>878.374043570172</v>
      </c>
      <c r="R15" t="n">
        <v>955.208306603851</v>
      </c>
      <c r="S15" t="n">
        <v>1011.54516758707</v>
      </c>
      <c r="T15" t="n">
        <v>847.503578704075</v>
      </c>
      <c r="U15" t="n">
        <v>1075.7449654151</v>
      </c>
      <c r="V15" t="n">
        <v>1029.21420180383</v>
      </c>
      <c r="W15" t="n">
        <v>955.798268226987</v>
      </c>
      <c r="X15" t="n">
        <v>1029.25405894798</v>
      </c>
      <c r="Y15" t="n">
        <v>1036.5810292786</v>
      </c>
      <c r="Z15" t="n">
        <v>1068.52453675023</v>
      </c>
      <c r="AA15" t="n">
        <v>1141.92239931161</v>
      </c>
      <c r="AB15" t="n">
        <v>1191.27186990697</v>
      </c>
      <c r="AC15" t="n">
        <v>1274.21328229176</v>
      </c>
      <c r="AD15" t="n">
        <v>1259.35711313992</v>
      </c>
      <c r="AE15" t="n">
        <v>1212.37112189748</v>
      </c>
      <c r="AF15" t="n">
        <v>1224.85617185084</v>
      </c>
    </row>
    <row r="16">
      <c r="A16" t="s">
        <v>103</v>
      </c>
      <c r="B16" t="s">
        <v>400</v>
      </c>
      <c r="C16" t="s">
        <v>360</v>
      </c>
      <c r="D16" t="s">
        <v>401</v>
      </c>
      <c r="E16" t="s">
        <v>361</v>
      </c>
      <c r="F16" t="n">
        <v>415.937444414115</v>
      </c>
      <c r="G16" t="n">
        <v>462.879457194392</v>
      </c>
      <c r="H16" t="n">
        <v>496.611785280944</v>
      </c>
      <c r="I16" t="n">
        <v>535.648091843148</v>
      </c>
      <c r="J16" t="n">
        <v>592.532646238765</v>
      </c>
      <c r="K16" t="n">
        <v>631.212333480146</v>
      </c>
      <c r="L16" t="n">
        <v>616.040272541718</v>
      </c>
      <c r="M16" t="n">
        <v>573.212020449746</v>
      </c>
      <c r="N16" t="n">
        <v>534.566801415558</v>
      </c>
      <c r="O16" t="n">
        <v>506.754616248581</v>
      </c>
      <c r="P16" t="n">
        <v>493.166358545558</v>
      </c>
      <c r="Q16" t="n">
        <v>506.847044390014</v>
      </c>
      <c r="R16" t="n">
        <v>526.009134038839</v>
      </c>
      <c r="S16" t="n">
        <v>557.580918257611</v>
      </c>
      <c r="T16" t="n">
        <v>497.758389176985</v>
      </c>
      <c r="U16" t="n">
        <v>599.60005165748</v>
      </c>
      <c r="V16" t="n">
        <v>617.163474771118</v>
      </c>
      <c r="W16" t="n">
        <v>581.346231940417</v>
      </c>
      <c r="X16" t="n">
        <v>635.100744665189</v>
      </c>
      <c r="Y16" t="n">
        <v>655.745027634276</v>
      </c>
      <c r="Z16" t="n">
        <v>672.505786349229</v>
      </c>
      <c r="AA16" t="n">
        <v>662.179469233672</v>
      </c>
      <c r="AB16" t="n">
        <v>696.266037426178</v>
      </c>
      <c r="AC16" t="n">
        <v>717.127215373022</v>
      </c>
      <c r="AD16" t="n">
        <v>741.13898371007</v>
      </c>
      <c r="AE16" t="n">
        <v>717.158073017167</v>
      </c>
      <c r="AF16" t="n">
        <v>715.608741834076</v>
      </c>
    </row>
    <row r="17">
      <c r="A17" t="s">
        <v>103</v>
      </c>
      <c r="B17" t="s">
        <v>402</v>
      </c>
      <c r="C17" t="s">
        <v>360</v>
      </c>
      <c r="D17" t="s">
        <v>403</v>
      </c>
      <c r="E17" t="s">
        <v>361</v>
      </c>
      <c r="F17" t="n">
        <v>753.734164721976</v>
      </c>
      <c r="G17" t="n">
        <v>776.171731620552</v>
      </c>
      <c r="H17" t="n">
        <v>834.51391062599</v>
      </c>
      <c r="I17" t="n">
        <v>842.162526773329</v>
      </c>
      <c r="J17" t="n">
        <v>881.913906973416</v>
      </c>
      <c r="K17" t="n">
        <v>940.344552932832</v>
      </c>
      <c r="L17" t="n">
        <v>943.157448604072</v>
      </c>
      <c r="M17" t="n">
        <v>962.44977759155</v>
      </c>
      <c r="N17" t="n">
        <v>932.776507964796</v>
      </c>
      <c r="O17" t="n">
        <v>935.936271850486</v>
      </c>
      <c r="P17" t="n">
        <v>914.834817482993</v>
      </c>
      <c r="Q17" t="n">
        <v>956.484838809095</v>
      </c>
      <c r="R17" t="n">
        <v>997.234451625807</v>
      </c>
      <c r="S17" t="n">
        <v>971.308996353795</v>
      </c>
      <c r="T17" t="n">
        <v>882.15612542575</v>
      </c>
      <c r="U17" t="n">
        <v>851.492781535347</v>
      </c>
      <c r="V17" t="n">
        <v>837.881030291412</v>
      </c>
      <c r="W17" t="n">
        <v>846.531152380977</v>
      </c>
      <c r="X17" t="n">
        <v>872.718083115157</v>
      </c>
      <c r="Y17" t="n">
        <v>912.080540176377</v>
      </c>
      <c r="Z17" t="n">
        <v>908.350997239523</v>
      </c>
      <c r="AA17" t="n">
        <v>907.875993687492</v>
      </c>
      <c r="AB17" t="n">
        <v>953.870603331523</v>
      </c>
      <c r="AC17" t="n">
        <v>1000.84218351487</v>
      </c>
      <c r="AD17" t="n">
        <v>1034.55577349045</v>
      </c>
      <c r="AE17" t="n">
        <v>976.182414611284</v>
      </c>
      <c r="AF17" t="n">
        <v>1033.48463577254</v>
      </c>
    </row>
    <row r="18">
      <c r="A18" t="s">
        <v>103</v>
      </c>
      <c r="B18" t="s">
        <v>404</v>
      </c>
      <c r="C18" t="s">
        <v>360</v>
      </c>
      <c r="D18" t="s">
        <v>405</v>
      </c>
      <c r="E18" t="s">
        <v>361</v>
      </c>
      <c r="F18" t="n">
        <v>552.452682998262</v>
      </c>
      <c r="G18" t="n">
        <v>1323.42465389233</v>
      </c>
      <c r="H18" t="n">
        <v>1511.32728351466</v>
      </c>
      <c r="I18" t="n">
        <v>1575.81894529396</v>
      </c>
      <c r="J18" t="n">
        <v>1521.79847240087</v>
      </c>
      <c r="K18" t="n">
        <v>1560.224165646</v>
      </c>
      <c r="L18" t="n">
        <v>1565.36862664743</v>
      </c>
      <c r="M18" t="n">
        <v>1572.15310052614</v>
      </c>
      <c r="N18" t="n">
        <v>1567.61523903092</v>
      </c>
      <c r="O18" t="n">
        <v>1539.47758538064</v>
      </c>
      <c r="P18" t="n">
        <v>1544.54578395483</v>
      </c>
      <c r="Q18" t="n">
        <v>1554.36210006456</v>
      </c>
      <c r="R18" t="n">
        <v>1562.00435936596</v>
      </c>
      <c r="S18" t="n">
        <v>1474.04034830767</v>
      </c>
      <c r="T18" t="n">
        <v>1282.60724189939</v>
      </c>
      <c r="U18" t="n">
        <v>1442.39627011062</v>
      </c>
      <c r="V18" t="n">
        <v>1587.86758428333</v>
      </c>
      <c r="W18" t="n">
        <v>1569.50086067116</v>
      </c>
      <c r="X18" t="n">
        <v>1561.77409343912</v>
      </c>
      <c r="Y18" t="n">
        <v>1621.58062503874</v>
      </c>
      <c r="Z18" t="n">
        <v>1748.71418206539</v>
      </c>
      <c r="AA18" t="n">
        <v>1783.82999123823</v>
      </c>
      <c r="AB18" t="n">
        <v>2058.01035373025</v>
      </c>
      <c r="AC18" t="n">
        <v>2335.20610719478</v>
      </c>
      <c r="AD18" t="n">
        <v>2382.96179868201</v>
      </c>
      <c r="AE18" t="n">
        <v>2021.18557181979</v>
      </c>
      <c r="AF18" t="n">
        <v>2110.36912699773</v>
      </c>
    </row>
    <row r="19">
      <c r="A19" t="s">
        <v>103</v>
      </c>
      <c r="B19" t="s">
        <v>406</v>
      </c>
      <c r="C19" t="s">
        <v>360</v>
      </c>
      <c r="D19" t="s">
        <v>407</v>
      </c>
      <c r="E19" t="s">
        <v>361</v>
      </c>
      <c r="F19" t="n">
        <v>1515.05543834245</v>
      </c>
      <c r="G19" t="n">
        <v>1622.09964006518</v>
      </c>
      <c r="H19" t="n">
        <v>1727.82345515364</v>
      </c>
      <c r="I19" t="n">
        <v>1820.95882400161</v>
      </c>
      <c r="J19" t="n">
        <v>1812.49344124247</v>
      </c>
      <c r="K19" t="n">
        <v>1891.76262343416</v>
      </c>
      <c r="L19" t="n">
        <v>2024.96157323494</v>
      </c>
      <c r="M19" t="n">
        <v>2014.78884782203</v>
      </c>
      <c r="N19" t="n">
        <v>1989.86792171047</v>
      </c>
      <c r="O19" t="n">
        <v>1989.13903711744</v>
      </c>
      <c r="P19" t="n">
        <v>1930.22753966647</v>
      </c>
      <c r="Q19" t="n">
        <v>1906.38398936695</v>
      </c>
      <c r="R19" t="n">
        <v>1937.18803399535</v>
      </c>
      <c r="S19" t="n">
        <v>1978.19992412607</v>
      </c>
      <c r="T19" t="n">
        <v>1951.86997327009</v>
      </c>
      <c r="U19" t="n">
        <v>1968.89866223858</v>
      </c>
      <c r="V19" t="n">
        <v>1985.95431216528</v>
      </c>
      <c r="W19" t="n">
        <v>1945.17661810529</v>
      </c>
      <c r="X19" t="n">
        <v>1909.57475490169</v>
      </c>
      <c r="Y19" t="n">
        <v>1963.49924531373</v>
      </c>
      <c r="Z19" t="n">
        <v>2057.50539000249</v>
      </c>
      <c r="AA19" t="n">
        <v>2114.32352109812</v>
      </c>
      <c r="AB19" t="n">
        <v>2335.05353582434</v>
      </c>
      <c r="AC19" t="n">
        <v>2471.40098464449</v>
      </c>
      <c r="AD19" t="n">
        <v>2516.08033310035</v>
      </c>
      <c r="AE19" t="n">
        <v>2384.42381766183</v>
      </c>
      <c r="AF19" t="n">
        <v>2574.10110694005</v>
      </c>
    </row>
    <row r="20">
      <c r="A20" t="s">
        <v>103</v>
      </c>
      <c r="B20" t="s">
        <v>408</v>
      </c>
      <c r="C20" t="s">
        <v>360</v>
      </c>
      <c r="D20" t="s">
        <v>409</v>
      </c>
      <c r="E20" t="s">
        <v>361</v>
      </c>
      <c r="F20" t="n">
        <v>3190.64433625916</v>
      </c>
      <c r="G20" t="n">
        <v>3425.45506548851</v>
      </c>
      <c r="H20" t="n">
        <v>3503.1166407535</v>
      </c>
      <c r="I20" t="n">
        <v>3778.45944233844</v>
      </c>
      <c r="J20" t="n">
        <v>3920.64153914063</v>
      </c>
      <c r="K20" t="n">
        <v>4135.42513075723</v>
      </c>
      <c r="L20" t="n">
        <v>4310.34048889712</v>
      </c>
      <c r="M20" t="n">
        <v>4295.60165159824</v>
      </c>
      <c r="N20" t="n">
        <v>4629.44570836315</v>
      </c>
      <c r="O20" t="n">
        <v>4773.77922744622</v>
      </c>
      <c r="P20" t="n">
        <v>4403.16098779337</v>
      </c>
      <c r="Q20" t="n">
        <v>4530.07784790811</v>
      </c>
      <c r="R20" t="n">
        <v>4677.09580549798</v>
      </c>
      <c r="S20" t="n">
        <v>4744.47916962528</v>
      </c>
      <c r="T20" t="n">
        <v>4927.78753006157</v>
      </c>
      <c r="U20" t="n">
        <v>4751.63127310074</v>
      </c>
      <c r="V20" t="n">
        <v>4627.43163150435</v>
      </c>
      <c r="W20" t="n">
        <v>4592.64433789034</v>
      </c>
      <c r="X20" t="n">
        <v>4295.31751064101</v>
      </c>
      <c r="Y20" t="n">
        <v>4413.89204904671</v>
      </c>
      <c r="Z20" t="n">
        <v>4640.27868876128</v>
      </c>
      <c r="AA20" t="n">
        <v>4578.34940280642</v>
      </c>
      <c r="AB20" t="n">
        <v>4359.36494696714</v>
      </c>
      <c r="AC20" t="n">
        <v>4804.28056647028</v>
      </c>
      <c r="AD20" t="n">
        <v>4811.27716710318</v>
      </c>
      <c r="AE20" t="n">
        <v>4093.84537535141</v>
      </c>
      <c r="AF20" t="n">
        <v>4552.67731958878</v>
      </c>
    </row>
    <row r="21">
      <c r="A21" t="s">
        <v>103</v>
      </c>
      <c r="B21" t="s">
        <v>410</v>
      </c>
      <c r="C21" t="s">
        <v>360</v>
      </c>
      <c r="D21" t="s">
        <v>411</v>
      </c>
      <c r="E21" t="s">
        <v>361</v>
      </c>
      <c r="F21" t="n">
        <v>4490.64296043473</v>
      </c>
      <c r="G21" t="n">
        <v>4793.50058800688</v>
      </c>
      <c r="H21" t="n">
        <v>4946.23653357035</v>
      </c>
      <c r="I21" t="n">
        <v>5301.9586167477</v>
      </c>
      <c r="J21" t="n">
        <v>5534.67351010315</v>
      </c>
      <c r="K21" t="n">
        <v>5893.18161283752</v>
      </c>
      <c r="L21" t="n">
        <v>6073.84034243242</v>
      </c>
      <c r="M21" t="n">
        <v>6092.75016779843</v>
      </c>
      <c r="N21" t="n">
        <v>6600.1143375735</v>
      </c>
      <c r="O21" t="n">
        <v>6803.79842116659</v>
      </c>
      <c r="P21" t="n">
        <v>6509.0813215768</v>
      </c>
      <c r="Q21" t="n">
        <v>6783.43740327252</v>
      </c>
      <c r="R21" t="n">
        <v>6891.80703111605</v>
      </c>
      <c r="S21" t="n">
        <v>6956.19377976978</v>
      </c>
      <c r="T21" t="n">
        <v>7213.1495335008</v>
      </c>
      <c r="U21" t="n">
        <v>7105.54930951772</v>
      </c>
      <c r="V21" t="n">
        <v>6953.68879739842</v>
      </c>
      <c r="W21" t="n">
        <v>6852.67176536114</v>
      </c>
      <c r="X21" t="n">
        <v>6467.43629038144</v>
      </c>
      <c r="Y21" t="n">
        <v>6515.89727607385</v>
      </c>
      <c r="Z21" t="n">
        <v>6586.29878280505</v>
      </c>
      <c r="AA21" t="n">
        <v>6494.43908135443</v>
      </c>
      <c r="AB21" t="n">
        <v>6226.09063367176</v>
      </c>
      <c r="AC21" t="n">
        <v>6652.214511971</v>
      </c>
      <c r="AD21" t="n">
        <v>6682.67125887942</v>
      </c>
      <c r="AE21" t="n">
        <v>6053.9468239034</v>
      </c>
      <c r="AF21" t="n">
        <v>6602.27973188629</v>
      </c>
    </row>
    <row r="22">
      <c r="A22" t="s">
        <v>103</v>
      </c>
      <c r="B22" t="s">
        <v>412</v>
      </c>
      <c r="C22" t="s">
        <v>360</v>
      </c>
      <c r="D22" t="s">
        <v>413</v>
      </c>
      <c r="E22" t="s">
        <v>361</v>
      </c>
      <c r="F22" t="n">
        <v>1296.49836946862</v>
      </c>
      <c r="G22" t="n">
        <v>1355.25496969933</v>
      </c>
      <c r="H22" t="n">
        <v>1442.41007652295</v>
      </c>
      <c r="I22" t="n">
        <v>1514.35520498213</v>
      </c>
      <c r="J22" t="n">
        <v>1612.84714038327</v>
      </c>
      <c r="K22" t="n">
        <v>1766.69072870424</v>
      </c>
      <c r="L22" t="n">
        <v>1763.94239322007</v>
      </c>
      <c r="M22" t="n">
        <v>1801.86702304951</v>
      </c>
      <c r="N22" t="n">
        <v>1979.39766297608</v>
      </c>
      <c r="O22" t="n">
        <v>2038.86783416251</v>
      </c>
      <c r="P22" t="n">
        <v>2122.29801732556</v>
      </c>
      <c r="Q22" t="n">
        <v>2272.13831903001</v>
      </c>
      <c r="R22" t="n">
        <v>2230.93056767219</v>
      </c>
      <c r="S22" t="n">
        <v>2226.74630999141</v>
      </c>
      <c r="T22" t="n">
        <v>2302.01085392271</v>
      </c>
      <c r="U22" t="n">
        <v>2373.23491990834</v>
      </c>
      <c r="V22" t="n">
        <v>2344.12287221031</v>
      </c>
      <c r="W22" t="n">
        <v>2280.99818658251</v>
      </c>
      <c r="X22" t="n">
        <v>2188.91359553288</v>
      </c>
      <c r="Y22" t="n">
        <v>2121.24021899485</v>
      </c>
      <c r="Z22" t="n">
        <v>1959.44758566341</v>
      </c>
      <c r="AA22" t="n">
        <v>1929.07683085309</v>
      </c>
      <c r="AB22" t="n">
        <v>1882.44391624564</v>
      </c>
      <c r="AC22" t="n">
        <v>1860.10498089694</v>
      </c>
      <c r="AD22" t="n">
        <v>1884.22798211225</v>
      </c>
      <c r="AE22" t="n">
        <v>1960.10144855199</v>
      </c>
      <c r="AF22" t="n">
        <v>2049.60241229751</v>
      </c>
    </row>
    <row r="23">
      <c r="A23" t="s">
        <v>103</v>
      </c>
      <c r="B23" t="s">
        <v>414</v>
      </c>
      <c r="C23" t="s">
        <v>360</v>
      </c>
      <c r="D23" t="s">
        <v>415</v>
      </c>
      <c r="E23" t="s">
        <v>361</v>
      </c>
      <c r="F23" t="n">
        <v>13017.1683170815</v>
      </c>
      <c r="G23" t="n">
        <v>13198.3226222709</v>
      </c>
      <c r="H23" t="n">
        <v>14167.923030775</v>
      </c>
      <c r="I23" t="n">
        <v>14926.7143135251</v>
      </c>
      <c r="J23" t="n">
        <v>15266.7298032271</v>
      </c>
      <c r="K23" t="n">
        <v>16329.4678538247</v>
      </c>
      <c r="L23" t="n">
        <v>16687.4768432669</v>
      </c>
      <c r="M23" t="n">
        <v>16043.6222336559</v>
      </c>
      <c r="N23" t="n">
        <v>14774.9269570869</v>
      </c>
      <c r="O23" t="n">
        <v>14737.5179658896</v>
      </c>
      <c r="P23" t="n">
        <v>14262.6391419407</v>
      </c>
      <c r="Q23" t="n">
        <v>13930.8621682905</v>
      </c>
      <c r="R23" t="n">
        <v>14185.9924268191</v>
      </c>
      <c r="S23" t="n">
        <v>13591.3962244617</v>
      </c>
      <c r="T23" t="n">
        <v>12140.9585112642</v>
      </c>
      <c r="U23" t="n">
        <v>11415.1524289512</v>
      </c>
      <c r="V23" t="n">
        <v>10668.7238324055</v>
      </c>
      <c r="W23" t="n">
        <v>8980.38343082651</v>
      </c>
      <c r="X23" t="n">
        <v>8341.84362491418</v>
      </c>
      <c r="Y23" t="n">
        <v>7661.64072903974</v>
      </c>
      <c r="Z23" t="n">
        <v>7648.41871834616</v>
      </c>
      <c r="AA23" t="n">
        <v>7741.63093558467</v>
      </c>
      <c r="AB23" t="n">
        <v>8189.60161607855</v>
      </c>
      <c r="AC23" t="n">
        <v>8495.38440548535</v>
      </c>
      <c r="AD23" t="n">
        <v>8925.16451240506</v>
      </c>
      <c r="AE23" t="n">
        <v>8884.00383469393</v>
      </c>
      <c r="AF23" t="n">
        <v>9521.03163456405</v>
      </c>
    </row>
    <row r="24">
      <c r="A24" t="s">
        <v>103</v>
      </c>
      <c r="B24" t="s">
        <v>416</v>
      </c>
      <c r="C24" t="s">
        <v>360</v>
      </c>
      <c r="D24" t="s">
        <v>417</v>
      </c>
      <c r="E24" t="s">
        <v>361</v>
      </c>
      <c r="F24" t="n">
        <v>17272.1348607467</v>
      </c>
      <c r="G24" t="n">
        <v>17652.8931163405</v>
      </c>
      <c r="H24" t="n">
        <v>18868.4088564524</v>
      </c>
      <c r="I24" t="n">
        <v>20017.5677546889</v>
      </c>
      <c r="J24" t="n">
        <v>20910.072630086</v>
      </c>
      <c r="K24" t="n">
        <v>21836.5425816125</v>
      </c>
      <c r="L24" t="n">
        <v>22118.5238139769</v>
      </c>
      <c r="M24" t="n">
        <v>22279.7909210776</v>
      </c>
      <c r="N24" t="n">
        <v>21923.4832800106</v>
      </c>
      <c r="O24" t="n">
        <v>22471.7599766611</v>
      </c>
      <c r="P24" t="n">
        <v>22395.0480321634</v>
      </c>
      <c r="Q24" t="n">
        <v>22797.7625057583</v>
      </c>
      <c r="R24" t="n">
        <v>23030.2799697089</v>
      </c>
      <c r="S24" t="n">
        <v>23061.7477727644</v>
      </c>
      <c r="T24" t="n">
        <v>22692.9643337004</v>
      </c>
      <c r="U24" t="n">
        <v>23131.5941468918</v>
      </c>
      <c r="V24" t="n">
        <v>23145.444316595</v>
      </c>
      <c r="W24" t="n">
        <v>22759.0195988143</v>
      </c>
      <c r="X24" t="n">
        <v>23559.9616496229</v>
      </c>
      <c r="Y24" t="n">
        <v>24521.7776866396</v>
      </c>
      <c r="Z24" t="n">
        <v>25212.3086667245</v>
      </c>
      <c r="AA24" t="n">
        <v>26112.0035079417</v>
      </c>
      <c r="AB24" t="n">
        <v>26538.2776964913</v>
      </c>
      <c r="AC24" t="n">
        <v>26926.1554755332</v>
      </c>
      <c r="AD24" t="n">
        <v>27497.0985405981</v>
      </c>
      <c r="AE24" t="n">
        <v>25584.1752194658</v>
      </c>
      <c r="AF24" t="n">
        <v>26931.7387923154</v>
      </c>
    </row>
    <row r="25">
      <c r="A25" t="s">
        <v>103</v>
      </c>
      <c r="B25" t="s">
        <v>418</v>
      </c>
      <c r="C25" t="s">
        <v>360</v>
      </c>
      <c r="D25" t="s">
        <v>419</v>
      </c>
      <c r="E25" t="s">
        <v>361</v>
      </c>
      <c r="F25" t="n">
        <v>2131.2672140242</v>
      </c>
      <c r="G25" t="n">
        <v>2147.4151956805</v>
      </c>
      <c r="H25" t="n">
        <v>2324.90868947749</v>
      </c>
      <c r="I25" t="n">
        <v>2454.69751522895</v>
      </c>
      <c r="J25" t="n">
        <v>2571.51453209668</v>
      </c>
      <c r="K25" t="n">
        <v>2731.00874454748</v>
      </c>
      <c r="L25" t="n">
        <v>2739.96568588996</v>
      </c>
      <c r="M25" t="n">
        <v>2759.51747428416</v>
      </c>
      <c r="N25" t="n">
        <v>2716.58151403545</v>
      </c>
      <c r="O25" t="n">
        <v>2784.76390423604</v>
      </c>
      <c r="P25" t="n">
        <v>2783.51746550062</v>
      </c>
      <c r="Q25" t="n">
        <v>2831.81532798602</v>
      </c>
      <c r="R25" t="n">
        <v>2846.08671340118</v>
      </c>
      <c r="S25" t="n">
        <v>2848.42605354313</v>
      </c>
      <c r="T25" t="n">
        <v>2851.73664328104</v>
      </c>
      <c r="U25" t="n">
        <v>2923.13712442917</v>
      </c>
      <c r="V25" t="n">
        <v>2425.46329126067</v>
      </c>
      <c r="W25" t="n">
        <v>2364.8827966607</v>
      </c>
      <c r="X25" t="n">
        <v>2362.23786069557</v>
      </c>
      <c r="Y25" t="n">
        <v>2443.21817040824</v>
      </c>
      <c r="Z25" t="n">
        <v>2607.35455539654</v>
      </c>
      <c r="AA25" t="n">
        <v>2690.25397293429</v>
      </c>
      <c r="AB25" t="n">
        <v>2800.48955921041</v>
      </c>
      <c r="AC25" t="n">
        <v>2887.84111342328</v>
      </c>
      <c r="AD25" t="n">
        <v>2958.14736651873</v>
      </c>
      <c r="AE25" t="n">
        <v>2618.0081306186</v>
      </c>
      <c r="AF25" t="n">
        <v>2761.67825922292</v>
      </c>
    </row>
    <row r="26">
      <c r="A26" t="s">
        <v>103</v>
      </c>
      <c r="B26" t="s">
        <v>420</v>
      </c>
      <c r="C26" t="s">
        <v>360</v>
      </c>
      <c r="D26" t="s">
        <v>421</v>
      </c>
      <c r="E26" t="s">
        <v>361</v>
      </c>
      <c r="F26" t="n">
        <v>8363.61028874166</v>
      </c>
      <c r="G26" t="n">
        <v>8561.51914504442</v>
      </c>
      <c r="H26" t="n">
        <v>9141.96276823215</v>
      </c>
      <c r="I26" t="n">
        <v>9700.60048301898</v>
      </c>
      <c r="J26" t="n">
        <v>10129.1362080267</v>
      </c>
      <c r="K26" t="n">
        <v>10566.6916866921</v>
      </c>
      <c r="L26" t="n">
        <v>10707.2713151928</v>
      </c>
      <c r="M26" t="n">
        <v>10783.1546323401</v>
      </c>
      <c r="N26" t="n">
        <v>10618.5784162747</v>
      </c>
      <c r="O26" t="n">
        <v>10885.5108871136</v>
      </c>
      <c r="P26" t="n">
        <v>10846.3028787445</v>
      </c>
      <c r="Q26" t="n">
        <v>11038.0984144131</v>
      </c>
      <c r="R26" t="n">
        <v>11148.5512498515</v>
      </c>
      <c r="S26" t="n">
        <v>11163.0784683409</v>
      </c>
      <c r="T26" t="n">
        <v>10973.2572000662</v>
      </c>
      <c r="U26" t="n">
        <v>11182.9057925151</v>
      </c>
      <c r="V26" t="n">
        <v>11359.928898798</v>
      </c>
      <c r="W26" t="n">
        <v>11190.3596796225</v>
      </c>
      <c r="X26" t="n">
        <v>11633.223777389</v>
      </c>
      <c r="Y26" t="n">
        <v>12059.866622544</v>
      </c>
      <c r="Z26" t="n">
        <v>12262.2542327171</v>
      </c>
      <c r="AA26" t="n">
        <v>12864.3134746839</v>
      </c>
      <c r="AB26" t="n">
        <v>13001.7681092389</v>
      </c>
      <c r="AC26" t="n">
        <v>13101.7378338809</v>
      </c>
      <c r="AD26" t="n">
        <v>13058.2012380419</v>
      </c>
      <c r="AE26" t="n">
        <v>12802.70864554</v>
      </c>
      <c r="AF26" t="n">
        <v>13353.0757569171</v>
      </c>
    </row>
    <row r="27">
      <c r="A27" t="s">
        <v>103</v>
      </c>
      <c r="B27" t="s">
        <v>422</v>
      </c>
      <c r="C27" t="s">
        <v>360</v>
      </c>
      <c r="D27" t="s">
        <v>423</v>
      </c>
      <c r="E27" t="s">
        <v>361</v>
      </c>
      <c r="F27" t="n">
        <v>6815.54072844674</v>
      </c>
      <c r="G27" t="n">
        <v>6978.54247136783</v>
      </c>
      <c r="H27" t="n">
        <v>7442.73097355152</v>
      </c>
      <c r="I27" t="n">
        <v>7904.41676594309</v>
      </c>
      <c r="J27" t="n">
        <v>8254.62786575423</v>
      </c>
      <c r="K27" t="n">
        <v>8592.81397024373</v>
      </c>
      <c r="L27" t="n">
        <v>8721.89286644671</v>
      </c>
      <c r="M27" t="n">
        <v>8788.17112266373</v>
      </c>
      <c r="N27" t="n">
        <v>8638.20524889219</v>
      </c>
      <c r="O27" t="n">
        <v>8852.55724817206</v>
      </c>
      <c r="P27" t="n">
        <v>8817.28642235071</v>
      </c>
      <c r="Q27" t="n">
        <v>8980.82179616164</v>
      </c>
      <c r="R27" t="n">
        <v>9087.54267101309</v>
      </c>
      <c r="S27" t="n">
        <v>9102.08669102281</v>
      </c>
      <c r="T27" t="n">
        <v>8925.19973948937</v>
      </c>
      <c r="U27" t="n">
        <v>9085.7784826107</v>
      </c>
      <c r="V27" t="n">
        <v>9352.03269011322</v>
      </c>
      <c r="W27" t="n">
        <v>9192.85007269278</v>
      </c>
      <c r="X27" t="n">
        <v>9543.1099359457</v>
      </c>
      <c r="Y27" t="n">
        <v>10000.5802595353</v>
      </c>
      <c r="Z27" t="n">
        <v>10341.5138649921</v>
      </c>
      <c r="AA27" t="n">
        <v>10545.4179157534</v>
      </c>
      <c r="AB27" t="n">
        <v>10730.3336834829</v>
      </c>
      <c r="AC27" t="n">
        <v>10938.5355368141</v>
      </c>
      <c r="AD27" t="n">
        <v>11508.8262661428</v>
      </c>
      <c r="AE27" t="n">
        <v>10163.4584433072</v>
      </c>
      <c r="AF27" t="n">
        <v>10816.9847761753</v>
      </c>
    </row>
    <row r="28">
      <c r="A28" t="s">
        <v>103</v>
      </c>
      <c r="B28" t="s">
        <v>424</v>
      </c>
      <c r="C28" t="s">
        <v>360</v>
      </c>
      <c r="D28" t="s">
        <v>425</v>
      </c>
      <c r="E28" t="s">
        <v>361</v>
      </c>
      <c r="F28" t="n">
        <v>5729.4537958382</v>
      </c>
      <c r="G28" t="n">
        <v>5800.745861208</v>
      </c>
      <c r="H28" t="n">
        <v>5985.48798258045</v>
      </c>
      <c r="I28" t="n">
        <v>6358.88657021329</v>
      </c>
      <c r="J28" t="n">
        <v>6913.76527050623</v>
      </c>
      <c r="K28" t="n">
        <v>7554.37448788575</v>
      </c>
      <c r="L28" t="n">
        <v>7668.56743675635</v>
      </c>
      <c r="M28" t="n">
        <v>7802.18573109189</v>
      </c>
      <c r="N28" t="n">
        <v>7823.69412339482</v>
      </c>
      <c r="O28" t="n">
        <v>8320.74688025577</v>
      </c>
      <c r="P28" t="n">
        <v>8374.50225572504</v>
      </c>
      <c r="Q28" t="n">
        <v>8802.84162186617</v>
      </c>
      <c r="R28" t="n">
        <v>9509.29721937286</v>
      </c>
      <c r="S28" t="n">
        <v>9648.7785783327</v>
      </c>
      <c r="T28" t="n">
        <v>9107.78870034617</v>
      </c>
      <c r="U28" t="n">
        <v>9676.77087091443</v>
      </c>
      <c r="V28" t="n">
        <v>9517.86201989326</v>
      </c>
      <c r="W28" t="n">
        <v>9333.14614114554</v>
      </c>
      <c r="X28" t="n">
        <v>9177.07493264538</v>
      </c>
      <c r="Y28" t="n">
        <v>8879.39725166542</v>
      </c>
      <c r="Z28" t="n">
        <v>8972.74294205746</v>
      </c>
      <c r="AA28" t="n">
        <v>8890.30994157348</v>
      </c>
      <c r="AB28" t="n">
        <v>9526.52517094191</v>
      </c>
      <c r="AC28" t="n">
        <v>9854.78154327601</v>
      </c>
      <c r="AD28" t="n">
        <v>10254.1343809502</v>
      </c>
      <c r="AE28" t="n">
        <v>7567.64469499839</v>
      </c>
      <c r="AF28" t="n">
        <v>8529.98598824588</v>
      </c>
    </row>
    <row r="29">
      <c r="A29" t="s">
        <v>103</v>
      </c>
      <c r="B29" t="s">
        <v>426</v>
      </c>
      <c r="C29" t="s">
        <v>360</v>
      </c>
      <c r="D29" t="s">
        <v>427</v>
      </c>
      <c r="E29" t="s">
        <v>361</v>
      </c>
      <c r="F29" t="n">
        <v>2410.10578041131</v>
      </c>
      <c r="G29" t="n">
        <v>2441.05457971733</v>
      </c>
      <c r="H29" t="n">
        <v>2522.69331341443</v>
      </c>
      <c r="I29" t="n">
        <v>2682.65071463277</v>
      </c>
      <c r="J29" t="n">
        <v>2916.09486157047</v>
      </c>
      <c r="K29" t="n">
        <v>3186.72866811827</v>
      </c>
      <c r="L29" t="n">
        <v>3235.92523086168</v>
      </c>
      <c r="M29" t="n">
        <v>3290.69844407274</v>
      </c>
      <c r="N29" t="n">
        <v>3298.89703101224</v>
      </c>
      <c r="O29" t="n">
        <v>3509.17132336624</v>
      </c>
      <c r="P29" t="n">
        <v>3529.48267812597</v>
      </c>
      <c r="Q29" t="n">
        <v>3707.0656465997</v>
      </c>
      <c r="R29" t="n">
        <v>4003.86925523671</v>
      </c>
      <c r="S29" t="n">
        <v>4056.60670548053</v>
      </c>
      <c r="T29" t="n">
        <v>3834.63902020729</v>
      </c>
      <c r="U29" t="n">
        <v>4083.56654498889</v>
      </c>
      <c r="V29" t="n">
        <v>4125.47360074925</v>
      </c>
      <c r="W29" t="n">
        <v>3803.46829682163</v>
      </c>
      <c r="X29" t="n">
        <v>3740.82199688133</v>
      </c>
      <c r="Y29" t="n">
        <v>3589.74247372021</v>
      </c>
      <c r="Z29" t="n">
        <v>3753.27481322129</v>
      </c>
      <c r="AA29" t="n">
        <v>3750.10211999554</v>
      </c>
      <c r="AB29" t="n">
        <v>3900.89651557935</v>
      </c>
      <c r="AC29" t="n">
        <v>4050.79438158383</v>
      </c>
      <c r="AD29" t="n">
        <v>4239.07875118533</v>
      </c>
      <c r="AE29" t="n">
        <v>3856.73697260002</v>
      </c>
      <c r="AF29" t="n">
        <v>4139.13652207295</v>
      </c>
    </row>
    <row r="30">
      <c r="A30" t="s">
        <v>103</v>
      </c>
      <c r="B30" t="s">
        <v>428</v>
      </c>
      <c r="C30" t="s">
        <v>360</v>
      </c>
      <c r="D30" t="s">
        <v>429</v>
      </c>
      <c r="E30" t="s">
        <v>361</v>
      </c>
      <c r="F30" t="n">
        <v>107.138962011959</v>
      </c>
      <c r="G30" t="n">
        <v>104.967175593974</v>
      </c>
      <c r="H30" t="n">
        <v>104.882660546554</v>
      </c>
      <c r="I30" t="n">
        <v>110.265439326445</v>
      </c>
      <c r="J30" t="n">
        <v>123.259471349883</v>
      </c>
      <c r="K30" t="n">
        <v>133.148146568745</v>
      </c>
      <c r="L30" t="n">
        <v>133.575797531719</v>
      </c>
      <c r="M30" t="n">
        <v>135.817496573897</v>
      </c>
      <c r="N30" t="n">
        <v>134.36699038951</v>
      </c>
      <c r="O30" t="n">
        <v>144.367923014923</v>
      </c>
      <c r="P30" t="n">
        <v>140.934921508586</v>
      </c>
      <c r="Q30" t="n">
        <v>150.879687275044</v>
      </c>
      <c r="R30" t="n">
        <v>161.914088829761</v>
      </c>
      <c r="S30" t="n">
        <v>162.308088279108</v>
      </c>
      <c r="T30" t="n">
        <v>148.918357379865</v>
      </c>
      <c r="U30" t="n">
        <v>157.91505110834</v>
      </c>
      <c r="V30" t="n">
        <v>161.454740012888</v>
      </c>
      <c r="W30" t="n">
        <v>155.993000888123</v>
      </c>
      <c r="X30" t="n">
        <v>172.055925643393</v>
      </c>
      <c r="Y30" t="n">
        <v>196.0241692229</v>
      </c>
      <c r="Z30" t="n">
        <v>194.170500064353</v>
      </c>
      <c r="AA30" t="n">
        <v>201.099827147877</v>
      </c>
      <c r="AB30" t="n">
        <v>210.828028538493</v>
      </c>
      <c r="AC30" t="n">
        <v>180.632810308966</v>
      </c>
      <c r="AD30" t="n">
        <v>199.506289482802</v>
      </c>
      <c r="AE30" t="n">
        <v>148.141947958545</v>
      </c>
      <c r="AF30" t="n">
        <v>178.156933416345</v>
      </c>
    </row>
    <row r="31">
      <c r="A31" t="s">
        <v>103</v>
      </c>
      <c r="B31" t="s">
        <v>430</v>
      </c>
      <c r="C31" t="s">
        <v>360</v>
      </c>
      <c r="D31" t="s">
        <v>431</v>
      </c>
      <c r="E31" t="s">
        <v>361</v>
      </c>
      <c r="F31" t="n">
        <v>1182.28978150389</v>
      </c>
      <c r="G31" t="n">
        <v>1168.00010256524</v>
      </c>
      <c r="H31" t="n">
        <v>1179.04640184944</v>
      </c>
      <c r="I31" t="n">
        <v>1242.4834837041</v>
      </c>
      <c r="J31" t="n">
        <v>1379.21200102469</v>
      </c>
      <c r="K31" t="n">
        <v>1492.57601016964</v>
      </c>
      <c r="L31" t="n">
        <v>1501.34148667871</v>
      </c>
      <c r="M31" t="n">
        <v>1525.89403160666</v>
      </c>
      <c r="N31" t="n">
        <v>1513.14383748745</v>
      </c>
      <c r="O31" t="n">
        <v>1621.27873701971</v>
      </c>
      <c r="P31" t="n">
        <v>1595.22939024041</v>
      </c>
      <c r="Q31" t="n">
        <v>1697.37677760734</v>
      </c>
      <c r="R31" t="n">
        <v>1823.40640802132</v>
      </c>
      <c r="S31" t="n">
        <v>1830.28643597096</v>
      </c>
      <c r="T31" t="n">
        <v>1703.27001919888</v>
      </c>
      <c r="U31" t="n">
        <v>1805.0258892607</v>
      </c>
      <c r="V31" t="n">
        <v>1510.91013406134</v>
      </c>
      <c r="W31" t="n">
        <v>1560.18495782401</v>
      </c>
      <c r="X31" t="n">
        <v>1577.38648689701</v>
      </c>
      <c r="Y31" t="n">
        <v>1299.32755755051</v>
      </c>
      <c r="Z31" t="n">
        <v>1095.16701001199</v>
      </c>
      <c r="AA31" t="n">
        <v>920.649375338125</v>
      </c>
      <c r="AB31" t="n">
        <v>1175.70836818539</v>
      </c>
      <c r="AC31" t="n">
        <v>1319.48837056006</v>
      </c>
      <c r="AD31" t="n">
        <v>1330.48768447023</v>
      </c>
      <c r="AE31" t="n">
        <v>-66.1077485537506</v>
      </c>
      <c r="AF31" t="n">
        <v>237.974879299188</v>
      </c>
    </row>
    <row r="32">
      <c r="A32" t="s">
        <v>103</v>
      </c>
      <c r="B32" t="s">
        <v>432</v>
      </c>
      <c r="C32" t="s">
        <v>360</v>
      </c>
      <c r="D32" t="s">
        <v>433</v>
      </c>
      <c r="E32" t="s">
        <v>361</v>
      </c>
      <c r="F32" t="n">
        <v>1845.73931834434</v>
      </c>
      <c r="G32" t="n">
        <v>1883.20087273836</v>
      </c>
      <c r="H32" t="n">
        <v>1953.94825696339</v>
      </c>
      <c r="I32" t="n">
        <v>2079.39579415081</v>
      </c>
      <c r="J32" t="n">
        <v>2246.29709752325</v>
      </c>
      <c r="K32" t="n">
        <v>2462.51544386956</v>
      </c>
      <c r="L32" t="n">
        <v>2505.06411350192</v>
      </c>
      <c r="M32" t="n">
        <v>2550.05498336872</v>
      </c>
      <c r="N32" t="n">
        <v>2565.76112803618</v>
      </c>
      <c r="O32" t="n">
        <v>2722.14296365399</v>
      </c>
      <c r="P32" t="n">
        <v>2759.51136086351</v>
      </c>
      <c r="Q32" t="n">
        <v>2889.22377603541</v>
      </c>
      <c r="R32" t="n">
        <v>3123.89426519678</v>
      </c>
      <c r="S32" t="n">
        <v>3179.11937203077</v>
      </c>
      <c r="T32" t="n">
        <v>3004.1634532929</v>
      </c>
      <c r="U32" t="n">
        <v>3185.97060201643</v>
      </c>
      <c r="V32" t="n">
        <v>3217.45538929959</v>
      </c>
      <c r="W32" t="n">
        <v>3340.3829154308</v>
      </c>
      <c r="X32" t="n">
        <v>3258.53072693073</v>
      </c>
      <c r="Y32" t="n">
        <v>3311.03941773276</v>
      </c>
      <c r="Z32" t="n">
        <v>3414.57357251693</v>
      </c>
      <c r="AA32" t="n">
        <v>3543.66537558983</v>
      </c>
      <c r="AB32" t="n">
        <v>3802.92715059619</v>
      </c>
      <c r="AC32" t="n">
        <v>3859.90813874782</v>
      </c>
      <c r="AD32" t="n">
        <v>4024.56573236529</v>
      </c>
      <c r="AE32" t="n">
        <v>3078.79074868634</v>
      </c>
      <c r="AF32" t="n">
        <v>3405.55168364948</v>
      </c>
    </row>
    <row r="33">
      <c r="A33" t="s">
        <v>103</v>
      </c>
      <c r="B33" t="s">
        <v>434</v>
      </c>
      <c r="C33" t="s">
        <v>360</v>
      </c>
      <c r="D33" t="s">
        <v>435</v>
      </c>
      <c r="E33" t="s">
        <v>361</v>
      </c>
      <c r="F33" t="n">
        <v>425.818004619658</v>
      </c>
      <c r="G33" t="n">
        <v>437.608734003387</v>
      </c>
      <c r="H33" t="n">
        <v>457.304462597163</v>
      </c>
      <c r="I33" t="n">
        <v>487.695592963623</v>
      </c>
      <c r="J33" t="n">
        <v>523.442459365622</v>
      </c>
      <c r="K33" t="n">
        <v>574.21038543366</v>
      </c>
      <c r="L33" t="n">
        <v>587.19456269389</v>
      </c>
      <c r="M33" t="n">
        <v>598.818036397463</v>
      </c>
      <c r="N33" t="n">
        <v>605.359086913365</v>
      </c>
      <c r="O33" t="n">
        <v>640.713792420174</v>
      </c>
      <c r="P33" t="n">
        <v>653.458350248886</v>
      </c>
      <c r="Q33" t="n">
        <v>687.064518827428</v>
      </c>
      <c r="R33" t="n">
        <v>747.472104479578</v>
      </c>
      <c r="S33" t="n">
        <v>769.016136582858</v>
      </c>
      <c r="T33" t="n">
        <v>736.030282066709</v>
      </c>
      <c r="U33" t="n">
        <v>782.89924985253</v>
      </c>
      <c r="V33" t="n">
        <v>738.875662605776</v>
      </c>
      <c r="W33" t="n">
        <v>690.374047635484</v>
      </c>
      <c r="X33" t="n">
        <v>659.126273382726</v>
      </c>
      <c r="Y33" t="n">
        <v>650.690628814922</v>
      </c>
      <c r="Z33" t="n">
        <v>647.156614421293</v>
      </c>
      <c r="AA33" t="n">
        <v>597.024963108024</v>
      </c>
      <c r="AB33" t="n">
        <v>554.721435186876</v>
      </c>
      <c r="AC33" t="n">
        <v>564.807499199292</v>
      </c>
      <c r="AD33" t="n">
        <v>583.607755943057</v>
      </c>
      <c r="AE33" t="n">
        <v>550.082774307233</v>
      </c>
      <c r="AF33" t="n">
        <v>569.165969807918</v>
      </c>
    </row>
    <row r="34">
      <c r="A34" t="s">
        <v>103</v>
      </c>
      <c r="B34" t="s">
        <v>436</v>
      </c>
      <c r="C34" t="s">
        <v>360</v>
      </c>
      <c r="D34" t="s">
        <v>437</v>
      </c>
      <c r="E34" t="s">
        <v>361</v>
      </c>
      <c r="F34" t="n">
        <v>8042.05650665085</v>
      </c>
      <c r="G34" t="n">
        <v>7805.21998088774</v>
      </c>
      <c r="H34" t="n">
        <v>8216.02046837486</v>
      </c>
      <c r="I34" t="n">
        <v>8593.64986861778</v>
      </c>
      <c r="J34" t="n">
        <v>8769.93852261722</v>
      </c>
      <c r="K34" t="n">
        <v>9468.71192612615</v>
      </c>
      <c r="L34" t="n">
        <v>9577.04843375564</v>
      </c>
      <c r="M34" t="n">
        <v>9399.91809644988</v>
      </c>
      <c r="N34" t="n">
        <v>8941.1296917886</v>
      </c>
      <c r="O34" t="n">
        <v>9007.86060192921</v>
      </c>
      <c r="P34" t="n">
        <v>9147.57872962312</v>
      </c>
      <c r="Q34" t="n">
        <v>9416.6764368043</v>
      </c>
      <c r="R34" t="n">
        <v>9562.7958452299</v>
      </c>
      <c r="S34" t="n">
        <v>9292.87171634247</v>
      </c>
      <c r="T34" t="n">
        <v>9318.84708962714</v>
      </c>
      <c r="U34" t="n">
        <v>9544.40651736026</v>
      </c>
      <c r="V34" t="n">
        <v>9326.80553610313</v>
      </c>
      <c r="W34" t="n">
        <v>9221.52150039593</v>
      </c>
      <c r="X34" t="n">
        <v>9122.58144243599</v>
      </c>
      <c r="Y34" t="n">
        <v>9437.44177112003</v>
      </c>
      <c r="Z34" t="n">
        <v>9641.06591679151</v>
      </c>
      <c r="AA34" t="n">
        <v>9901.22657338583</v>
      </c>
      <c r="AB34" t="n">
        <v>10629.6369842881</v>
      </c>
      <c r="AC34" t="n">
        <v>11129.4917400026</v>
      </c>
      <c r="AD34" t="n">
        <v>11612.8559201345</v>
      </c>
      <c r="AE34" t="n">
        <v>6705.12689405953</v>
      </c>
      <c r="AF34" t="n">
        <v>7512.16994625633</v>
      </c>
    </row>
    <row r="35">
      <c r="A35" t="s">
        <v>103</v>
      </c>
      <c r="B35" t="s">
        <v>438</v>
      </c>
      <c r="C35" t="s">
        <v>360</v>
      </c>
      <c r="D35" t="s">
        <v>439</v>
      </c>
      <c r="E35" t="s">
        <v>361</v>
      </c>
      <c r="F35" t="n">
        <v>4260.39043487489</v>
      </c>
      <c r="G35" t="n">
        <v>4328.65017697894</v>
      </c>
      <c r="H35" t="n">
        <v>4454.17364605572</v>
      </c>
      <c r="I35" t="n">
        <v>4579.59161582555</v>
      </c>
      <c r="J35" t="n">
        <v>4861.51639343146</v>
      </c>
      <c r="K35" t="n">
        <v>5147.62139564775</v>
      </c>
      <c r="L35" t="n">
        <v>5505.84635660974</v>
      </c>
      <c r="M35" t="n">
        <v>5797.04634274196</v>
      </c>
      <c r="N35" t="n">
        <v>5856.4836273547</v>
      </c>
      <c r="O35" t="n">
        <v>6041.60803896553</v>
      </c>
      <c r="P35" t="n">
        <v>6235.09999186061</v>
      </c>
      <c r="Q35" t="n">
        <v>6505.46558138328</v>
      </c>
      <c r="R35" t="n">
        <v>6765.89010678852</v>
      </c>
      <c r="S35" t="n">
        <v>7042.56456599109</v>
      </c>
      <c r="T35" t="n">
        <v>7081.94278278668</v>
      </c>
      <c r="U35" t="n">
        <v>6876.11315346717</v>
      </c>
      <c r="V35" t="n">
        <v>7190.73200964622</v>
      </c>
      <c r="W35" t="n">
        <v>7001.17615104558</v>
      </c>
      <c r="X35" t="n">
        <v>6880.03428093468</v>
      </c>
      <c r="Y35" t="n">
        <v>6749.99284315033</v>
      </c>
      <c r="Z35" t="n">
        <v>6798.6260307868</v>
      </c>
      <c r="AA35" t="n">
        <v>6975.66958692538</v>
      </c>
      <c r="AB35" t="n">
        <v>7265.55230596994</v>
      </c>
      <c r="AC35" t="n">
        <v>7747.62118722815</v>
      </c>
      <c r="AD35" t="n">
        <v>8375.35122579354</v>
      </c>
      <c r="AE35" t="n">
        <v>8957.96583066001</v>
      </c>
      <c r="AF35" t="n">
        <v>9619.41145712344</v>
      </c>
    </row>
    <row r="36">
      <c r="A36" t="s">
        <v>103</v>
      </c>
      <c r="B36" t="s">
        <v>440</v>
      </c>
      <c r="C36" t="s">
        <v>360</v>
      </c>
      <c r="D36" t="s">
        <v>441</v>
      </c>
      <c r="E36" t="s">
        <v>361</v>
      </c>
      <c r="F36" t="n">
        <v>1396.14736655978</v>
      </c>
      <c r="G36" t="n">
        <v>1419.2271528068</v>
      </c>
      <c r="H36" t="n">
        <v>1505.79003676241</v>
      </c>
      <c r="I36" t="n">
        <v>1521.31559933817</v>
      </c>
      <c r="J36" t="n">
        <v>1588.25065195623</v>
      </c>
      <c r="K36" t="n">
        <v>1599.73808715772</v>
      </c>
      <c r="L36" t="n">
        <v>1505.85096216058</v>
      </c>
      <c r="M36" t="n">
        <v>1463.93499185482</v>
      </c>
      <c r="N36" t="n">
        <v>1453.15553046721</v>
      </c>
      <c r="O36" t="n">
        <v>1454.16019502149</v>
      </c>
      <c r="P36" t="n">
        <v>1461.58506991173</v>
      </c>
      <c r="Q36" t="n">
        <v>1545.44196247921</v>
      </c>
      <c r="R36" t="n">
        <v>1573.16547789166</v>
      </c>
      <c r="S36" t="n">
        <v>1561.16402186533</v>
      </c>
      <c r="T36" t="n">
        <v>1523.68856287397</v>
      </c>
      <c r="U36" t="n">
        <v>1463.44825205563</v>
      </c>
      <c r="V36" t="n">
        <v>1377.53201350221</v>
      </c>
      <c r="W36" t="n">
        <v>1264.82415256566</v>
      </c>
      <c r="X36" t="n">
        <v>1230.86123255011</v>
      </c>
      <c r="Y36" t="n">
        <v>1217.52880702779</v>
      </c>
      <c r="Z36" t="n">
        <v>1222.39061635601</v>
      </c>
      <c r="AA36" t="n">
        <v>1226.58321648344</v>
      </c>
      <c r="AB36" t="n">
        <v>1273.31004622389</v>
      </c>
      <c r="AC36" t="n">
        <v>1336.15136686348</v>
      </c>
      <c r="AD36" t="n">
        <v>1355.70980781361</v>
      </c>
      <c r="AE36" t="n">
        <v>1309.68498244664</v>
      </c>
      <c r="AF36" t="n">
        <v>1391.22731130681</v>
      </c>
    </row>
    <row r="37">
      <c r="A37" t="s">
        <v>103</v>
      </c>
      <c r="B37" t="s">
        <v>442</v>
      </c>
      <c r="C37" t="s">
        <v>360</v>
      </c>
      <c r="D37" t="s">
        <v>443</v>
      </c>
      <c r="E37" t="s">
        <v>361</v>
      </c>
      <c r="F37" t="n">
        <v>1785.19398378092</v>
      </c>
      <c r="G37" t="n">
        <v>1810.87955976206</v>
      </c>
      <c r="H37" t="n">
        <v>1840.52059536216</v>
      </c>
      <c r="I37" t="n">
        <v>1911.8454893115</v>
      </c>
      <c r="J37" t="n">
        <v>2075.239961344</v>
      </c>
      <c r="K37" t="n">
        <v>2244.06075037699</v>
      </c>
      <c r="L37" t="n">
        <v>2558.12134175485</v>
      </c>
      <c r="M37" t="n">
        <v>2723.54503155306</v>
      </c>
      <c r="N37" t="n">
        <v>2767.53618089881</v>
      </c>
      <c r="O37" t="n">
        <v>2886.0836916466</v>
      </c>
      <c r="P37" t="n">
        <v>3000.06144450499</v>
      </c>
      <c r="Q37" t="n">
        <v>3085.63834521845</v>
      </c>
      <c r="R37" t="n">
        <v>3237.12221462353</v>
      </c>
      <c r="S37" t="n">
        <v>3398.88710842342</v>
      </c>
      <c r="T37" t="n">
        <v>3374.84452604901</v>
      </c>
      <c r="U37" t="n">
        <v>3174.62108864244</v>
      </c>
      <c r="V37" t="n">
        <v>3453.2366150781</v>
      </c>
      <c r="W37" t="n">
        <v>3327.53311808206</v>
      </c>
      <c r="X37" t="n">
        <v>3089.25238191385</v>
      </c>
      <c r="Y37" t="n">
        <v>2845.44983247085</v>
      </c>
      <c r="Z37" t="n">
        <v>2827.9037490186</v>
      </c>
      <c r="AA37" t="n">
        <v>2795.20729317045</v>
      </c>
      <c r="AB37" t="n">
        <v>2659.7023208248</v>
      </c>
      <c r="AC37" t="n">
        <v>2612.76546068397</v>
      </c>
      <c r="AD37" t="n">
        <v>2668.97191687617</v>
      </c>
      <c r="AE37" t="n">
        <v>2866.01402100628</v>
      </c>
      <c r="AF37" t="n">
        <v>2898.12797938625</v>
      </c>
    </row>
    <row r="38">
      <c r="A38" t="s">
        <v>103</v>
      </c>
      <c r="B38" t="s">
        <v>444</v>
      </c>
      <c r="C38" t="s">
        <v>360</v>
      </c>
      <c r="D38" t="s">
        <v>445</v>
      </c>
      <c r="E38" t="s">
        <v>361</v>
      </c>
      <c r="F38" t="n">
        <v>1245.39514454207</v>
      </c>
      <c r="G38" t="n">
        <v>1271.6338352683</v>
      </c>
      <c r="H38" t="n">
        <v>1319.12408508703</v>
      </c>
      <c r="I38" t="n">
        <v>1334.40475366454</v>
      </c>
      <c r="J38" t="n">
        <v>1335.94087857644</v>
      </c>
      <c r="K38" t="n">
        <v>1393.27774862374</v>
      </c>
      <c r="L38" t="n">
        <v>1387.78906610641</v>
      </c>
      <c r="M38" t="n">
        <v>1526.63071851211</v>
      </c>
      <c r="N38" t="n">
        <v>1540.19901803264</v>
      </c>
      <c r="O38" t="n">
        <v>1581.80010767219</v>
      </c>
      <c r="P38" t="n">
        <v>1638.40748005349</v>
      </c>
      <c r="Q38" t="n">
        <v>1756.32044737501</v>
      </c>
      <c r="R38" t="n">
        <v>1820.7776277508</v>
      </c>
      <c r="S38" t="n">
        <v>1930.1906734479</v>
      </c>
      <c r="T38" t="n">
        <v>2038.20864734037</v>
      </c>
      <c r="U38" t="n">
        <v>2115.48022327052</v>
      </c>
      <c r="V38" t="n">
        <v>2211.68890841904</v>
      </c>
      <c r="W38" t="n">
        <v>2265.60975872067</v>
      </c>
      <c r="X38" t="n">
        <v>2432.98801322267</v>
      </c>
      <c r="Y38" t="n">
        <v>2581.5376100198</v>
      </c>
      <c r="Z38" t="n">
        <v>2646.76179748056</v>
      </c>
      <c r="AA38" t="n">
        <v>2866.09532549693</v>
      </c>
      <c r="AB38" t="n">
        <v>3280.64782364526</v>
      </c>
      <c r="AC38" t="n">
        <v>3779.79799797041</v>
      </c>
      <c r="AD38" t="n">
        <v>4348.79848524583</v>
      </c>
      <c r="AE38" t="n">
        <v>4782.2668272071</v>
      </c>
      <c r="AF38" t="n">
        <v>5330.05616643039</v>
      </c>
    </row>
    <row r="39">
      <c r="A39" t="s">
        <v>103</v>
      </c>
      <c r="B39" t="s">
        <v>446</v>
      </c>
      <c r="C39" t="s">
        <v>360</v>
      </c>
      <c r="D39" t="s">
        <v>447</v>
      </c>
      <c r="E39" t="s">
        <v>361</v>
      </c>
      <c r="F39" t="n">
        <v>5221.64488758265</v>
      </c>
      <c r="G39" t="n">
        <v>5418.5212936376</v>
      </c>
      <c r="H39" t="n">
        <v>5945.85511154868</v>
      </c>
      <c r="I39" t="n">
        <v>6671.51064382485</v>
      </c>
      <c r="J39" t="n">
        <v>7447.46114679029</v>
      </c>
      <c r="K39" t="n">
        <v>7508.53906568724</v>
      </c>
      <c r="L39" t="n">
        <v>8455.9185221012</v>
      </c>
      <c r="M39" t="n">
        <v>8983.84935626034</v>
      </c>
      <c r="N39" t="n">
        <v>9570.23749914137</v>
      </c>
      <c r="O39" t="n">
        <v>10153.2160441606</v>
      </c>
      <c r="P39" t="n">
        <v>10444.2565252195</v>
      </c>
      <c r="Q39" t="n">
        <v>11585.576228616</v>
      </c>
      <c r="R39" t="n">
        <v>12889.1729358373</v>
      </c>
      <c r="S39" t="n">
        <v>13554.798509368</v>
      </c>
      <c r="T39" t="n">
        <v>13517.8404217582</v>
      </c>
      <c r="U39" t="n">
        <v>13326.50122743</v>
      </c>
      <c r="V39" t="n">
        <v>13263.6429052375</v>
      </c>
      <c r="W39" t="n">
        <v>12226.1528198769</v>
      </c>
      <c r="X39" t="n">
        <v>11552.5542670392</v>
      </c>
      <c r="Y39" t="n">
        <v>10353.8791267875</v>
      </c>
      <c r="Z39" t="n">
        <v>9817.20004896428</v>
      </c>
      <c r="AA39" t="n">
        <v>9709.93981252771</v>
      </c>
      <c r="AB39" t="n">
        <v>9399.86493210187</v>
      </c>
      <c r="AC39" t="n">
        <v>9754.64539534632</v>
      </c>
      <c r="AD39" t="n">
        <v>10098.1791758592</v>
      </c>
      <c r="AE39" t="n">
        <v>10356.2881707972</v>
      </c>
      <c r="AF39" t="n">
        <v>11055.5972026037</v>
      </c>
    </row>
    <row r="40">
      <c r="A40" t="s">
        <v>103</v>
      </c>
      <c r="B40" t="s">
        <v>448</v>
      </c>
      <c r="C40" t="s">
        <v>360</v>
      </c>
      <c r="D40" t="s">
        <v>449</v>
      </c>
      <c r="E40" t="s">
        <v>361</v>
      </c>
      <c r="F40" t="n">
        <v>19423.9377904464</v>
      </c>
      <c r="G40" t="n">
        <v>19675.9402722496</v>
      </c>
      <c r="H40" t="n">
        <v>20179.8495626543</v>
      </c>
      <c r="I40" t="n">
        <v>20180.4412278591</v>
      </c>
      <c r="J40" t="n">
        <v>20396.9393185017</v>
      </c>
      <c r="K40" t="n">
        <v>20749.0208774544</v>
      </c>
      <c r="L40" t="n">
        <v>21111.1872897686</v>
      </c>
      <c r="M40" t="n">
        <v>21039.9811074619</v>
      </c>
      <c r="N40" t="n">
        <v>20810.4881893918</v>
      </c>
      <c r="O40" t="n">
        <v>20330.9733095255</v>
      </c>
      <c r="P40" t="n">
        <v>20767.5213517247</v>
      </c>
      <c r="Q40" t="n">
        <v>20697.9030082437</v>
      </c>
      <c r="R40" t="n">
        <v>20955.0204456103</v>
      </c>
      <c r="S40" t="n">
        <v>21216.7848305651</v>
      </c>
      <c r="T40" t="n">
        <v>21419.574282049</v>
      </c>
      <c r="U40" t="n">
        <v>22535.1514799309</v>
      </c>
      <c r="V40" t="n">
        <v>22733.5476104599</v>
      </c>
      <c r="W40" t="n">
        <v>22343.549311805</v>
      </c>
      <c r="X40" t="n">
        <v>22572.2225771624</v>
      </c>
      <c r="Y40" t="n">
        <v>22518.6158855113</v>
      </c>
      <c r="Z40" t="n">
        <v>22716.6300532427</v>
      </c>
      <c r="AA40" t="n">
        <v>23128.4877880336</v>
      </c>
      <c r="AB40" t="n">
        <v>23845.6698236558</v>
      </c>
      <c r="AC40" t="n">
        <v>23962.2439033124</v>
      </c>
      <c r="AD40" t="n">
        <v>24353.1932242153</v>
      </c>
      <c r="AE40" t="n">
        <v>23849.743149364</v>
      </c>
      <c r="AF40" t="n">
        <v>23961.8910242031</v>
      </c>
    </row>
    <row r="41">
      <c r="A41" t="s">
        <v>103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103</v>
      </c>
      <c r="B42" t="s">
        <v>452</v>
      </c>
      <c r="C42" t="s">
        <v>360</v>
      </c>
      <c r="D42" t="s">
        <v>453</v>
      </c>
      <c r="E42" t="s">
        <v>361</v>
      </c>
      <c r="F42" t="n">
        <v>5779.34473190806</v>
      </c>
      <c r="G42" t="n">
        <v>5931.90168144809</v>
      </c>
      <c r="H42" t="n">
        <v>6153.33640940119</v>
      </c>
      <c r="I42" t="n">
        <v>6242.69063506572</v>
      </c>
      <c r="J42" t="n">
        <v>6399.22073690251</v>
      </c>
      <c r="K42" t="n">
        <v>6520.87808283499</v>
      </c>
      <c r="L42" t="n">
        <v>6672.12405510399</v>
      </c>
      <c r="M42" t="n">
        <v>6713.75552335531</v>
      </c>
      <c r="N42" t="n">
        <v>6744.96669750089</v>
      </c>
      <c r="O42" t="n">
        <v>6825.65444509443</v>
      </c>
      <c r="P42" t="n">
        <v>7076.76460667561</v>
      </c>
      <c r="Q42" t="n">
        <v>6992.00387641641</v>
      </c>
      <c r="R42" t="n">
        <v>7320.06132643002</v>
      </c>
      <c r="S42" t="n">
        <v>7661.00073760722</v>
      </c>
      <c r="T42" t="n">
        <v>7412.5399801347</v>
      </c>
      <c r="U42" t="n">
        <v>7363.88288427831</v>
      </c>
      <c r="V42" t="n">
        <v>7312.7589384491</v>
      </c>
      <c r="W42" t="n">
        <v>6954.58003070418</v>
      </c>
      <c r="X42" t="n">
        <v>7139.05404005902</v>
      </c>
      <c r="Y42" t="n">
        <v>7727.85360581926</v>
      </c>
      <c r="Z42" t="n">
        <v>7671.61663188428</v>
      </c>
      <c r="AA42" t="n">
        <v>8026.06962744213</v>
      </c>
      <c r="AB42" t="n">
        <v>8484.35822505707</v>
      </c>
      <c r="AC42" t="n">
        <v>9037.17385848619</v>
      </c>
      <c r="AD42" t="n">
        <v>9759.82376961893</v>
      </c>
      <c r="AE42" t="n">
        <v>9709.09512155119</v>
      </c>
      <c r="AF42" t="n">
        <v>10196.2489835252</v>
      </c>
    </row>
    <row r="43">
      <c r="A43" t="s">
        <v>103</v>
      </c>
      <c r="B43" t="s">
        <v>454</v>
      </c>
      <c r="C43" t="s">
        <v>360</v>
      </c>
      <c r="D43" t="s">
        <v>455</v>
      </c>
      <c r="E43" t="s">
        <v>361</v>
      </c>
      <c r="F43" t="n">
        <v>9773.75750090286</v>
      </c>
      <c r="G43" t="n">
        <v>10000.0482627156</v>
      </c>
      <c r="H43" t="n">
        <v>10367.9305627409</v>
      </c>
      <c r="I43" t="n">
        <v>10591.7356665614</v>
      </c>
      <c r="J43" t="n">
        <v>10875.7704327875</v>
      </c>
      <c r="K43" t="n">
        <v>11142.480385293</v>
      </c>
      <c r="L43" t="n">
        <v>11240.397310165</v>
      </c>
      <c r="M43" t="n">
        <v>11269.7813938975</v>
      </c>
      <c r="N43" t="n">
        <v>11288.4450664939</v>
      </c>
      <c r="O43" t="n">
        <v>11517.7252760173</v>
      </c>
      <c r="P43" t="n">
        <v>11927.139306338</v>
      </c>
      <c r="Q43" t="n">
        <v>12120.8954860483</v>
      </c>
      <c r="R43" t="n">
        <v>12887.8194866976</v>
      </c>
      <c r="S43" t="n">
        <v>13368.5562242424</v>
      </c>
      <c r="T43" t="n">
        <v>13200.4382136345</v>
      </c>
      <c r="U43" t="n">
        <v>13570.327560195</v>
      </c>
      <c r="V43" t="n">
        <v>13278.9663140562</v>
      </c>
      <c r="W43" t="n">
        <v>12665.0305251471</v>
      </c>
      <c r="X43" t="n">
        <v>12815.8858693109</v>
      </c>
      <c r="Y43" t="n">
        <v>13855.837616884</v>
      </c>
      <c r="Z43" t="n">
        <v>14021.1161063294</v>
      </c>
      <c r="AA43" t="n">
        <v>14790.118579764</v>
      </c>
      <c r="AB43" t="n">
        <v>15870.6803174142</v>
      </c>
      <c r="AC43" t="n">
        <v>16866.7379046592</v>
      </c>
      <c r="AD43" t="n">
        <v>17806.8366347248</v>
      </c>
      <c r="AE43" t="n">
        <v>16743.9036997406</v>
      </c>
      <c r="AF43" t="n">
        <v>17764.0052803093</v>
      </c>
    </row>
    <row r="44">
      <c r="A44" t="s">
        <v>103</v>
      </c>
      <c r="B44" t="s">
        <v>456</v>
      </c>
      <c r="C44" t="s">
        <v>360</v>
      </c>
      <c r="D44" t="s">
        <v>457</v>
      </c>
      <c r="E44" t="s">
        <v>361</v>
      </c>
      <c r="F44" t="n">
        <v>94371.5164338374</v>
      </c>
      <c r="G44" t="n">
        <v>98317.4217156433</v>
      </c>
      <c r="H44" t="n">
        <v>103262.880781147</v>
      </c>
      <c r="I44" t="n">
        <v>107564.450006725</v>
      </c>
      <c r="J44" t="n">
        <v>111777.157251211</v>
      </c>
      <c r="K44" t="n">
        <v>116217.596985813</v>
      </c>
      <c r="L44" t="n">
        <v>119045.23050892</v>
      </c>
      <c r="M44" t="n">
        <v>119737.404461067</v>
      </c>
      <c r="N44" t="n">
        <v>118714.981467118</v>
      </c>
      <c r="O44" t="n">
        <v>121404.350674985</v>
      </c>
      <c r="P44" t="n">
        <v>121261.555392424</v>
      </c>
      <c r="Q44" t="n">
        <v>124464.032681975</v>
      </c>
      <c r="R44" t="n">
        <v>128935.248038222</v>
      </c>
      <c r="S44" t="n">
        <v>129659.656787147</v>
      </c>
      <c r="T44" t="n">
        <v>124513.616129087</v>
      </c>
      <c r="U44" t="n">
        <v>126636.899405956</v>
      </c>
      <c r="V44" t="n">
        <v>125597.779332694</v>
      </c>
      <c r="W44" t="n">
        <v>120482.963624689</v>
      </c>
      <c r="X44" t="n">
        <v>119789.390920077</v>
      </c>
      <c r="Y44" t="n">
        <v>120804.947437989</v>
      </c>
      <c r="Z44" t="n">
        <v>122624.413888794</v>
      </c>
      <c r="AA44" t="n">
        <v>125202.962795839</v>
      </c>
      <c r="AB44" t="n">
        <v>129964.896497834</v>
      </c>
      <c r="AC44" t="n">
        <v>134677.282100231</v>
      </c>
      <c r="AD44" t="n">
        <v>139024.325192192</v>
      </c>
      <c r="AE44" t="n">
        <v>125854.865584056</v>
      </c>
      <c r="AF44" t="n">
        <v>134182.946370757</v>
      </c>
    </row>
    <row r="45">
      <c r="A45" t="s">
        <v>103</v>
      </c>
      <c r="B45" t="s">
        <v>458</v>
      </c>
      <c r="C45" t="s">
        <v>360</v>
      </c>
      <c r="D45" t="s">
        <v>459</v>
      </c>
      <c r="E45" t="s">
        <v>361</v>
      </c>
      <c r="F45" t="n">
        <v>89352.3578178788</v>
      </c>
      <c r="G45" t="n">
        <v>93062.905970781</v>
      </c>
      <c r="H45" t="n">
        <v>98625.2165059909</v>
      </c>
      <c r="I45" t="n">
        <v>103214.281142481</v>
      </c>
      <c r="J45" t="n">
        <v>107163.259401836</v>
      </c>
      <c r="K45" t="n">
        <v>111900.249620329</v>
      </c>
      <c r="L45" t="n">
        <v>114905.125721097</v>
      </c>
      <c r="M45" t="n">
        <v>115409.988797848</v>
      </c>
      <c r="N45" t="n">
        <v>114490.976019391</v>
      </c>
      <c r="O45" t="n">
        <v>116923.929844534</v>
      </c>
      <c r="P45" t="n">
        <v>117039.890009722</v>
      </c>
      <c r="Q45" t="n">
        <v>120135.292139402</v>
      </c>
      <c r="R45" t="n">
        <v>124791.96737724</v>
      </c>
      <c r="S45" t="n">
        <v>125373.373855572</v>
      </c>
      <c r="T45" t="n">
        <v>120372.975553486</v>
      </c>
      <c r="U45" t="n">
        <v>122463.110288388</v>
      </c>
      <c r="V45" t="n">
        <v>121384.625775881</v>
      </c>
      <c r="W45" t="n">
        <v>116321.681273671</v>
      </c>
      <c r="X45" t="n">
        <v>115614.665732823</v>
      </c>
      <c r="Y45" t="n">
        <v>116712.946682959</v>
      </c>
      <c r="Z45" t="n">
        <v>118426.394331963</v>
      </c>
      <c r="AA45" t="n">
        <v>121000.854413773</v>
      </c>
      <c r="AB45" t="n">
        <v>125678.387735014</v>
      </c>
      <c r="AC45" t="n">
        <v>130396.018821323</v>
      </c>
      <c r="AD45" t="n">
        <v>134561.663630437</v>
      </c>
      <c r="AE45" t="n">
        <v>121466.751323229</v>
      </c>
      <c r="AF45" t="n">
        <v>129590.013603267</v>
      </c>
    </row>
    <row r="46">
      <c r="A46" t="s">
        <v>103</v>
      </c>
      <c r="B46" t="s">
        <v>460</v>
      </c>
      <c r="C46" t="s">
        <v>360</v>
      </c>
      <c r="D46" t="s">
        <v>461</v>
      </c>
      <c r="E46" t="s">
        <v>361</v>
      </c>
      <c r="F46" t="n">
        <v>4019.08290571087</v>
      </c>
      <c r="G46" t="n">
        <v>4094.67003262286</v>
      </c>
      <c r="H46" t="n">
        <v>4242.33072739123</v>
      </c>
      <c r="I46" t="n">
        <v>4373.82296823288</v>
      </c>
      <c r="J46" t="n">
        <v>4501.42420437381</v>
      </c>
      <c r="K46" t="n">
        <v>4646.42943024463</v>
      </c>
      <c r="L46" t="n">
        <v>4593.85734107674</v>
      </c>
      <c r="M46" t="n">
        <v>4582.31013482288</v>
      </c>
      <c r="N46" t="n">
        <v>4571.56728088557</v>
      </c>
      <c r="O46" t="n">
        <v>4716.07654050038</v>
      </c>
      <c r="P46" t="n">
        <v>4875.86281406054</v>
      </c>
      <c r="Q46" t="n">
        <v>5142.27153073366</v>
      </c>
      <c r="R46" t="n">
        <v>5574.02769578772</v>
      </c>
      <c r="S46" t="n">
        <v>5715.84927712857</v>
      </c>
      <c r="T46" t="n">
        <v>5792.33962557107</v>
      </c>
      <c r="U46" t="n">
        <v>6212.81909592597</v>
      </c>
      <c r="V46" t="n">
        <v>5967.20284690623</v>
      </c>
      <c r="W46" t="n">
        <v>5711.76989656634</v>
      </c>
      <c r="X46" t="n">
        <v>5676.8815351477</v>
      </c>
      <c r="Y46" t="n">
        <v>6128.03448916949</v>
      </c>
      <c r="Z46" t="n">
        <v>6352.41423478077</v>
      </c>
      <c r="AA46" t="n">
        <v>6767.75408970781</v>
      </c>
      <c r="AB46" t="n">
        <v>7388.07750236913</v>
      </c>
      <c r="AC46" t="n">
        <v>7831.89296414473</v>
      </c>
      <c r="AD46" t="n">
        <v>8048.93532443065</v>
      </c>
      <c r="AE46" t="n">
        <v>7034.80857818941</v>
      </c>
      <c r="AF46" t="n">
        <v>7567.75629678412</v>
      </c>
    </row>
    <row r="47">
      <c r="A47" t="s">
        <v>103</v>
      </c>
      <c r="B47" t="s">
        <v>462</v>
      </c>
      <c r="C47" t="s">
        <v>360</v>
      </c>
      <c r="D47" t="s">
        <v>463</v>
      </c>
      <c r="E47" t="s">
        <v>361</v>
      </c>
      <c r="F47" t="n">
        <v>12055.8446655568</v>
      </c>
      <c r="G47" t="n">
        <v>12450.0406911187</v>
      </c>
      <c r="H47" t="n">
        <v>12916.0345385866</v>
      </c>
      <c r="I47" t="n">
        <v>13935.4471532889</v>
      </c>
      <c r="J47" t="n">
        <v>14145.7129826978</v>
      </c>
      <c r="K47" t="n">
        <v>14540.3945647541</v>
      </c>
      <c r="L47" t="n">
        <v>14854.2015356758</v>
      </c>
      <c r="M47" t="n">
        <v>15384.9129653436</v>
      </c>
      <c r="N47" t="n">
        <v>15510.4855890514</v>
      </c>
      <c r="O47" t="n">
        <v>15573.423346176</v>
      </c>
      <c r="P47" t="n">
        <v>15648.2412458071</v>
      </c>
      <c r="Q47" t="n">
        <v>15590.4079291822</v>
      </c>
      <c r="R47" t="n">
        <v>15347.9281424195</v>
      </c>
      <c r="S47" t="n">
        <v>15395.4551219827</v>
      </c>
      <c r="T47" t="n">
        <v>15102.8738586956</v>
      </c>
      <c r="U47" t="n">
        <v>14526.3018765249</v>
      </c>
      <c r="V47" t="n">
        <v>14042.7875289152</v>
      </c>
      <c r="W47" t="n">
        <v>13948.1448183256</v>
      </c>
      <c r="X47" t="n">
        <v>13567.817188671</v>
      </c>
      <c r="Y47" t="n">
        <v>13367.2282333902</v>
      </c>
      <c r="Z47" t="n">
        <v>13485.4730453645</v>
      </c>
      <c r="AA47" t="n">
        <v>13447.9549071389</v>
      </c>
      <c r="AB47" t="n">
        <v>13439.2505486719</v>
      </c>
      <c r="AC47" t="n">
        <v>13329.4038920273</v>
      </c>
      <c r="AD47" t="n">
        <v>13417.7693972822</v>
      </c>
      <c r="AE47" t="n">
        <v>13067.9440556299</v>
      </c>
      <c r="AF47" t="n">
        <v>13254.6283084776</v>
      </c>
    </row>
    <row r="48">
      <c r="A48" t="s">
        <v>103</v>
      </c>
      <c r="B48" t="s">
        <v>464</v>
      </c>
      <c r="C48" t="s">
        <v>360</v>
      </c>
      <c r="D48" t="s">
        <v>465</v>
      </c>
      <c r="E48" t="s">
        <v>361</v>
      </c>
      <c r="F48" t="n">
        <v>31607.815194773</v>
      </c>
      <c r="G48" t="n">
        <v>31737.7905208697</v>
      </c>
      <c r="H48" t="n">
        <v>32192.7527708329</v>
      </c>
      <c r="I48" t="n">
        <v>33702.0626954275</v>
      </c>
      <c r="J48" t="n">
        <v>34223.5527329544</v>
      </c>
      <c r="K48" t="n">
        <v>35442.5278072307</v>
      </c>
      <c r="L48" t="n">
        <v>36379.958863802</v>
      </c>
      <c r="M48" t="n">
        <v>37039.5175918134</v>
      </c>
      <c r="N48" t="n">
        <v>37065.2070228005</v>
      </c>
      <c r="O48" t="n">
        <v>37215.9079618759</v>
      </c>
      <c r="P48" t="n">
        <v>37923.1203615859</v>
      </c>
      <c r="Q48" t="n">
        <v>37529.4543779221</v>
      </c>
      <c r="R48" t="n">
        <v>37913.9415984639</v>
      </c>
      <c r="S48" t="n">
        <v>38254.7737323002</v>
      </c>
      <c r="T48" t="n">
        <v>38134.6278130526</v>
      </c>
      <c r="U48" t="n">
        <v>37902.4387797966</v>
      </c>
      <c r="V48" t="n">
        <v>36682.8674426373</v>
      </c>
      <c r="W48" t="n">
        <v>36119.9807435372</v>
      </c>
      <c r="X48" t="n">
        <v>35470.7287706294</v>
      </c>
      <c r="Y48" t="n">
        <v>35030.3018140405</v>
      </c>
      <c r="Z48" t="n">
        <v>35647.4200788237</v>
      </c>
      <c r="AA48" t="n">
        <v>35892.4566260665</v>
      </c>
      <c r="AB48" t="n">
        <v>36394.8513263504</v>
      </c>
      <c r="AC48" t="n">
        <v>36834.8746191607</v>
      </c>
      <c r="AD48" t="n">
        <v>37572.6698588177</v>
      </c>
      <c r="AE48" t="n">
        <v>36247.9410434052</v>
      </c>
      <c r="AF48" t="n">
        <v>37847.8014257892</v>
      </c>
    </row>
    <row r="49">
      <c r="A49" t="s">
        <v>103</v>
      </c>
      <c r="B49" t="s">
        <v>466</v>
      </c>
      <c r="C49" t="s">
        <v>360</v>
      </c>
      <c r="D49" t="s">
        <v>467</v>
      </c>
      <c r="E49" t="s">
        <v>361</v>
      </c>
      <c r="F49" t="n">
        <v>10258.038069565</v>
      </c>
      <c r="G49" t="n">
        <v>9984.06590417083</v>
      </c>
      <c r="H49" t="n">
        <v>10023.592150403</v>
      </c>
      <c r="I49" t="n">
        <v>10295.1668837215</v>
      </c>
      <c r="J49" t="n">
        <v>10300.7045772351</v>
      </c>
      <c r="K49" t="n">
        <v>10569.5161762509</v>
      </c>
      <c r="L49" t="n">
        <v>10713.1058718935</v>
      </c>
      <c r="M49" t="n">
        <v>10847.3027042054</v>
      </c>
      <c r="N49" t="n">
        <v>10635.2466522956</v>
      </c>
      <c r="O49" t="n">
        <v>10640.7623116603</v>
      </c>
      <c r="P49" t="n">
        <v>10839.4221323783</v>
      </c>
      <c r="Q49" t="n">
        <v>10741.0487799145</v>
      </c>
      <c r="R49" t="n">
        <v>10789.2723120174</v>
      </c>
      <c r="S49" t="n">
        <v>11066.9037420271</v>
      </c>
      <c r="T49" t="n">
        <v>11149.5356126195</v>
      </c>
      <c r="U49" t="n">
        <v>11186.2660613593</v>
      </c>
      <c r="V49" t="n">
        <v>10834.5086858942</v>
      </c>
      <c r="W49" t="n">
        <v>10510.1630437958</v>
      </c>
      <c r="X49" t="n">
        <v>10288.6717625508</v>
      </c>
      <c r="Y49" t="n">
        <v>10163.0271226362</v>
      </c>
      <c r="Z49" t="n">
        <v>10324.9385792423</v>
      </c>
      <c r="AA49" t="n">
        <v>10321.9534974717</v>
      </c>
      <c r="AB49" t="n">
        <v>10389.4289956107</v>
      </c>
      <c r="AC49" t="n">
        <v>10561.6703633963</v>
      </c>
      <c r="AD49" t="n">
        <v>10734.007381552</v>
      </c>
      <c r="AE49" t="n">
        <v>10489.0587307919</v>
      </c>
      <c r="AF49" t="n">
        <v>10795.7422477678</v>
      </c>
    </row>
    <row r="50">
      <c r="A50" t="s">
        <v>103</v>
      </c>
      <c r="B50" t="s">
        <v>468</v>
      </c>
      <c r="C50" t="s">
        <v>360</v>
      </c>
      <c r="D50" t="s">
        <v>469</v>
      </c>
      <c r="E50" t="s">
        <v>361</v>
      </c>
      <c r="F50" t="n">
        <v>9209.47536264261</v>
      </c>
      <c r="G50" t="n">
        <v>9191.92440500895</v>
      </c>
      <c r="H50" t="n">
        <v>9101.04624359487</v>
      </c>
      <c r="I50" t="n">
        <v>9284.28821833476</v>
      </c>
      <c r="J50" t="n">
        <v>9621.94059447519</v>
      </c>
      <c r="K50" t="n">
        <v>10207.3578194677</v>
      </c>
      <c r="L50" t="n">
        <v>10733.1324752886</v>
      </c>
      <c r="M50" t="n">
        <v>10715.6887750364</v>
      </c>
      <c r="N50" t="n">
        <v>10873.2797981913</v>
      </c>
      <c r="O50" t="n">
        <v>10964.335267555</v>
      </c>
      <c r="P50" t="n">
        <v>11396.8765031478</v>
      </c>
      <c r="Q50" t="n">
        <v>11154.0180021757</v>
      </c>
      <c r="R50" t="n">
        <v>11754.3193387448</v>
      </c>
      <c r="S50" t="n">
        <v>11742.4947850816</v>
      </c>
      <c r="T50" t="n">
        <v>11823.9012083381</v>
      </c>
      <c r="U50" t="n">
        <v>12158.5810941163</v>
      </c>
      <c r="V50" t="n">
        <v>11775.0549694148</v>
      </c>
      <c r="W50" t="n">
        <v>11644.8512910213</v>
      </c>
      <c r="X50" t="n">
        <v>11598.395738475</v>
      </c>
      <c r="Y50" t="n">
        <v>11486.8021233</v>
      </c>
      <c r="Z50" t="n">
        <v>11827.1934256507</v>
      </c>
      <c r="AA50" t="n">
        <v>12121.2036112131</v>
      </c>
      <c r="AB50" t="n">
        <v>12569.839922576</v>
      </c>
      <c r="AC50" t="n">
        <v>12946.2087485454</v>
      </c>
      <c r="AD50" t="n">
        <v>13425.2907375143</v>
      </c>
      <c r="AE50" t="n">
        <v>12691.0382569834</v>
      </c>
      <c r="AF50" t="n">
        <v>13797.5308695437</v>
      </c>
    </row>
    <row r="51">
      <c r="A51" t="s">
        <v>103</v>
      </c>
      <c r="B51" t="s">
        <v>470</v>
      </c>
      <c r="C51" t="s">
        <v>360</v>
      </c>
      <c r="D51" t="s">
        <v>471</v>
      </c>
      <c r="E51" t="s">
        <v>361</v>
      </c>
      <c r="F51" t="n">
        <v>6767.66700024798</v>
      </c>
      <c r="G51" t="n">
        <v>6916.04018124878</v>
      </c>
      <c r="H51" t="n">
        <v>6866.84908377781</v>
      </c>
      <c r="I51" t="n">
        <v>7062.63121053714</v>
      </c>
      <c r="J51" t="n">
        <v>7432.82668441463</v>
      </c>
      <c r="K51" t="n">
        <v>7910.40553892655</v>
      </c>
      <c r="L51" t="n">
        <v>8193.12792042813</v>
      </c>
      <c r="M51" t="n">
        <v>8311.54976259707</v>
      </c>
      <c r="N51" t="n">
        <v>8568.2019413123</v>
      </c>
      <c r="O51" t="n">
        <v>8646.33314033506</v>
      </c>
      <c r="P51" t="n">
        <v>9168.93264948323</v>
      </c>
      <c r="Q51" t="n">
        <v>8945.79182624168</v>
      </c>
      <c r="R51" t="n">
        <v>9417.28390465541</v>
      </c>
      <c r="S51" t="n">
        <v>9318.44121047692</v>
      </c>
      <c r="T51" t="n">
        <v>9431.6973268042</v>
      </c>
      <c r="U51" t="n">
        <v>9729.85712616064</v>
      </c>
      <c r="V51" t="n">
        <v>9227.18975122038</v>
      </c>
      <c r="W51" t="n">
        <v>9001.85862090743</v>
      </c>
      <c r="X51" t="n">
        <v>8905.97022743113</v>
      </c>
      <c r="Y51" t="n">
        <v>8794.91925321143</v>
      </c>
      <c r="Z51" t="n">
        <v>8903.3366678014</v>
      </c>
      <c r="AA51" t="n">
        <v>9100.33995313383</v>
      </c>
      <c r="AB51" t="n">
        <v>9462.74943975163</v>
      </c>
      <c r="AC51" t="n">
        <v>9707.23604274107</v>
      </c>
      <c r="AD51" t="n">
        <v>10148.2341666223</v>
      </c>
      <c r="AE51" t="n">
        <v>9499.18876599324</v>
      </c>
      <c r="AF51" t="n">
        <v>10670.0142262206</v>
      </c>
    </row>
    <row r="52">
      <c r="A52" t="s">
        <v>103</v>
      </c>
      <c r="B52" t="s">
        <v>472</v>
      </c>
      <c r="C52" t="s">
        <v>360</v>
      </c>
      <c r="D52" t="s">
        <v>473</v>
      </c>
      <c r="E52" t="s">
        <v>361</v>
      </c>
      <c r="F52" t="n">
        <v>2537.43191069929</v>
      </c>
      <c r="G52" t="n">
        <v>2355.32046540474</v>
      </c>
      <c r="H52" t="n">
        <v>2311.20385828054</v>
      </c>
      <c r="I52" t="n">
        <v>2295.30057510161</v>
      </c>
      <c r="J52" t="n">
        <v>2254.36619522117</v>
      </c>
      <c r="K52" t="n">
        <v>2362.76691424332</v>
      </c>
      <c r="L52" t="n">
        <v>2621.20452047603</v>
      </c>
      <c r="M52" t="n">
        <v>2468.57211183823</v>
      </c>
      <c r="N52" t="n">
        <v>2360.497612636</v>
      </c>
      <c r="O52" t="n">
        <v>2373.34803472166</v>
      </c>
      <c r="P52" t="n">
        <v>2270.01121704182</v>
      </c>
      <c r="Q52" t="n">
        <v>2250.59182956387</v>
      </c>
      <c r="R52" t="n">
        <v>2381.86905175783</v>
      </c>
      <c r="S52" t="n">
        <v>2468.70828483992</v>
      </c>
      <c r="T52" t="n">
        <v>2438.2816482855</v>
      </c>
      <c r="U52" t="n">
        <v>2476.86358199024</v>
      </c>
      <c r="V52" t="n">
        <v>2582.32395475162</v>
      </c>
      <c r="W52" t="n">
        <v>2666.58941562599</v>
      </c>
      <c r="X52" t="n">
        <v>2709.20018134717</v>
      </c>
      <c r="Y52" t="n">
        <v>2706.01234738391</v>
      </c>
      <c r="Z52" t="n">
        <v>2926.03974231725</v>
      </c>
      <c r="AA52" t="n">
        <v>3021.6914712583</v>
      </c>
      <c r="AB52" t="n">
        <v>3109.00496005706</v>
      </c>
      <c r="AC52" t="n">
        <v>3238.82185052035</v>
      </c>
      <c r="AD52" t="n">
        <v>3279.90883306694</v>
      </c>
      <c r="AE52" t="n">
        <v>3191.84949099015</v>
      </c>
      <c r="AF52" t="n">
        <v>3127.51664332309</v>
      </c>
    </row>
    <row r="53">
      <c r="A53" t="s">
        <v>103</v>
      </c>
      <c r="B53" t="s">
        <v>474</v>
      </c>
      <c r="C53" t="s">
        <v>360</v>
      </c>
      <c r="D53" t="s">
        <v>475</v>
      </c>
      <c r="E53" t="s">
        <v>361</v>
      </c>
      <c r="F53" t="n">
        <v>1072.73642958305</v>
      </c>
      <c r="G53" t="n">
        <v>1115.01497529058</v>
      </c>
      <c r="H53" t="n">
        <v>1216.0320476783</v>
      </c>
      <c r="I53" t="n">
        <v>1180.19869473771</v>
      </c>
      <c r="J53" t="n">
        <v>1210.18120032364</v>
      </c>
      <c r="K53" t="n">
        <v>1342.60887139561</v>
      </c>
      <c r="L53" t="n">
        <v>1274.88953558097</v>
      </c>
      <c r="M53" t="n">
        <v>1271.98345929966</v>
      </c>
      <c r="N53" t="n">
        <v>1289.51846608407</v>
      </c>
      <c r="O53" t="n">
        <v>1320.25639849467</v>
      </c>
      <c r="P53" t="n">
        <v>1305.99862880935</v>
      </c>
      <c r="Q53" t="n">
        <v>1311.14207576688</v>
      </c>
      <c r="R53" t="n">
        <v>1338.59576903862</v>
      </c>
      <c r="S53" t="n">
        <v>1424.42809733977</v>
      </c>
      <c r="T53" t="n">
        <v>1417.10723116141</v>
      </c>
      <c r="U53" t="n">
        <v>1480.77278941386</v>
      </c>
      <c r="V53" t="n">
        <v>1447.10217896482</v>
      </c>
      <c r="W53" t="n">
        <v>1371.75104139722</v>
      </c>
      <c r="X53" t="n">
        <v>1323.31623964808</v>
      </c>
      <c r="Y53" t="n">
        <v>1433.13447363194</v>
      </c>
      <c r="Z53" t="n">
        <v>1564.19924991947</v>
      </c>
      <c r="AA53" t="n">
        <v>1610.51924369796</v>
      </c>
      <c r="AB53" t="n">
        <v>1784.02037535656</v>
      </c>
      <c r="AC53" t="n">
        <v>1805.68174163724</v>
      </c>
      <c r="AD53" t="n">
        <v>1927.302825585</v>
      </c>
      <c r="AE53" t="n">
        <v>1411.81311671531</v>
      </c>
      <c r="AF53" t="n">
        <v>1565.50843133256</v>
      </c>
    </row>
    <row r="54">
      <c r="A54" t="s">
        <v>103</v>
      </c>
      <c r="B54" t="s">
        <v>476</v>
      </c>
      <c r="C54" t="s">
        <v>360</v>
      </c>
      <c r="D54" t="s">
        <v>477</v>
      </c>
      <c r="E54" t="s">
        <v>361</v>
      </c>
      <c r="F54" t="n">
        <v>2739.81442932889</v>
      </c>
      <c r="G54" t="n">
        <v>2810.56658819277</v>
      </c>
      <c r="H54" t="n">
        <v>2953.70239181361</v>
      </c>
      <c r="I54" t="n">
        <v>2857.03308440401</v>
      </c>
      <c r="J54" t="n">
        <v>2886.65674096273</v>
      </c>
      <c r="K54" t="n">
        <v>3211.06064752247</v>
      </c>
      <c r="L54" t="n">
        <v>3082.25102385988</v>
      </c>
      <c r="M54" t="n">
        <v>3124.80977701797</v>
      </c>
      <c r="N54" t="n">
        <v>3149.34040491498</v>
      </c>
      <c r="O54" t="n">
        <v>3205.70704352053</v>
      </c>
      <c r="P54" t="n">
        <v>3224.85143961282</v>
      </c>
      <c r="Q54" t="n">
        <v>3290.48834260111</v>
      </c>
      <c r="R54" t="n">
        <v>3433.70163675838</v>
      </c>
      <c r="S54" t="n">
        <v>3698.96484359916</v>
      </c>
      <c r="T54" t="n">
        <v>3688.31213268295</v>
      </c>
      <c r="U54" t="n">
        <v>3817.7506278239</v>
      </c>
      <c r="V54" t="n">
        <v>3797.13157159733</v>
      </c>
      <c r="W54" t="n">
        <v>3809.65999586188</v>
      </c>
      <c r="X54" t="n">
        <v>3785.16239321549</v>
      </c>
      <c r="Y54" t="n">
        <v>3939.46393572974</v>
      </c>
      <c r="Z54" t="n">
        <v>4146.57174561571</v>
      </c>
      <c r="AA54" t="n">
        <v>4197.82303509679</v>
      </c>
      <c r="AB54" t="n">
        <v>4436.98169013423</v>
      </c>
      <c r="AC54" t="n">
        <v>4464.44972843523</v>
      </c>
      <c r="AD54" t="n">
        <v>4646.68464059289</v>
      </c>
      <c r="AE54" t="n">
        <v>3774.11339515054</v>
      </c>
      <c r="AF54" t="n">
        <v>3932.62596701634</v>
      </c>
    </row>
    <row r="55">
      <c r="A55" t="s">
        <v>103</v>
      </c>
      <c r="B55" t="s">
        <v>478</v>
      </c>
      <c r="C55" t="s">
        <v>360</v>
      </c>
      <c r="D55" t="s">
        <v>479</v>
      </c>
      <c r="E55" t="s">
        <v>361</v>
      </c>
      <c r="F55" t="n">
        <v>1664.03868592471</v>
      </c>
      <c r="G55" t="n">
        <v>1689.82481391155</v>
      </c>
      <c r="H55" t="n">
        <v>1725.16843016997</v>
      </c>
      <c r="I55" t="n">
        <v>1664.19566327193</v>
      </c>
      <c r="J55" t="n">
        <v>1661.17071387664</v>
      </c>
      <c r="K55" t="n">
        <v>1851.9281048295</v>
      </c>
      <c r="L55" t="n">
        <v>1793.06901318485</v>
      </c>
      <c r="M55" t="n">
        <v>1841.42995090356</v>
      </c>
      <c r="N55" t="n">
        <v>1847.3148299153</v>
      </c>
      <c r="O55" t="n">
        <v>1871.96564091556</v>
      </c>
      <c r="P55" t="n">
        <v>1907.66894174772</v>
      </c>
      <c r="Q55" t="n">
        <v>1969.774251897</v>
      </c>
      <c r="R55" t="n">
        <v>2087.55872484978</v>
      </c>
      <c r="S55" t="n">
        <v>2267.36681157822</v>
      </c>
      <c r="T55" t="n">
        <v>2264.16036906354</v>
      </c>
      <c r="U55" t="n">
        <v>2329.08759734117</v>
      </c>
      <c r="V55" t="n">
        <v>2342.33721173442</v>
      </c>
      <c r="W55" t="n">
        <v>2431.28995495631</v>
      </c>
      <c r="X55" t="n">
        <v>2453.07184098025</v>
      </c>
      <c r="Y55" t="n">
        <v>2500.14784318267</v>
      </c>
      <c r="Z55" t="n">
        <v>2578.86997982938</v>
      </c>
      <c r="AA55" t="n">
        <v>2584.61111783729</v>
      </c>
      <c r="AB55" t="n">
        <v>2651.03268655961</v>
      </c>
      <c r="AC55" t="n">
        <v>2656.72916187455</v>
      </c>
      <c r="AD55" t="n">
        <v>2716.52334831243</v>
      </c>
      <c r="AE55" t="n">
        <v>2362.30027843523</v>
      </c>
      <c r="AF55" t="n">
        <v>2367.11753568378</v>
      </c>
    </row>
    <row r="56">
      <c r="A56" t="s">
        <v>103</v>
      </c>
      <c r="B56" t="s">
        <v>480</v>
      </c>
      <c r="C56" t="s">
        <v>360</v>
      </c>
      <c r="D56" t="s">
        <v>481</v>
      </c>
      <c r="E56" t="s">
        <v>361</v>
      </c>
      <c r="F56" t="n">
        <v>1287.56886596061</v>
      </c>
      <c r="G56" t="n">
        <v>1377.93828272605</v>
      </c>
      <c r="H56" t="n">
        <v>1478.78668624717</v>
      </c>
      <c r="I56" t="n">
        <v>1431.37770056995</v>
      </c>
      <c r="J56" t="n">
        <v>1425.83573951772</v>
      </c>
      <c r="K56" t="n">
        <v>1446.87197055221</v>
      </c>
      <c r="L56" t="n">
        <v>1422.17996334763</v>
      </c>
      <c r="M56" t="n">
        <v>1457.77617674389</v>
      </c>
      <c r="N56" t="n">
        <v>1474.4722532134</v>
      </c>
      <c r="O56" t="n">
        <v>1434.64436125858</v>
      </c>
      <c r="P56" t="n">
        <v>1469.06543466134</v>
      </c>
      <c r="Q56" t="n">
        <v>1480.47073025069</v>
      </c>
      <c r="R56" t="n">
        <v>1587.20734845077</v>
      </c>
      <c r="S56" t="n">
        <v>1617.11296305403</v>
      </c>
      <c r="T56" t="n">
        <v>1602.84061536592</v>
      </c>
      <c r="U56" t="n">
        <v>1545.9938375888</v>
      </c>
      <c r="V56" t="n">
        <v>1475.47041740009</v>
      </c>
      <c r="W56" t="n">
        <v>1414.02320694698</v>
      </c>
      <c r="X56" t="n">
        <v>1359.21229522281</v>
      </c>
      <c r="Y56" t="n">
        <v>1350.48679133847</v>
      </c>
      <c r="Z56" t="n">
        <v>1280.57752632445</v>
      </c>
      <c r="AA56" t="n">
        <v>1253.08263472534</v>
      </c>
      <c r="AB56" t="n">
        <v>1207.93782984422</v>
      </c>
      <c r="AC56" t="n">
        <v>1187.64747374679</v>
      </c>
      <c r="AD56" t="n">
        <v>1198.88469879518</v>
      </c>
      <c r="AE56" t="n">
        <v>1106.3</v>
      </c>
      <c r="AF56" t="n">
        <v>999.3</v>
      </c>
    </row>
    <row r="57">
      <c r="A57" t="s">
        <v>103</v>
      </c>
      <c r="B57" t="s">
        <v>482</v>
      </c>
      <c r="C57" t="s">
        <v>360</v>
      </c>
      <c r="D57" t="s">
        <v>483</v>
      </c>
      <c r="E57" t="s">
        <v>361</v>
      </c>
      <c r="F57" t="n">
        <v>144998.140371789</v>
      </c>
      <c r="G57" t="n">
        <v>149794.216613696</v>
      </c>
      <c r="H57" t="n">
        <v>156108.638538118</v>
      </c>
      <c r="I57" t="n">
        <v>162229.04336451</v>
      </c>
      <c r="J57" t="n">
        <v>167509.208958726</v>
      </c>
      <c r="K57" t="n">
        <v>173736.137937819</v>
      </c>
      <c r="L57" t="n">
        <v>177903.986486541</v>
      </c>
      <c r="M57" t="n">
        <v>179273.623377562</v>
      </c>
      <c r="N57" t="n">
        <v>178066.324799454</v>
      </c>
      <c r="O57" t="n">
        <v>180731.629192483</v>
      </c>
      <c r="P57" t="n">
        <v>181620.69136538</v>
      </c>
      <c r="Q57" t="n">
        <v>184528.54686525</v>
      </c>
      <c r="R57" t="n">
        <v>189863.768678178</v>
      </c>
      <c r="S57" t="n">
        <v>191187.894343134</v>
      </c>
      <c r="T57" t="n">
        <v>185876.122000155</v>
      </c>
      <c r="U57" t="n">
        <v>188675.694039786</v>
      </c>
      <c r="V57" t="n">
        <v>186466.563229187</v>
      </c>
      <c r="W57" t="n">
        <v>180262.374788151</v>
      </c>
      <c r="X57" t="n">
        <v>179080.930557985</v>
      </c>
      <c r="Y57" t="n">
        <v>179616.349976519</v>
      </c>
      <c r="Z57" t="n">
        <v>182193.875879493</v>
      </c>
      <c r="AA57" t="n">
        <v>185426.197367728</v>
      </c>
      <c r="AB57" t="n">
        <v>191403.913777761</v>
      </c>
      <c r="AC57" t="n">
        <v>196711.106715317</v>
      </c>
      <c r="AD57" t="n">
        <v>202219.621033141</v>
      </c>
      <c r="AE57" t="n">
        <v>187058.949776825</v>
      </c>
      <c r="AF57" t="n">
        <v>196992.038820749</v>
      </c>
    </row>
    <row r="58">
      <c r="A58" t="s">
        <v>103</v>
      </c>
      <c r="B58" t="s">
        <v>484</v>
      </c>
      <c r="C58" t="s">
        <v>360</v>
      </c>
      <c r="D58" t="s">
        <v>485</v>
      </c>
      <c r="E58" t="s">
        <v>361</v>
      </c>
      <c r="F58" t="n">
        <v>143759.654078436</v>
      </c>
      <c r="G58" t="n">
        <v>148483.195812516</v>
      </c>
      <c r="H58" t="n">
        <v>154712.71410186</v>
      </c>
      <c r="I58" t="n">
        <v>160851.155203033</v>
      </c>
      <c r="J58" t="n">
        <v>166122.918536472</v>
      </c>
      <c r="K58" t="n">
        <v>172321.042284546</v>
      </c>
      <c r="L58" t="n">
        <v>176497.816902497</v>
      </c>
      <c r="M58" t="n">
        <v>177838.149086323</v>
      </c>
      <c r="N58" t="n">
        <v>176620.089125982</v>
      </c>
      <c r="O58" t="n">
        <v>179311.582660442</v>
      </c>
      <c r="P58" t="n">
        <v>180172.328850438</v>
      </c>
      <c r="Q58" t="n">
        <v>183066.419881878</v>
      </c>
      <c r="R58" t="n">
        <v>188309.467401113</v>
      </c>
      <c r="S58" t="n">
        <v>189607.877584066</v>
      </c>
      <c r="T58" t="n">
        <v>184315.016715183</v>
      </c>
      <c r="U58" t="n">
        <v>187159.27809206</v>
      </c>
      <c r="V58" t="n">
        <v>185014.466488711</v>
      </c>
      <c r="W58" t="n">
        <v>178869.964307538</v>
      </c>
      <c r="X58" t="n">
        <v>177740.144849344</v>
      </c>
      <c r="Y58" t="n">
        <v>178283.232187388</v>
      </c>
      <c r="Z58" t="n">
        <v>180923.672037218</v>
      </c>
      <c r="AA58" t="n">
        <v>184180.089223138</v>
      </c>
      <c r="AB58" t="n">
        <v>190198.249385568</v>
      </c>
      <c r="AC58" t="n">
        <v>195523.848048819</v>
      </c>
      <c r="AD58" t="n">
        <v>201020.745939016</v>
      </c>
      <c r="AE58" t="n">
        <v>185952.649776825</v>
      </c>
      <c r="AF58" t="n">
        <v>195992.738820749</v>
      </c>
    </row>
    <row r="59">
      <c r="A59" t="s">
        <v>103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138</v>
      </c>
      <c r="B2" t="s">
        <v>295</v>
      </c>
      <c r="C2" t="s">
        <v>360</v>
      </c>
      <c r="D2" t="s">
        <v>297</v>
      </c>
      <c r="E2" t="s">
        <v>361</v>
      </c>
      <c r="F2" t="n">
        <v>93.6183121228458</v>
      </c>
      <c r="G2" t="n">
        <v>90.745967803266</v>
      </c>
      <c r="H2" t="n">
        <v>89.61447194537</v>
      </c>
      <c r="I2" t="n">
        <v>94.1027117336715</v>
      </c>
      <c r="J2" t="n">
        <v>88.8985106645207</v>
      </c>
      <c r="K2" t="n">
        <v>94.8608680225783</v>
      </c>
      <c r="L2" t="n">
        <v>98.2507637777974</v>
      </c>
      <c r="M2" t="n">
        <v>91.455674983189</v>
      </c>
      <c r="N2" t="n">
        <v>93.3331843599851</v>
      </c>
      <c r="O2" t="n">
        <v>90.3457562193547</v>
      </c>
      <c r="P2" t="n">
        <v>88.0953132849074</v>
      </c>
      <c r="Q2" t="n">
        <v>88.0530038412422</v>
      </c>
      <c r="R2" t="n">
        <v>86.2837248606689</v>
      </c>
      <c r="S2" t="n">
        <v>83.5426738644345</v>
      </c>
      <c r="T2" t="n">
        <v>84.0140976229054</v>
      </c>
      <c r="U2" t="n">
        <v>85.118968615856</v>
      </c>
      <c r="V2" t="n">
        <v>78.2998855690723</v>
      </c>
      <c r="W2" t="n">
        <v>78.8015269333576</v>
      </c>
      <c r="X2" t="n">
        <v>84.3308218525261</v>
      </c>
      <c r="Y2" t="n">
        <v>84.9112504751948</v>
      </c>
      <c r="Z2" t="n">
        <v>85.728937664591</v>
      </c>
      <c r="AA2" t="n">
        <v>86.8537284768735</v>
      </c>
      <c r="AB2" t="n">
        <v>91.3458345300276</v>
      </c>
      <c r="AC2" t="n">
        <v>93.790659983543</v>
      </c>
      <c r="AD2" t="n">
        <v>98.2597179302493</v>
      </c>
      <c r="AE2" t="n">
        <v>100</v>
      </c>
      <c r="AF2" t="n">
        <v>103.805637488634</v>
      </c>
    </row>
    <row r="3">
      <c r="A3" t="s">
        <v>138</v>
      </c>
      <c r="B3" t="s">
        <v>374</v>
      </c>
      <c r="C3" t="s">
        <v>360</v>
      </c>
      <c r="D3" t="s">
        <v>375</v>
      </c>
      <c r="E3" t="s">
        <v>361</v>
      </c>
      <c r="F3" t="n">
        <v>88.4190314545488</v>
      </c>
      <c r="G3" t="n">
        <v>80.0044321785769</v>
      </c>
      <c r="H3" t="n">
        <v>82.7696957591249</v>
      </c>
      <c r="I3" t="n">
        <v>85.3405400313587</v>
      </c>
      <c r="J3" t="n">
        <v>84.9020257364851</v>
      </c>
      <c r="K3" t="n">
        <v>89.5444377442165</v>
      </c>
      <c r="L3" t="n">
        <v>86.3416758717979</v>
      </c>
      <c r="M3" t="n">
        <v>85.8527816878979</v>
      </c>
      <c r="N3" t="n">
        <v>83.2582441305546</v>
      </c>
      <c r="O3" t="n">
        <v>91.6262093757803</v>
      </c>
      <c r="P3" t="n">
        <v>98.609822978841</v>
      </c>
      <c r="Q3" t="n">
        <v>124.143275574616</v>
      </c>
      <c r="R3" t="n">
        <v>112.833285734768</v>
      </c>
      <c r="S3" t="n">
        <v>91.1784127149637</v>
      </c>
      <c r="T3" t="n">
        <v>110.775427708044</v>
      </c>
      <c r="U3" t="n">
        <v>127.735231562571</v>
      </c>
      <c r="V3" t="n">
        <v>116.157048592568</v>
      </c>
      <c r="W3" t="n">
        <v>121.229741898368</v>
      </c>
      <c r="X3" t="n">
        <v>111.613618591082</v>
      </c>
      <c r="Y3" t="n">
        <v>105.574524585172</v>
      </c>
      <c r="Z3" t="n">
        <v>100.208703878017</v>
      </c>
      <c r="AA3" t="n">
        <v>99.3888483609787</v>
      </c>
      <c r="AB3" t="n">
        <v>111.687617277996</v>
      </c>
      <c r="AC3" t="n">
        <v>108.061869180391</v>
      </c>
      <c r="AD3" t="n">
        <v>105.506859756098</v>
      </c>
      <c r="AE3" t="n">
        <v>100</v>
      </c>
      <c r="AF3" t="n">
        <v>147.126661454261</v>
      </c>
    </row>
    <row r="4">
      <c r="A4" t="s">
        <v>138</v>
      </c>
      <c r="B4" t="s">
        <v>376</v>
      </c>
      <c r="C4" t="s">
        <v>360</v>
      </c>
      <c r="D4" t="s">
        <v>377</v>
      </c>
      <c r="E4" t="s">
        <v>361</v>
      </c>
      <c r="F4" t="n">
        <v>74.8923676757219</v>
      </c>
      <c r="G4" t="n">
        <v>74.608998885357</v>
      </c>
      <c r="H4" t="n">
        <v>75.9562018602584</v>
      </c>
      <c r="I4" t="n">
        <v>78.2513161022192</v>
      </c>
      <c r="J4" t="n">
        <v>81.4738341825986</v>
      </c>
      <c r="K4" t="n">
        <v>82.2509955385971</v>
      </c>
      <c r="L4" t="n">
        <v>83.6999711492168</v>
      </c>
      <c r="M4" t="n">
        <v>85.711111987243</v>
      </c>
      <c r="N4" t="n">
        <v>84.3737846079507</v>
      </c>
      <c r="O4" t="n">
        <v>84.8429856244319</v>
      </c>
      <c r="P4" t="n">
        <v>86.1654139091709</v>
      </c>
      <c r="Q4" t="n">
        <v>87.8673738297096</v>
      </c>
      <c r="R4" t="n">
        <v>90.091848382996</v>
      </c>
      <c r="S4" t="n">
        <v>91.6955307752369</v>
      </c>
      <c r="T4" t="n">
        <v>94.0603693170522</v>
      </c>
      <c r="U4" t="n">
        <v>93.6889784029574</v>
      </c>
      <c r="V4" t="n">
        <v>89.2656480831207</v>
      </c>
      <c r="W4" t="n">
        <v>88.7711297743686</v>
      </c>
      <c r="X4" t="n">
        <v>90.4837236450396</v>
      </c>
      <c r="Y4" t="n">
        <v>91.4793492701448</v>
      </c>
      <c r="Z4" t="n">
        <v>95.1281352381946</v>
      </c>
      <c r="AA4" t="n">
        <v>96.6843553000589</v>
      </c>
      <c r="AB4" t="n">
        <v>96.9284341922674</v>
      </c>
      <c r="AC4" t="n">
        <v>97.2769521721398</v>
      </c>
      <c r="AD4" t="n">
        <v>98.1563464307756</v>
      </c>
      <c r="AE4" t="n">
        <v>100</v>
      </c>
      <c r="AF4" t="n">
        <v>105.762767761794</v>
      </c>
    </row>
    <row r="5">
      <c r="A5" t="s">
        <v>138</v>
      </c>
      <c r="B5" t="s">
        <v>378</v>
      </c>
      <c r="C5" t="s">
        <v>360</v>
      </c>
      <c r="D5" t="s">
        <v>379</v>
      </c>
      <c r="E5" t="s">
        <v>361</v>
      </c>
      <c r="F5" t="n">
        <v>52.8686805485787</v>
      </c>
      <c r="G5" t="n">
        <v>60.3139326503872</v>
      </c>
      <c r="H5" t="n">
        <v>61.3206854774763</v>
      </c>
      <c r="I5" t="n">
        <v>68.1237965930246</v>
      </c>
      <c r="J5" t="n">
        <v>76.4872226294073</v>
      </c>
      <c r="K5" t="n">
        <v>73.9129749219019</v>
      </c>
      <c r="L5" t="n">
        <v>81.1900805993025</v>
      </c>
      <c r="M5" t="n">
        <v>87.8805772188442</v>
      </c>
      <c r="N5" t="n">
        <v>88.9711416376689</v>
      </c>
      <c r="O5" t="n">
        <v>89.9687259461819</v>
      </c>
      <c r="P5" t="n">
        <v>90.6696033476247</v>
      </c>
      <c r="Q5" t="n">
        <v>91.2612759713157</v>
      </c>
      <c r="R5" t="n">
        <v>87.5671147690098</v>
      </c>
      <c r="S5" t="n">
        <v>90.3928153285678</v>
      </c>
      <c r="T5" t="n">
        <v>101.746835208779</v>
      </c>
      <c r="U5" t="n">
        <v>96.8730442339499</v>
      </c>
      <c r="V5" t="n">
        <v>89.4778556169443</v>
      </c>
      <c r="W5" t="n">
        <v>87.6718853449702</v>
      </c>
      <c r="X5" t="n">
        <v>91.4514076803412</v>
      </c>
      <c r="Y5" t="n">
        <v>95.8526891015436</v>
      </c>
      <c r="Z5" t="n">
        <v>98.0376918863066</v>
      </c>
      <c r="AA5" t="n">
        <v>101.113520146159</v>
      </c>
      <c r="AB5" t="n">
        <v>99.4121140582464</v>
      </c>
      <c r="AC5" t="n">
        <v>100.611853993709</v>
      </c>
      <c r="AD5" t="n">
        <v>99.0441653257763</v>
      </c>
      <c r="AE5" t="n">
        <v>100</v>
      </c>
      <c r="AF5" t="n">
        <v>100.315794362142</v>
      </c>
    </row>
    <row r="6">
      <c r="A6" t="s">
        <v>138</v>
      </c>
      <c r="B6" t="s">
        <v>380</v>
      </c>
      <c r="C6" t="s">
        <v>360</v>
      </c>
      <c r="D6" t="s">
        <v>381</v>
      </c>
      <c r="E6" t="s">
        <v>361</v>
      </c>
      <c r="F6" t="n">
        <v>66.3931561510587</v>
      </c>
      <c r="G6" t="n">
        <v>69.4816005107754</v>
      </c>
      <c r="H6" t="n">
        <v>69.6993538083126</v>
      </c>
      <c r="I6" t="n">
        <v>69.5326571488325</v>
      </c>
      <c r="J6" t="n">
        <v>74.1748652442878</v>
      </c>
      <c r="K6" t="n">
        <v>72.7774286519468</v>
      </c>
      <c r="L6" t="n">
        <v>72.9356077040779</v>
      </c>
      <c r="M6" t="n">
        <v>79.0886198090017</v>
      </c>
      <c r="N6" t="n">
        <v>79.8137486012322</v>
      </c>
      <c r="O6" t="n">
        <v>77.9419241494596</v>
      </c>
      <c r="P6" t="n">
        <v>78.4196164183938</v>
      </c>
      <c r="Q6" t="n">
        <v>82.36952819116</v>
      </c>
      <c r="R6" t="n">
        <v>88.8341101798715</v>
      </c>
      <c r="S6" t="n">
        <v>92.3078924315965</v>
      </c>
      <c r="T6" t="n">
        <v>97.2774603921973</v>
      </c>
      <c r="U6" t="n">
        <v>96.2302971420931</v>
      </c>
      <c r="V6" t="n">
        <v>93.1743182610894</v>
      </c>
      <c r="W6" t="n">
        <v>94.481860980842</v>
      </c>
      <c r="X6" t="n">
        <v>97.0920528319147</v>
      </c>
      <c r="Y6" t="n">
        <v>99.283348212233</v>
      </c>
      <c r="Z6" t="n">
        <v>99.2002616986276</v>
      </c>
      <c r="AA6" t="n">
        <v>100.956257616495</v>
      </c>
      <c r="AB6" t="n">
        <v>98.6576999654056</v>
      </c>
      <c r="AC6" t="n">
        <v>98.5238551743065</v>
      </c>
      <c r="AD6" t="n">
        <v>97.5310258155731</v>
      </c>
      <c r="AE6" t="n">
        <v>100</v>
      </c>
      <c r="AF6" t="n">
        <v>102.111632811912</v>
      </c>
    </row>
    <row r="7">
      <c r="A7" t="s">
        <v>138</v>
      </c>
      <c r="B7" t="s">
        <v>382</v>
      </c>
      <c r="C7" t="s">
        <v>360</v>
      </c>
      <c r="D7" t="s">
        <v>383</v>
      </c>
      <c r="E7" t="s">
        <v>361</v>
      </c>
      <c r="F7" t="n">
        <v>78.7888366405416</v>
      </c>
      <c r="G7" t="n">
        <v>72.5735773360178</v>
      </c>
      <c r="H7" t="n">
        <v>75.1623027268475</v>
      </c>
      <c r="I7" t="n">
        <v>80.0959619916525</v>
      </c>
      <c r="J7" t="n">
        <v>82.2541031897609</v>
      </c>
      <c r="K7" t="n">
        <v>92.1054122035888</v>
      </c>
      <c r="L7" t="n">
        <v>87.6020540817124</v>
      </c>
      <c r="M7" t="n">
        <v>87.2085884522866</v>
      </c>
      <c r="N7" t="n">
        <v>82.7906430603715</v>
      </c>
      <c r="O7" t="n">
        <v>78.4954999861389</v>
      </c>
      <c r="P7" t="n">
        <v>82.0195885551689</v>
      </c>
      <c r="Q7" t="n">
        <v>87.3814692133453</v>
      </c>
      <c r="R7" t="n">
        <v>90.3062293204316</v>
      </c>
      <c r="S7" t="n">
        <v>92.2354373811116</v>
      </c>
      <c r="T7" t="n">
        <v>90.1926419898668</v>
      </c>
      <c r="U7" t="n">
        <v>98.5801365151419</v>
      </c>
      <c r="V7" t="n">
        <v>92.8875555689249</v>
      </c>
      <c r="W7" t="n">
        <v>91.569320522787</v>
      </c>
      <c r="X7" t="n">
        <v>92.2938156149383</v>
      </c>
      <c r="Y7" t="n">
        <v>89.9124664931768</v>
      </c>
      <c r="Z7" t="n">
        <v>94.807938592221</v>
      </c>
      <c r="AA7" t="n">
        <v>93.1740480808186</v>
      </c>
      <c r="AB7" t="n">
        <v>95.9322321721448</v>
      </c>
      <c r="AC7" t="n">
        <v>103.307536279953</v>
      </c>
      <c r="AD7" t="n">
        <v>103.104634689334</v>
      </c>
      <c r="AE7" t="n">
        <v>100</v>
      </c>
      <c r="AF7" t="n">
        <v>108.483123220821</v>
      </c>
    </row>
    <row r="8">
      <c r="A8" t="s">
        <v>138</v>
      </c>
      <c r="B8" t="s">
        <v>384</v>
      </c>
      <c r="C8" t="s">
        <v>360</v>
      </c>
      <c r="D8" t="s">
        <v>385</v>
      </c>
      <c r="E8" t="s">
        <v>361</v>
      </c>
      <c r="F8" t="n">
        <v>3.81784059595705</v>
      </c>
      <c r="G8" t="n">
        <v>8.42392476199501</v>
      </c>
      <c r="H8" t="n">
        <v>7.9731623898054</v>
      </c>
      <c r="I8" t="n">
        <v>12.2138682823911</v>
      </c>
      <c r="J8" t="n">
        <v>9.32945646851925</v>
      </c>
      <c r="K8" t="n">
        <v>13.3379547432815</v>
      </c>
      <c r="L8" t="n">
        <v>12.1205065360485</v>
      </c>
      <c r="M8" t="n">
        <v>6.83399459111723</v>
      </c>
      <c r="N8" t="n">
        <v>7.67355166619306</v>
      </c>
      <c r="O8" t="n">
        <v>13.5948749991609</v>
      </c>
      <c r="P8" t="n">
        <v>23.1125576519525</v>
      </c>
      <c r="Q8" t="n">
        <v>25.0059140373653</v>
      </c>
      <c r="R8" t="n">
        <v>24.099422016559</v>
      </c>
      <c r="S8" t="n">
        <v>24.8182968210302</v>
      </c>
      <c r="T8" t="n">
        <v>9.46998204796666</v>
      </c>
      <c r="U8" t="n">
        <v>10.5064853625136</v>
      </c>
      <c r="V8" t="n">
        <v>14.6749736938986</v>
      </c>
      <c r="W8" t="n">
        <v>29.9477298625487</v>
      </c>
      <c r="X8" t="n">
        <v>21.082866509254</v>
      </c>
      <c r="Y8" t="n">
        <v>29.8912436179469</v>
      </c>
      <c r="Z8" t="n">
        <v>92.418204953075</v>
      </c>
      <c r="AA8" t="n">
        <v>94.8400417206958</v>
      </c>
      <c r="AB8" t="n">
        <v>122.675474819939</v>
      </c>
      <c r="AC8" t="n">
        <v>98.5027049878937</v>
      </c>
      <c r="AD8" t="n">
        <v>93.1854199683043</v>
      </c>
      <c r="AE8" t="n">
        <v>100</v>
      </c>
      <c r="AF8" t="n">
        <v>1380.50847457627</v>
      </c>
    </row>
    <row r="9">
      <c r="A9" t="s">
        <v>138</v>
      </c>
      <c r="B9" t="s">
        <v>386</v>
      </c>
      <c r="C9" t="s">
        <v>360</v>
      </c>
      <c r="D9" t="s">
        <v>387</v>
      </c>
      <c r="E9" t="s">
        <v>361</v>
      </c>
      <c r="F9" t="n">
        <v>75.1683700855802</v>
      </c>
      <c r="G9" t="n">
        <v>73.2401994320285</v>
      </c>
      <c r="H9" t="n">
        <v>74.8596674032457</v>
      </c>
      <c r="I9" t="n">
        <v>67.2537613755615</v>
      </c>
      <c r="J9" t="n">
        <v>64.2863993832796</v>
      </c>
      <c r="K9" t="n">
        <v>67.2948042612795</v>
      </c>
      <c r="L9" t="n">
        <v>73.6453677335613</v>
      </c>
      <c r="M9" t="n">
        <v>72.6282232852323</v>
      </c>
      <c r="N9" t="n">
        <v>74.0195685588957</v>
      </c>
      <c r="O9" t="n">
        <v>79.3169668090113</v>
      </c>
      <c r="P9" t="n">
        <v>83.201350981402</v>
      </c>
      <c r="Q9" t="n">
        <v>84.2882254676959</v>
      </c>
      <c r="R9" t="n">
        <v>87.3021805014472</v>
      </c>
      <c r="S9" t="n">
        <v>89.10918023585</v>
      </c>
      <c r="T9" t="n">
        <v>95.1670411729362</v>
      </c>
      <c r="U9" t="n">
        <v>101.357176585031</v>
      </c>
      <c r="V9" t="n">
        <v>104.714737581184</v>
      </c>
      <c r="W9" t="n">
        <v>88.3789752507948</v>
      </c>
      <c r="X9" t="n">
        <v>94.627858830999</v>
      </c>
      <c r="Y9" t="n">
        <v>92.6805669640652</v>
      </c>
      <c r="Z9" t="n">
        <v>110.037041198925</v>
      </c>
      <c r="AA9" t="n">
        <v>116.190068367303</v>
      </c>
      <c r="AB9" t="n">
        <v>109.334958374087</v>
      </c>
      <c r="AC9" t="n">
        <v>94.6569901468096</v>
      </c>
      <c r="AD9" t="n">
        <v>98.643611513771</v>
      </c>
      <c r="AE9" t="n">
        <v>100</v>
      </c>
      <c r="AF9" t="n">
        <v>120.973103656694</v>
      </c>
    </row>
    <row r="10">
      <c r="A10" t="s">
        <v>138</v>
      </c>
      <c r="B10" t="s">
        <v>388</v>
      </c>
      <c r="C10" t="s">
        <v>360</v>
      </c>
      <c r="D10" t="s">
        <v>389</v>
      </c>
      <c r="E10" t="s">
        <v>361</v>
      </c>
      <c r="F10" t="n">
        <v>84.6531897589865</v>
      </c>
      <c r="G10" t="n">
        <v>82.6799584372526</v>
      </c>
      <c r="H10" t="n">
        <v>84.2794990572658</v>
      </c>
      <c r="I10" t="n">
        <v>75.8261592616938</v>
      </c>
      <c r="J10" t="n">
        <v>72.655004662905</v>
      </c>
      <c r="K10" t="n">
        <v>76.4075240422487</v>
      </c>
      <c r="L10" t="n">
        <v>82.3578999283138</v>
      </c>
      <c r="M10" t="n">
        <v>83.1793492441854</v>
      </c>
      <c r="N10" t="n">
        <v>84.0333466696904</v>
      </c>
      <c r="O10" t="n">
        <v>86.150188481809</v>
      </c>
      <c r="P10" t="n">
        <v>89.5501421038375</v>
      </c>
      <c r="Q10" t="n">
        <v>90.0135529034469</v>
      </c>
      <c r="R10" t="n">
        <v>96.0815472772279</v>
      </c>
      <c r="S10" t="n">
        <v>93.9085489832437</v>
      </c>
      <c r="T10" t="n">
        <v>97.9996819939496</v>
      </c>
      <c r="U10" t="n">
        <v>100.785899399314</v>
      </c>
      <c r="V10" t="n">
        <v>100.494727552883</v>
      </c>
      <c r="W10" t="n">
        <v>90.3436635293687</v>
      </c>
      <c r="X10" t="n">
        <v>96.7170571606259</v>
      </c>
      <c r="Y10" t="n">
        <v>93.3722589338209</v>
      </c>
      <c r="Z10" t="n">
        <v>105.6132972117</v>
      </c>
      <c r="AA10" t="n">
        <v>108.179546653104</v>
      </c>
      <c r="AB10" t="n">
        <v>104.5116360004</v>
      </c>
      <c r="AC10" t="n">
        <v>94.6269150486306</v>
      </c>
      <c r="AD10" t="n">
        <v>94.9377495889124</v>
      </c>
      <c r="AE10" t="n">
        <v>100</v>
      </c>
      <c r="AF10" t="n">
        <v>108.415732805977</v>
      </c>
    </row>
    <row r="11">
      <c r="A11" t="s">
        <v>138</v>
      </c>
      <c r="B11" t="s">
        <v>390</v>
      </c>
      <c r="C11" t="s">
        <v>360</v>
      </c>
      <c r="D11" t="s">
        <v>391</v>
      </c>
      <c r="E11" t="s">
        <v>361</v>
      </c>
      <c r="F11" t="n">
        <v>104.787475943519</v>
      </c>
      <c r="G11" t="n">
        <v>102.88791100071</v>
      </c>
      <c r="H11" t="n">
        <v>104.260918330929</v>
      </c>
      <c r="I11" t="n">
        <v>94.0919398736038</v>
      </c>
      <c r="J11" t="n">
        <v>90.6166270760745</v>
      </c>
      <c r="K11" t="n">
        <v>96.2056926784498</v>
      </c>
      <c r="L11" t="n">
        <v>100.731688217571</v>
      </c>
      <c r="M11" t="n">
        <v>106.428808288893</v>
      </c>
      <c r="N11" t="n">
        <v>105.70322328556</v>
      </c>
      <c r="O11" t="n">
        <v>99.4555460315005</v>
      </c>
      <c r="P11" t="n">
        <v>101.5504495814</v>
      </c>
      <c r="Q11" t="n">
        <v>100.454384286404</v>
      </c>
      <c r="R11" t="n">
        <v>114.011685046573</v>
      </c>
      <c r="S11" t="n">
        <v>104.014391768235</v>
      </c>
      <c r="T11" t="n">
        <v>105.046904073229</v>
      </c>
      <c r="U11" t="n">
        <v>101.466298539356</v>
      </c>
      <c r="V11" t="n">
        <v>94.8893691054428</v>
      </c>
      <c r="W11" t="n">
        <v>94.5105692287744</v>
      </c>
      <c r="X11" t="n">
        <v>101.156005869778</v>
      </c>
      <c r="Y11" t="n">
        <v>95.5385654439813</v>
      </c>
      <c r="Z11" t="n">
        <v>99.8470899095974</v>
      </c>
      <c r="AA11" t="n">
        <v>96.8971476597278</v>
      </c>
      <c r="AB11" t="n">
        <v>97.792194866985</v>
      </c>
      <c r="AC11" t="n">
        <v>94.5403098328539</v>
      </c>
      <c r="AD11" t="n">
        <v>90.0814111261872</v>
      </c>
      <c r="AE11" t="n">
        <v>100</v>
      </c>
      <c r="AF11" t="n">
        <v>93.3550803431195</v>
      </c>
    </row>
    <row r="12">
      <c r="A12" t="s">
        <v>138</v>
      </c>
      <c r="B12" t="s">
        <v>392</v>
      </c>
      <c r="C12" t="s">
        <v>360</v>
      </c>
      <c r="D12" t="s">
        <v>393</v>
      </c>
      <c r="E12" t="s">
        <v>361</v>
      </c>
      <c r="F12" t="n">
        <v>76.6439732573919</v>
      </c>
      <c r="G12" t="n">
        <v>74.5783533669123</v>
      </c>
      <c r="H12" t="n">
        <v>77.2532237117788</v>
      </c>
      <c r="I12" t="n">
        <v>82.1625558937209</v>
      </c>
      <c r="J12" t="n">
        <v>82.9780977733143</v>
      </c>
      <c r="K12" t="n">
        <v>80.7556137405472</v>
      </c>
      <c r="L12" t="n">
        <v>80.8595584809106</v>
      </c>
      <c r="M12" t="n">
        <v>85.347024863429</v>
      </c>
      <c r="N12" t="n">
        <v>83.4279753356024</v>
      </c>
      <c r="O12" t="n">
        <v>82.6209172544111</v>
      </c>
      <c r="P12" t="n">
        <v>81.4819577474977</v>
      </c>
      <c r="Q12" t="n">
        <v>79.6872999704744</v>
      </c>
      <c r="R12" t="n">
        <v>82.4523653848515</v>
      </c>
      <c r="S12" t="n">
        <v>83.4142500714836</v>
      </c>
      <c r="T12" t="n">
        <v>89.1095167466252</v>
      </c>
      <c r="U12" t="n">
        <v>86.5930480781705</v>
      </c>
      <c r="V12" t="n">
        <v>81.7592121470192</v>
      </c>
      <c r="W12" t="n">
        <v>83.3076122508091</v>
      </c>
      <c r="X12" t="n">
        <v>85.4266285507933</v>
      </c>
      <c r="Y12" t="n">
        <v>83.7528148234665</v>
      </c>
      <c r="Z12" t="n">
        <v>87.0989447750176</v>
      </c>
      <c r="AA12" t="n">
        <v>88.0906430396047</v>
      </c>
      <c r="AB12" t="n">
        <v>87.8342825887048</v>
      </c>
      <c r="AC12" t="n">
        <v>88.3988938779057</v>
      </c>
      <c r="AD12" t="n">
        <v>93.1518178059099</v>
      </c>
      <c r="AE12" t="n">
        <v>100</v>
      </c>
      <c r="AF12" t="n">
        <v>99.6287894411219</v>
      </c>
    </row>
    <row r="13">
      <c r="A13" t="s">
        <v>138</v>
      </c>
      <c r="B13" t="s">
        <v>394</v>
      </c>
      <c r="C13" t="s">
        <v>360</v>
      </c>
      <c r="D13" t="s">
        <v>395</v>
      </c>
      <c r="E13" t="s">
        <v>361</v>
      </c>
      <c r="F13" t="n">
        <v>70.9985051899682</v>
      </c>
      <c r="G13" t="n">
        <v>72.5120087674485</v>
      </c>
      <c r="H13" t="n">
        <v>73.288101884542</v>
      </c>
      <c r="I13" t="n">
        <v>76.1026159961996</v>
      </c>
      <c r="J13" t="n">
        <v>80.5418972029635</v>
      </c>
      <c r="K13" t="n">
        <v>80.4136934084026</v>
      </c>
      <c r="L13" t="n">
        <v>80.6074207519025</v>
      </c>
      <c r="M13" t="n">
        <v>82.0230383906593</v>
      </c>
      <c r="N13" t="n">
        <v>81.245729003356</v>
      </c>
      <c r="O13" t="n">
        <v>86.9924087982072</v>
      </c>
      <c r="P13" t="n">
        <v>87.0509444957548</v>
      </c>
      <c r="Q13" t="n">
        <v>89.2980287618124</v>
      </c>
      <c r="R13" t="n">
        <v>90.2290215205687</v>
      </c>
      <c r="S13" t="n">
        <v>95.0769524900898</v>
      </c>
      <c r="T13" t="n">
        <v>96.4380707106946</v>
      </c>
      <c r="U13" t="n">
        <v>95.1500559032314</v>
      </c>
      <c r="V13" t="n">
        <v>92.3862756236525</v>
      </c>
      <c r="W13" t="n">
        <v>90.5974226889824</v>
      </c>
      <c r="X13" t="n">
        <v>91.5047704239114</v>
      </c>
      <c r="Y13" t="n">
        <v>92.0664867652129</v>
      </c>
      <c r="Z13" t="n">
        <v>92.6917740077249</v>
      </c>
      <c r="AA13" t="n">
        <v>95.9048884118037</v>
      </c>
      <c r="AB13" t="n">
        <v>99.5427569089708</v>
      </c>
      <c r="AC13" t="n">
        <v>101.029919467186</v>
      </c>
      <c r="AD13" t="n">
        <v>101.946178108852</v>
      </c>
      <c r="AE13" t="n">
        <v>100</v>
      </c>
      <c r="AF13" t="n">
        <v>114.816008249017</v>
      </c>
    </row>
    <row r="14">
      <c r="A14" t="s">
        <v>138</v>
      </c>
      <c r="B14" t="s">
        <v>396</v>
      </c>
      <c r="C14" t="s">
        <v>360</v>
      </c>
      <c r="D14" t="s">
        <v>397</v>
      </c>
      <c r="E14" t="s">
        <v>361</v>
      </c>
      <c r="F14" t="n">
        <v>331.979030160473</v>
      </c>
      <c r="G14" t="n">
        <v>340.618122403005</v>
      </c>
      <c r="H14" t="n">
        <v>360.021536936578</v>
      </c>
      <c r="I14" t="n">
        <v>358.587188183843</v>
      </c>
      <c r="J14" t="n">
        <v>319.417777983336</v>
      </c>
      <c r="K14" t="n">
        <v>313.474709078897</v>
      </c>
      <c r="L14" t="n">
        <v>308.668737669209</v>
      </c>
      <c r="M14" t="n">
        <v>239.722112416636</v>
      </c>
      <c r="N14" t="n">
        <v>213.400873867867</v>
      </c>
      <c r="O14" t="n">
        <v>217.707022123673</v>
      </c>
      <c r="P14" t="n">
        <v>218.889705017268</v>
      </c>
      <c r="Q14" t="n">
        <v>212.568730618044</v>
      </c>
      <c r="R14" t="n">
        <v>204.408004195002</v>
      </c>
      <c r="S14" t="n">
        <v>169.682037817095</v>
      </c>
      <c r="T14" t="n">
        <v>139.076012355569</v>
      </c>
      <c r="U14" t="n">
        <v>128.788994236328</v>
      </c>
      <c r="V14" t="n">
        <v>117.767803752418</v>
      </c>
      <c r="W14" t="n">
        <v>114.861732856011</v>
      </c>
      <c r="X14" t="n">
        <v>115.430355295892</v>
      </c>
      <c r="Y14" t="n">
        <v>113.725864452743</v>
      </c>
      <c r="Z14" t="n">
        <v>112.649169878042</v>
      </c>
      <c r="AA14" t="n">
        <v>111.458422769239</v>
      </c>
      <c r="AB14" t="n">
        <v>113.13432563064</v>
      </c>
      <c r="AC14" t="n">
        <v>110.102217552113</v>
      </c>
      <c r="AD14" t="n">
        <v>108.762774516199</v>
      </c>
      <c r="AE14" t="n">
        <v>100</v>
      </c>
      <c r="AF14" t="n">
        <v>105.67481402763</v>
      </c>
    </row>
    <row r="15">
      <c r="A15" t="s">
        <v>138</v>
      </c>
      <c r="B15" t="s">
        <v>398</v>
      </c>
      <c r="C15" t="s">
        <v>360</v>
      </c>
      <c r="D15" t="s">
        <v>399</v>
      </c>
      <c r="E15" t="s">
        <v>361</v>
      </c>
      <c r="F15" t="n">
        <v>206.701406170944</v>
      </c>
      <c r="G15" t="n">
        <v>208.806626075363</v>
      </c>
      <c r="H15" t="n">
        <v>218.650835790807</v>
      </c>
      <c r="I15" t="n">
        <v>215.141436472462</v>
      </c>
      <c r="J15" t="n">
        <v>199.791223146982</v>
      </c>
      <c r="K15" t="n">
        <v>195.772795025861</v>
      </c>
      <c r="L15" t="n">
        <v>199.722260209907</v>
      </c>
      <c r="M15" t="n">
        <v>178.536327003306</v>
      </c>
      <c r="N15" t="n">
        <v>166.932453592025</v>
      </c>
      <c r="O15" t="n">
        <v>170.027995853503</v>
      </c>
      <c r="P15" t="n">
        <v>172.233934791134</v>
      </c>
      <c r="Q15" t="n">
        <v>167.685169731725</v>
      </c>
      <c r="R15" t="n">
        <v>164.080527802808</v>
      </c>
      <c r="S15" t="n">
        <v>147.605139884033</v>
      </c>
      <c r="T15" t="n">
        <v>140.465267286588</v>
      </c>
      <c r="U15" t="n">
        <v>125.949038309291</v>
      </c>
      <c r="V15" t="n">
        <v>112.305090052046</v>
      </c>
      <c r="W15" t="n">
        <v>110.059448895345</v>
      </c>
      <c r="X15" t="n">
        <v>106.97476346192</v>
      </c>
      <c r="Y15" t="n">
        <v>104.354800856888</v>
      </c>
      <c r="Z15" t="n">
        <v>103.331814866721</v>
      </c>
      <c r="AA15" t="n">
        <v>104.523811623674</v>
      </c>
      <c r="AB15" t="n">
        <v>106.598567240898</v>
      </c>
      <c r="AC15" t="n">
        <v>103.389659188254</v>
      </c>
      <c r="AD15" t="n">
        <v>104.470925544306</v>
      </c>
      <c r="AE15" t="n">
        <v>100</v>
      </c>
      <c r="AF15" t="n">
        <v>110.631850993673</v>
      </c>
    </row>
    <row r="16">
      <c r="A16" t="s">
        <v>138</v>
      </c>
      <c r="B16" t="s">
        <v>400</v>
      </c>
      <c r="C16" t="s">
        <v>360</v>
      </c>
      <c r="D16" t="s">
        <v>401</v>
      </c>
      <c r="E16" t="s">
        <v>361</v>
      </c>
      <c r="F16" t="n">
        <v>127.657972180865</v>
      </c>
      <c r="G16" t="n">
        <v>126.935516197951</v>
      </c>
      <c r="H16" t="n">
        <v>131.64430588203</v>
      </c>
      <c r="I16" t="n">
        <v>127.904293424857</v>
      </c>
      <c r="J16" t="n">
        <v>124.12212713713</v>
      </c>
      <c r="K16" t="n">
        <v>121.436331495832</v>
      </c>
      <c r="L16" t="n">
        <v>128.659776749385</v>
      </c>
      <c r="M16" t="n">
        <v>133.468585577154</v>
      </c>
      <c r="N16" t="n">
        <v>131.396735444009</v>
      </c>
      <c r="O16" t="n">
        <v>133.601598424545</v>
      </c>
      <c r="P16" t="n">
        <v>136.51866389233</v>
      </c>
      <c r="Q16" t="n">
        <v>133.310311599417</v>
      </c>
      <c r="R16" t="n">
        <v>133.352398517049</v>
      </c>
      <c r="S16" t="n">
        <v>131.526740680208</v>
      </c>
      <c r="T16" t="n">
        <v>141.385070739729</v>
      </c>
      <c r="U16" t="n">
        <v>123.40034318318</v>
      </c>
      <c r="V16" t="n">
        <v>108.026575901217</v>
      </c>
      <c r="W16" t="n">
        <v>106.232177927244</v>
      </c>
      <c r="X16" t="n">
        <v>100.820514154046</v>
      </c>
      <c r="Y16" t="n">
        <v>97.6756540795159</v>
      </c>
      <c r="Z16" t="n">
        <v>96.6949748216895</v>
      </c>
      <c r="AA16" t="n">
        <v>99.6512966214594</v>
      </c>
      <c r="AB16" t="n">
        <v>102.018310792991</v>
      </c>
      <c r="AC16" t="n">
        <v>98.6527268722186</v>
      </c>
      <c r="AD16" t="n">
        <v>101.462968607132</v>
      </c>
      <c r="AE16" t="n">
        <v>100</v>
      </c>
      <c r="AF16" t="n">
        <v>114.211172498465</v>
      </c>
    </row>
    <row r="17">
      <c r="A17" t="s">
        <v>138</v>
      </c>
      <c r="B17" t="s">
        <v>402</v>
      </c>
      <c r="C17" t="s">
        <v>360</v>
      </c>
      <c r="D17" t="s">
        <v>403</v>
      </c>
      <c r="E17" t="s">
        <v>361</v>
      </c>
      <c r="F17" t="n">
        <v>53.1005452495939</v>
      </c>
      <c r="G17" t="n">
        <v>57.2243256210353</v>
      </c>
      <c r="H17" t="n">
        <v>59.4719224318593</v>
      </c>
      <c r="I17" t="n">
        <v>61.3162088963986</v>
      </c>
      <c r="J17" t="n">
        <v>69.0531557276175</v>
      </c>
      <c r="K17" t="n">
        <v>69.3242181642322</v>
      </c>
      <c r="L17" t="n">
        <v>69.222817552583</v>
      </c>
      <c r="M17" t="n">
        <v>72.7446801999951</v>
      </c>
      <c r="N17" t="n">
        <v>73.394899232675</v>
      </c>
      <c r="O17" t="n">
        <v>71.5458469027019</v>
      </c>
      <c r="P17" t="n">
        <v>72.8561679237724</v>
      </c>
      <c r="Q17" t="n">
        <v>74.5205640840779</v>
      </c>
      <c r="R17" t="n">
        <v>80.4984348600532</v>
      </c>
      <c r="S17" t="n">
        <v>86.3612504922502</v>
      </c>
      <c r="T17" t="n">
        <v>87.1542168991073</v>
      </c>
      <c r="U17" t="n">
        <v>88.5092032979096</v>
      </c>
      <c r="V17" t="n">
        <v>82.595110330545</v>
      </c>
      <c r="W17" t="n">
        <v>87.3415261730695</v>
      </c>
      <c r="X17" t="n">
        <v>89.1173497342647</v>
      </c>
      <c r="Y17" t="n">
        <v>95.5605433741901</v>
      </c>
      <c r="Z17" t="n">
        <v>96.7562110087311</v>
      </c>
      <c r="AA17" t="n">
        <v>99.8540868065552</v>
      </c>
      <c r="AB17" t="n">
        <v>98.8940574605313</v>
      </c>
      <c r="AC17" t="n">
        <v>97.1273409937757</v>
      </c>
      <c r="AD17" t="n">
        <v>96.2624945675793</v>
      </c>
      <c r="AE17" t="n">
        <v>100</v>
      </c>
      <c r="AF17" t="n">
        <v>103.871499176277</v>
      </c>
    </row>
    <row r="18">
      <c r="A18" t="s">
        <v>138</v>
      </c>
      <c r="B18" t="s">
        <v>404</v>
      </c>
      <c r="C18" t="s">
        <v>360</v>
      </c>
      <c r="D18" t="s">
        <v>405</v>
      </c>
      <c r="E18" t="s">
        <v>361</v>
      </c>
      <c r="F18" t="n">
        <v>132.207703520717</v>
      </c>
      <c r="G18" t="n">
        <v>99.818892363985</v>
      </c>
      <c r="H18" t="n">
        <v>97.914288479922</v>
      </c>
      <c r="I18" t="n">
        <v>98.4493392366429</v>
      </c>
      <c r="J18" t="n">
        <v>102.915022279396</v>
      </c>
      <c r="K18" t="n">
        <v>106.440973001178</v>
      </c>
      <c r="L18" t="n">
        <v>113.573542210169</v>
      </c>
      <c r="M18" t="n">
        <v>110.205255226241</v>
      </c>
      <c r="N18" t="n">
        <v>100.506230645732</v>
      </c>
      <c r="O18" t="n">
        <v>100.642223978752</v>
      </c>
      <c r="P18" t="n">
        <v>95.635714250018</v>
      </c>
      <c r="Q18" t="n">
        <v>96.2744685566971</v>
      </c>
      <c r="R18" t="n">
        <v>99.9786818772492</v>
      </c>
      <c r="S18" t="n">
        <v>97.078047386628</v>
      </c>
      <c r="T18" t="n">
        <v>94.0456930687879</v>
      </c>
      <c r="U18" t="n">
        <v>100.583182309239</v>
      </c>
      <c r="V18" t="n">
        <v>93.0799324841459</v>
      </c>
      <c r="W18" t="n">
        <v>89.8097246504534</v>
      </c>
      <c r="X18" t="n">
        <v>92.5411049292862</v>
      </c>
      <c r="Y18" t="n">
        <v>92.2284211096114</v>
      </c>
      <c r="Z18" t="n">
        <v>89.8567979378775</v>
      </c>
      <c r="AA18" t="n">
        <v>91.8095494506229</v>
      </c>
      <c r="AB18" t="n">
        <v>87.8020309514777</v>
      </c>
      <c r="AC18" t="n">
        <v>90.6750204676032</v>
      </c>
      <c r="AD18" t="n">
        <v>93.1426731770135</v>
      </c>
      <c r="AE18" t="n">
        <v>100</v>
      </c>
      <c r="AF18" t="n">
        <v>108.570102614345</v>
      </c>
    </row>
    <row r="19">
      <c r="A19" t="s">
        <v>138</v>
      </c>
      <c r="B19" t="s">
        <v>406</v>
      </c>
      <c r="C19" t="s">
        <v>360</v>
      </c>
      <c r="D19" t="s">
        <v>407</v>
      </c>
      <c r="E19" t="s">
        <v>361</v>
      </c>
      <c r="F19" t="n">
        <v>66.6661529794679</v>
      </c>
      <c r="G19" t="n">
        <v>68.3420613178715</v>
      </c>
      <c r="H19" t="n">
        <v>70.6508294960458</v>
      </c>
      <c r="I19" t="n">
        <v>70.9193050345801</v>
      </c>
      <c r="J19" t="n">
        <v>77.3157835155736</v>
      </c>
      <c r="K19" t="n">
        <v>77.5969526852532</v>
      </c>
      <c r="L19" t="n">
        <v>79.1248513749593</v>
      </c>
      <c r="M19" t="n">
        <v>82.7089601293444</v>
      </c>
      <c r="N19" t="n">
        <v>82.8508279854839</v>
      </c>
      <c r="O19" t="n">
        <v>82.8127281434199</v>
      </c>
      <c r="P19" t="n">
        <v>80.8946763335154</v>
      </c>
      <c r="Q19" t="n">
        <v>81.6291508019152</v>
      </c>
      <c r="R19" t="n">
        <v>85.4455932307867</v>
      </c>
      <c r="S19" t="n">
        <v>89.2678108985465</v>
      </c>
      <c r="T19" t="n">
        <v>93.5199859338562</v>
      </c>
      <c r="U19" t="n">
        <v>93.4037639132259</v>
      </c>
      <c r="V19" t="n">
        <v>90.7352411809705</v>
      </c>
      <c r="W19" t="n">
        <v>89.099416318429</v>
      </c>
      <c r="X19" t="n">
        <v>90.1705692962948</v>
      </c>
      <c r="Y19" t="n">
        <v>91.1250488285098</v>
      </c>
      <c r="Z19" t="n">
        <v>91.3421645306233</v>
      </c>
      <c r="AA19" t="n">
        <v>90.4786518616039</v>
      </c>
      <c r="AB19" t="n">
        <v>90.1271527284708</v>
      </c>
      <c r="AC19" t="n">
        <v>93.0506672444754</v>
      </c>
      <c r="AD19" t="n">
        <v>98.2077542062912</v>
      </c>
      <c r="AE19" t="n">
        <v>100</v>
      </c>
      <c r="AF19" t="n">
        <v>103.682827597898</v>
      </c>
    </row>
    <row r="20">
      <c r="A20" t="s">
        <v>138</v>
      </c>
      <c r="B20" t="s">
        <v>408</v>
      </c>
      <c r="C20" t="s">
        <v>360</v>
      </c>
      <c r="D20" t="s">
        <v>409</v>
      </c>
      <c r="E20" t="s">
        <v>361</v>
      </c>
      <c r="F20" t="n">
        <v>57.2021885847669</v>
      </c>
      <c r="G20" t="n">
        <v>56.9896523249145</v>
      </c>
      <c r="H20" t="n">
        <v>56.1007424066603</v>
      </c>
      <c r="I20" t="n">
        <v>57.8782879598737</v>
      </c>
      <c r="J20" t="n">
        <v>56.3799730142657</v>
      </c>
      <c r="K20" t="n">
        <v>52.6009615319698</v>
      </c>
      <c r="L20" t="n">
        <v>52.9751674751716</v>
      </c>
      <c r="M20" t="n">
        <v>56.9108762774192</v>
      </c>
      <c r="N20" t="n">
        <v>59.4357657753346</v>
      </c>
      <c r="O20" t="n">
        <v>60.403004839377</v>
      </c>
      <c r="P20" t="n">
        <v>61.3088022329928</v>
      </c>
      <c r="Q20" t="n">
        <v>64.6994670428333</v>
      </c>
      <c r="R20" t="n">
        <v>70.304602360702</v>
      </c>
      <c r="S20" t="n">
        <v>58.6603333099796</v>
      </c>
      <c r="T20" t="n">
        <v>71.4032557927504</v>
      </c>
      <c r="U20" t="n">
        <v>73.1054691528472</v>
      </c>
      <c r="V20" t="n">
        <v>71.929038580747</v>
      </c>
      <c r="W20" t="n">
        <v>76.3265649843883</v>
      </c>
      <c r="X20" t="n">
        <v>82.676321470878</v>
      </c>
      <c r="Y20" t="n">
        <v>89.7726761228405</v>
      </c>
      <c r="Z20" t="n">
        <v>101.339518761006</v>
      </c>
      <c r="AA20" t="n">
        <v>104.973539412836</v>
      </c>
      <c r="AB20" t="n">
        <v>97.92112723987</v>
      </c>
      <c r="AC20" t="n">
        <v>99.3733112043811</v>
      </c>
      <c r="AD20" t="n">
        <v>94.2486928847465</v>
      </c>
      <c r="AE20" t="n">
        <v>100</v>
      </c>
      <c r="AF20" t="n">
        <v>78.0187931620061</v>
      </c>
    </row>
    <row r="21">
      <c r="A21" t="s">
        <v>138</v>
      </c>
      <c r="B21" t="s">
        <v>410</v>
      </c>
      <c r="C21" t="s">
        <v>360</v>
      </c>
      <c r="D21" t="s">
        <v>411</v>
      </c>
      <c r="E21" t="s">
        <v>361</v>
      </c>
      <c r="F21" t="n">
        <v>51.6786908767711</v>
      </c>
      <c r="G21" t="n">
        <v>51.9949593013708</v>
      </c>
      <c r="H21" t="n">
        <v>51.4908415068624</v>
      </c>
      <c r="I21" t="n">
        <v>53.1522736460406</v>
      </c>
      <c r="J21" t="n">
        <v>52.6669411725723</v>
      </c>
      <c r="K21" t="n">
        <v>49.9433319190286</v>
      </c>
      <c r="L21" t="n">
        <v>50.6495875072112</v>
      </c>
      <c r="M21" t="n">
        <v>54.4668057898706</v>
      </c>
      <c r="N21" t="n">
        <v>57.6218712571955</v>
      </c>
      <c r="O21" t="n">
        <v>59.4279231014703</v>
      </c>
      <c r="P21" t="n">
        <v>60.6906401154518</v>
      </c>
      <c r="Q21" t="n">
        <v>63.8775985603607</v>
      </c>
      <c r="R21" t="n">
        <v>69.0357382146182</v>
      </c>
      <c r="S21" t="n">
        <v>61.660969049155</v>
      </c>
      <c r="T21" t="n">
        <v>70.831232754278</v>
      </c>
      <c r="U21" t="n">
        <v>74.4874754948749</v>
      </c>
      <c r="V21" t="n">
        <v>75.0393350934888</v>
      </c>
      <c r="W21" t="n">
        <v>78.7992013651785</v>
      </c>
      <c r="X21" t="n">
        <v>83.7230331372074</v>
      </c>
      <c r="Y21" t="n">
        <v>89.0747571467272</v>
      </c>
      <c r="Z21" t="n">
        <v>99.0521278421249</v>
      </c>
      <c r="AA21" t="n">
        <v>102.123412242389</v>
      </c>
      <c r="AB21" t="n">
        <v>97.3038829663824</v>
      </c>
      <c r="AC21" t="n">
        <v>98.475301716788</v>
      </c>
      <c r="AD21" t="n">
        <v>95.6762062196508</v>
      </c>
      <c r="AE21" t="n">
        <v>100</v>
      </c>
      <c r="AF21" t="n">
        <v>85.3622458613961</v>
      </c>
    </row>
    <row r="22">
      <c r="A22" t="s">
        <v>138</v>
      </c>
      <c r="B22" t="s">
        <v>412</v>
      </c>
      <c r="C22" t="s">
        <v>360</v>
      </c>
      <c r="D22" t="s">
        <v>413</v>
      </c>
      <c r="E22" t="s">
        <v>361</v>
      </c>
      <c r="F22" t="n">
        <v>38.0332859474897</v>
      </c>
      <c r="G22" t="n">
        <v>39.7215890093005</v>
      </c>
      <c r="H22" t="n">
        <v>40.1718154295156</v>
      </c>
      <c r="I22" t="n">
        <v>41.5513420582765</v>
      </c>
      <c r="J22" t="n">
        <v>43.5799756667994</v>
      </c>
      <c r="K22" t="n">
        <v>43.3793638102233</v>
      </c>
      <c r="L22" t="n">
        <v>44.9171318595552</v>
      </c>
      <c r="M22" t="n">
        <v>48.4413089153767</v>
      </c>
      <c r="N22" t="n">
        <v>53.1050789078904</v>
      </c>
      <c r="O22" t="n">
        <v>56.92827159485</v>
      </c>
      <c r="P22" t="n">
        <v>58.9351027226251</v>
      </c>
      <c r="Q22" t="n">
        <v>61.6814664068798</v>
      </c>
      <c r="R22" t="n">
        <v>65.8472651581056</v>
      </c>
      <c r="S22" t="n">
        <v>67.7501159564582</v>
      </c>
      <c r="T22" t="n">
        <v>68.9931101722737</v>
      </c>
      <c r="U22" t="n">
        <v>76.6034325268539</v>
      </c>
      <c r="V22" t="n">
        <v>80.6135632869698</v>
      </c>
      <c r="W22" t="n">
        <v>83.0224916765603</v>
      </c>
      <c r="X22" t="n">
        <v>85.0881599963817</v>
      </c>
      <c r="Y22" t="n">
        <v>86.7310568615047</v>
      </c>
      <c r="Z22" t="n">
        <v>92.7831898174477</v>
      </c>
      <c r="AA22" t="n">
        <v>94.4635671898518</v>
      </c>
      <c r="AB22" t="n">
        <v>94.982009484278</v>
      </c>
      <c r="AC22" t="n">
        <v>95.3969270052134</v>
      </c>
      <c r="AD22" t="n">
        <v>98.7339717578315</v>
      </c>
      <c r="AE22" t="n">
        <v>100</v>
      </c>
      <c r="AF22" t="n">
        <v>102.094618996027</v>
      </c>
    </row>
    <row r="23">
      <c r="A23" t="s">
        <v>138</v>
      </c>
      <c r="B23" t="s">
        <v>414</v>
      </c>
      <c r="C23" t="s">
        <v>360</v>
      </c>
      <c r="D23" t="s">
        <v>415</v>
      </c>
      <c r="E23" t="s">
        <v>361</v>
      </c>
      <c r="F23" t="n">
        <v>40.8664316703674</v>
      </c>
      <c r="G23" t="n">
        <v>43.1632758285197</v>
      </c>
      <c r="H23" t="n">
        <v>46.9608935899248</v>
      </c>
      <c r="I23" t="n">
        <v>49.645860071795</v>
      </c>
      <c r="J23" t="n">
        <v>52.4339091211284</v>
      </c>
      <c r="K23" t="n">
        <v>55.4838845972574</v>
      </c>
      <c r="L23" t="n">
        <v>58.1967384329057</v>
      </c>
      <c r="M23" t="n">
        <v>62.7076058313028</v>
      </c>
      <c r="N23" t="n">
        <v>65.9338108869312</v>
      </c>
      <c r="O23" t="n">
        <v>68.3485773163652</v>
      </c>
      <c r="P23" t="n">
        <v>71.4771988221084</v>
      </c>
      <c r="Q23" t="n">
        <v>74.4627537110939</v>
      </c>
      <c r="R23" t="n">
        <v>77.8557805268483</v>
      </c>
      <c r="S23" t="n">
        <v>83.396370241124</v>
      </c>
      <c r="T23" t="n">
        <v>86.8997989010438</v>
      </c>
      <c r="U23" t="n">
        <v>87.872153529659</v>
      </c>
      <c r="V23" t="n">
        <v>86.2157797453177</v>
      </c>
      <c r="W23" t="n">
        <v>86.1233405250828</v>
      </c>
      <c r="X23" t="n">
        <v>87.1215140807697</v>
      </c>
      <c r="Y23" t="n">
        <v>88.4971760393795</v>
      </c>
      <c r="Z23" t="n">
        <v>89.8509579982471</v>
      </c>
      <c r="AA23" t="n">
        <v>89.9364305555671</v>
      </c>
      <c r="AB23" t="n">
        <v>89.9494284643954</v>
      </c>
      <c r="AC23" t="n">
        <v>94.2710113395854</v>
      </c>
      <c r="AD23" t="n">
        <v>97.598237590096</v>
      </c>
      <c r="AE23" t="n">
        <v>100</v>
      </c>
      <c r="AF23" t="n">
        <v>97.7308487682072</v>
      </c>
    </row>
    <row r="24">
      <c r="A24" t="s">
        <v>138</v>
      </c>
      <c r="B24" t="s">
        <v>416</v>
      </c>
      <c r="C24" t="s">
        <v>360</v>
      </c>
      <c r="D24" t="s">
        <v>417</v>
      </c>
      <c r="E24" t="s">
        <v>361</v>
      </c>
      <c r="F24" t="n">
        <v>76.474689524742</v>
      </c>
      <c r="G24" t="n">
        <v>77.7651492758405</v>
      </c>
      <c r="H24" t="n">
        <v>79.7497611046659</v>
      </c>
      <c r="I24" t="n">
        <v>79.8739171615013</v>
      </c>
      <c r="J24" t="n">
        <v>78.7093865964543</v>
      </c>
      <c r="K24" t="n">
        <v>81.201795004641</v>
      </c>
      <c r="L24" t="n">
        <v>85.4788396099565</v>
      </c>
      <c r="M24" t="n">
        <v>88.4727064278767</v>
      </c>
      <c r="N24" t="n">
        <v>90.6306277062383</v>
      </c>
      <c r="O24" t="n">
        <v>91.2315198605507</v>
      </c>
      <c r="P24" t="n">
        <v>92.7018122945003</v>
      </c>
      <c r="Q24" t="n">
        <v>93.9016344180569</v>
      </c>
      <c r="R24" t="n">
        <v>97.8583882289718</v>
      </c>
      <c r="S24" t="n">
        <v>100.184693787996</v>
      </c>
      <c r="T24" t="n">
        <v>102.932191398625</v>
      </c>
      <c r="U24" t="n">
        <v>101.21040112727</v>
      </c>
      <c r="V24" t="n">
        <v>103.568700807777</v>
      </c>
      <c r="W24" t="n">
        <v>104.803945176731</v>
      </c>
      <c r="X24" t="n">
        <v>103.796102876468</v>
      </c>
      <c r="Y24" t="n">
        <v>100.681111140377</v>
      </c>
      <c r="Z24" t="n">
        <v>100.772665308491</v>
      </c>
      <c r="AA24" t="n">
        <v>99.6394233287005</v>
      </c>
      <c r="AB24" t="n">
        <v>98.1550868260404</v>
      </c>
      <c r="AC24" t="n">
        <v>97.9580525514291</v>
      </c>
      <c r="AD24" t="n">
        <v>98.848186984988</v>
      </c>
      <c r="AE24" t="n">
        <v>100</v>
      </c>
      <c r="AF24" t="n">
        <v>98.2631250615622</v>
      </c>
    </row>
    <row r="25">
      <c r="A25" t="s">
        <v>138</v>
      </c>
      <c r="B25" t="s">
        <v>418</v>
      </c>
      <c r="C25" t="s">
        <v>360</v>
      </c>
      <c r="D25" t="s">
        <v>419</v>
      </c>
      <c r="E25" t="s">
        <v>361</v>
      </c>
      <c r="F25" t="n">
        <v>65.1292761492086</v>
      </c>
      <c r="G25" t="n">
        <v>65.9345108361443</v>
      </c>
      <c r="H25" t="n">
        <v>67.7296621165736</v>
      </c>
      <c r="I25" t="n">
        <v>67.433620960123</v>
      </c>
      <c r="J25" t="n">
        <v>65.9278637868178</v>
      </c>
      <c r="K25" t="n">
        <v>67.1595144883041</v>
      </c>
      <c r="L25" t="n">
        <v>71.8987416532923</v>
      </c>
      <c r="M25" t="n">
        <v>75.3749491149087</v>
      </c>
      <c r="N25" t="n">
        <v>77.3898068743991</v>
      </c>
      <c r="O25" t="n">
        <v>77.1452249195683</v>
      </c>
      <c r="P25" t="n">
        <v>78.3172256556118</v>
      </c>
      <c r="Q25" t="n">
        <v>79.8914814031916</v>
      </c>
      <c r="R25" t="n">
        <v>83.9046609418003</v>
      </c>
      <c r="S25" t="n">
        <v>85.8417843865547</v>
      </c>
      <c r="T25" t="n">
        <v>88.7703645997425</v>
      </c>
      <c r="U25" t="n">
        <v>86.48600310835</v>
      </c>
      <c r="V25" t="n">
        <v>92.6086961338424</v>
      </c>
      <c r="W25" t="n">
        <v>93.6493515476865</v>
      </c>
      <c r="X25" t="n">
        <v>93.3312425820587</v>
      </c>
      <c r="Y25" t="n">
        <v>92.2973994358187</v>
      </c>
      <c r="Z25" t="n">
        <v>95.1623022648235</v>
      </c>
      <c r="AA25" t="n">
        <v>96.0497063809068</v>
      </c>
      <c r="AB25" t="n">
        <v>94.7763749314462</v>
      </c>
      <c r="AC25" t="n">
        <v>98.4555386587332</v>
      </c>
      <c r="AD25" t="n">
        <v>98.416586475374</v>
      </c>
      <c r="AE25" t="n">
        <v>100</v>
      </c>
      <c r="AF25" t="n">
        <v>100.992112909921</v>
      </c>
    </row>
    <row r="26">
      <c r="A26" t="s">
        <v>138</v>
      </c>
      <c r="B26" t="s">
        <v>420</v>
      </c>
      <c r="C26" t="s">
        <v>360</v>
      </c>
      <c r="D26" t="s">
        <v>421</v>
      </c>
      <c r="E26" t="s">
        <v>361</v>
      </c>
      <c r="F26" t="n">
        <v>80.066660161661</v>
      </c>
      <c r="G26" t="n">
        <v>81.4305531992838</v>
      </c>
      <c r="H26" t="n">
        <v>83.5042458975059</v>
      </c>
      <c r="I26" t="n">
        <v>83.6512152365628</v>
      </c>
      <c r="J26" t="n">
        <v>82.454430875987</v>
      </c>
      <c r="K26" t="n">
        <v>85.1039839040839</v>
      </c>
      <c r="L26" t="n">
        <v>89.5331600393</v>
      </c>
      <c r="M26" t="n">
        <v>92.6269518647432</v>
      </c>
      <c r="N26" t="n">
        <v>94.8789269378649</v>
      </c>
      <c r="O26" t="n">
        <v>95.5408389482371</v>
      </c>
      <c r="P26" t="n">
        <v>97.0836385283164</v>
      </c>
      <c r="Q26" t="n">
        <v>98.3149332098994</v>
      </c>
      <c r="R26" t="n">
        <v>102.429562468738</v>
      </c>
      <c r="S26" t="n">
        <v>104.866573244903</v>
      </c>
      <c r="T26" t="n">
        <v>107.716753070082</v>
      </c>
      <c r="U26" t="n">
        <v>105.832188296289</v>
      </c>
      <c r="V26" t="n">
        <v>109.013479376428</v>
      </c>
      <c r="W26" t="n">
        <v>110.505205367062</v>
      </c>
      <c r="X26" t="n">
        <v>110.144908561236</v>
      </c>
      <c r="Y26" t="n">
        <v>106.620886269981</v>
      </c>
      <c r="Z26" t="n">
        <v>104.571335032738</v>
      </c>
      <c r="AA26" t="n">
        <v>104.954597409983</v>
      </c>
      <c r="AB26" t="n">
        <v>102.844380254045</v>
      </c>
      <c r="AC26" t="n">
        <v>101.757463170506</v>
      </c>
      <c r="AD26" t="n">
        <v>100.955852014854</v>
      </c>
      <c r="AE26" t="n">
        <v>100</v>
      </c>
      <c r="AF26" t="n">
        <v>96.2062657591589</v>
      </c>
    </row>
    <row r="27">
      <c r="A27" t="s">
        <v>138</v>
      </c>
      <c r="B27" t="s">
        <v>422</v>
      </c>
      <c r="C27" t="s">
        <v>360</v>
      </c>
      <c r="D27" t="s">
        <v>423</v>
      </c>
      <c r="E27" t="s">
        <v>361</v>
      </c>
      <c r="F27" t="n">
        <v>75.0014020214733</v>
      </c>
      <c r="G27" t="n">
        <v>76.3414317953876</v>
      </c>
      <c r="H27" t="n">
        <v>78.2600557419852</v>
      </c>
      <c r="I27" t="n">
        <v>78.485690644566</v>
      </c>
      <c r="J27" t="n">
        <v>77.4761287030458</v>
      </c>
      <c r="K27" t="n">
        <v>80.1548040224596</v>
      </c>
      <c r="L27" t="n">
        <v>84.0657926571297</v>
      </c>
      <c r="M27" t="n">
        <v>86.7629278434344</v>
      </c>
      <c r="N27" t="n">
        <v>88.8333419813515</v>
      </c>
      <c r="O27" t="n">
        <v>89.6172212761355</v>
      </c>
      <c r="P27" t="n">
        <v>91.0799986704235</v>
      </c>
      <c r="Q27" t="n">
        <v>92.11537910267</v>
      </c>
      <c r="R27" t="n">
        <v>95.8323520630901</v>
      </c>
      <c r="S27" t="n">
        <v>98.1256250991144</v>
      </c>
      <c r="T27" t="n">
        <v>100.667746157902</v>
      </c>
      <c r="U27" t="n">
        <v>99.3362811269593</v>
      </c>
      <c r="V27" t="n">
        <v>99.7885461447044</v>
      </c>
      <c r="W27" t="n">
        <v>100.764377578605</v>
      </c>
      <c r="X27" t="n">
        <v>98.8125500294477</v>
      </c>
      <c r="Y27" t="n">
        <v>95.696124119318</v>
      </c>
      <c r="Z27" t="n">
        <v>97.62542616641</v>
      </c>
      <c r="AA27" t="n">
        <v>94.1774245553769</v>
      </c>
      <c r="AB27" t="n">
        <v>93.3911168977901</v>
      </c>
      <c r="AC27" t="n">
        <v>93.2816855556289</v>
      </c>
      <c r="AD27" t="n">
        <v>96.2999458581483</v>
      </c>
      <c r="AE27" t="n">
        <v>100</v>
      </c>
      <c r="AF27" t="n">
        <v>100.135426849137</v>
      </c>
    </row>
    <row r="28">
      <c r="A28" t="s">
        <v>138</v>
      </c>
      <c r="B28" t="s">
        <v>424</v>
      </c>
      <c r="C28" t="s">
        <v>360</v>
      </c>
      <c r="D28" t="s">
        <v>425</v>
      </c>
      <c r="E28" t="s">
        <v>361</v>
      </c>
      <c r="F28" t="n">
        <v>55.7375876497664</v>
      </c>
      <c r="G28" t="n">
        <v>59.2714514649316</v>
      </c>
      <c r="H28" t="n">
        <v>63.3087693401624</v>
      </c>
      <c r="I28" t="n">
        <v>65.3227366321948</v>
      </c>
      <c r="J28" t="n">
        <v>65.776005187756</v>
      </c>
      <c r="K28" t="n">
        <v>65.0952884542697</v>
      </c>
      <c r="L28" t="n">
        <v>67.5409612407704</v>
      </c>
      <c r="M28" t="n">
        <v>69.0005623119959</v>
      </c>
      <c r="N28" t="n">
        <v>71.293455477207</v>
      </c>
      <c r="O28" t="n">
        <v>69.4636488986616</v>
      </c>
      <c r="P28" t="n">
        <v>71.0674897780691</v>
      </c>
      <c r="Q28" t="n">
        <v>73.066948764335</v>
      </c>
      <c r="R28" t="n">
        <v>76.4727684939425</v>
      </c>
      <c r="S28" t="n">
        <v>75.5813946845823</v>
      </c>
      <c r="T28" t="n">
        <v>82.4194477080381</v>
      </c>
      <c r="U28" t="n">
        <v>82.6469632511774</v>
      </c>
      <c r="V28" t="n">
        <v>80.5975028342085</v>
      </c>
      <c r="W28" t="n">
        <v>79.120069758204</v>
      </c>
      <c r="X28" t="n">
        <v>83.578860751404</v>
      </c>
      <c r="Y28" t="n">
        <v>85.6862130163829</v>
      </c>
      <c r="Z28" t="n">
        <v>91.0494692600695</v>
      </c>
      <c r="AA28" t="n">
        <v>93.4479452717556</v>
      </c>
      <c r="AB28" t="n">
        <v>94.8378519269584</v>
      </c>
      <c r="AC28" t="n">
        <v>95.4472980252072</v>
      </c>
      <c r="AD28" t="n">
        <v>98.1930037914014</v>
      </c>
      <c r="AE28" t="n">
        <v>100</v>
      </c>
      <c r="AF28" t="n">
        <v>97.5926297821066</v>
      </c>
    </row>
    <row r="29">
      <c r="A29" t="s">
        <v>138</v>
      </c>
      <c r="B29" t="s">
        <v>426</v>
      </c>
      <c r="C29" t="s">
        <v>360</v>
      </c>
      <c r="D29" t="s">
        <v>427</v>
      </c>
      <c r="E29" t="s">
        <v>361</v>
      </c>
      <c r="F29" t="n">
        <v>54.8431632557649</v>
      </c>
      <c r="G29" t="n">
        <v>58.3054626599377</v>
      </c>
      <c r="H29" t="n">
        <v>62.1812235608882</v>
      </c>
      <c r="I29" t="n">
        <v>64.1654421001948</v>
      </c>
      <c r="J29" t="n">
        <v>64.6278316496973</v>
      </c>
      <c r="K29" t="n">
        <v>64.0491719900572</v>
      </c>
      <c r="L29" t="n">
        <v>66.4423942442311</v>
      </c>
      <c r="M29" t="n">
        <v>67.8834964024964</v>
      </c>
      <c r="N29" t="n">
        <v>70.1419687515595</v>
      </c>
      <c r="O29" t="n">
        <v>68.5305311485844</v>
      </c>
      <c r="P29" t="n">
        <v>70.206397239444</v>
      </c>
      <c r="Q29" t="n">
        <v>72.2484893732791</v>
      </c>
      <c r="R29" t="n">
        <v>75.539950882608</v>
      </c>
      <c r="S29" t="n">
        <v>74.8514725001377</v>
      </c>
      <c r="T29" t="n">
        <v>81.0963577585722</v>
      </c>
      <c r="U29" t="n">
        <v>81.286242914696</v>
      </c>
      <c r="V29" t="n">
        <v>77.0512380224047</v>
      </c>
      <c r="W29" t="n">
        <v>75.1205440570667</v>
      </c>
      <c r="X29" t="n">
        <v>79.9151132035661</v>
      </c>
      <c r="Y29" t="n">
        <v>83.6046301644495</v>
      </c>
      <c r="Z29" t="n">
        <v>87.1579675056688</v>
      </c>
      <c r="AA29" t="n">
        <v>88.6941390372769</v>
      </c>
      <c r="AB29" t="n">
        <v>92.1252627443881</v>
      </c>
      <c r="AC29" t="n">
        <v>93.157773694634</v>
      </c>
      <c r="AD29" t="n">
        <v>95.3911193390622</v>
      </c>
      <c r="AE29" t="n">
        <v>100</v>
      </c>
      <c r="AF29" t="n">
        <v>94.0184284617354</v>
      </c>
    </row>
    <row r="30">
      <c r="A30" t="s">
        <v>138</v>
      </c>
      <c r="B30" t="s">
        <v>428</v>
      </c>
      <c r="C30" t="s">
        <v>360</v>
      </c>
      <c r="D30" t="s">
        <v>429</v>
      </c>
      <c r="E30" t="s">
        <v>361</v>
      </c>
      <c r="F30" t="n">
        <v>49.2160848634779</v>
      </c>
      <c r="G30" t="n">
        <v>52.6310785070662</v>
      </c>
      <c r="H30" t="n">
        <v>57.8840844233185</v>
      </c>
      <c r="I30" t="n">
        <v>59.6148377781685</v>
      </c>
      <c r="J30" t="n">
        <v>59.7001236691244</v>
      </c>
      <c r="K30" t="n">
        <v>57.4860793476205</v>
      </c>
      <c r="L30" t="n">
        <v>59.864813665453</v>
      </c>
      <c r="M30" t="n">
        <v>61.0386335412462</v>
      </c>
      <c r="N30" t="n">
        <v>63.0307560458561</v>
      </c>
      <c r="O30" t="n">
        <v>58.0857201499868</v>
      </c>
      <c r="P30" t="n">
        <v>57.7035772542632</v>
      </c>
      <c r="Q30" t="n">
        <v>58.0588948481934</v>
      </c>
      <c r="R30" t="n">
        <v>62.0971988228112</v>
      </c>
      <c r="S30" t="n">
        <v>57.846695373977</v>
      </c>
      <c r="T30" t="n">
        <v>73.0847137558861</v>
      </c>
      <c r="U30" t="n">
        <v>71.6570123708874</v>
      </c>
      <c r="V30" t="n">
        <v>71.8560596274732</v>
      </c>
      <c r="W30" t="n">
        <v>67.5651290525625</v>
      </c>
      <c r="X30" t="n">
        <v>69.8502385360586</v>
      </c>
      <c r="Y30" t="n">
        <v>71.7980375967078</v>
      </c>
      <c r="Z30" t="n">
        <v>72.2890576106671</v>
      </c>
      <c r="AA30" t="n">
        <v>67.4349909263407</v>
      </c>
      <c r="AB30" t="n">
        <v>65.1954524822925</v>
      </c>
      <c r="AC30" t="n">
        <v>72.4997578066974</v>
      </c>
      <c r="AD30" t="n">
        <v>87.7094972067039</v>
      </c>
      <c r="AE30" t="n">
        <v>100</v>
      </c>
      <c r="AF30" t="n">
        <v>112.217194570136</v>
      </c>
    </row>
    <row r="31">
      <c r="A31" t="s">
        <v>138</v>
      </c>
      <c r="B31" t="s">
        <v>430</v>
      </c>
      <c r="C31" t="s">
        <v>360</v>
      </c>
      <c r="D31" t="s">
        <v>431</v>
      </c>
      <c r="E31" t="s">
        <v>361</v>
      </c>
      <c r="F31" t="n">
        <v>39.3948171601718</v>
      </c>
      <c r="G31" t="n">
        <v>42.0136559077615</v>
      </c>
      <c r="H31" t="n">
        <v>45.7461398138212</v>
      </c>
      <c r="I31" t="n">
        <v>47.146801518115</v>
      </c>
      <c r="J31" t="n">
        <v>47.3284695420582</v>
      </c>
      <c r="K31" t="n">
        <v>46.0081161223429</v>
      </c>
      <c r="L31" t="n">
        <v>47.8417465608737</v>
      </c>
      <c r="M31" t="n">
        <v>48.8321697570034</v>
      </c>
      <c r="N31" t="n">
        <v>50.4148954493952</v>
      </c>
      <c r="O31" t="n">
        <v>47.3821666100626</v>
      </c>
      <c r="P31" t="n">
        <v>47.5684118420427</v>
      </c>
      <c r="Q31" t="n">
        <v>48.2668061431494</v>
      </c>
      <c r="R31" t="n">
        <v>51.2305046645808</v>
      </c>
      <c r="S31" t="n">
        <v>48.8229771396192</v>
      </c>
      <c r="T31" t="n">
        <v>58.3509883012502</v>
      </c>
      <c r="U31" t="n">
        <v>57.6448104563942</v>
      </c>
      <c r="V31" t="n">
        <v>59.6037215410139</v>
      </c>
      <c r="W31" t="n">
        <v>58.8201122681189</v>
      </c>
      <c r="X31" t="n">
        <v>70.118495891711</v>
      </c>
      <c r="Y31" t="n">
        <v>74.7896402007489</v>
      </c>
      <c r="Z31" t="n">
        <v>92.7247810972085</v>
      </c>
      <c r="AA31" t="n">
        <v>103.522011623367</v>
      </c>
      <c r="AB31" t="n">
        <v>94.5092357831299</v>
      </c>
      <c r="AC31" t="n">
        <v>87.3322959944818</v>
      </c>
      <c r="AD31" t="n">
        <v>93.1764705882353</v>
      </c>
      <c r="AE31" t="n">
        <v>100</v>
      </c>
      <c r="AF31" t="n">
        <v>100.380434782609</v>
      </c>
    </row>
    <row r="32">
      <c r="A32" t="s">
        <v>138</v>
      </c>
      <c r="B32" t="s">
        <v>432</v>
      </c>
      <c r="C32" t="s">
        <v>360</v>
      </c>
      <c r="D32" t="s">
        <v>433</v>
      </c>
      <c r="E32" t="s">
        <v>361</v>
      </c>
      <c r="F32" t="n">
        <v>62.8520682122656</v>
      </c>
      <c r="G32" t="n">
        <v>66.7850356555435</v>
      </c>
      <c r="H32" t="n">
        <v>70.9975613590637</v>
      </c>
      <c r="I32" t="n">
        <v>73.2762879993413</v>
      </c>
      <c r="J32" t="n">
        <v>73.8421840848808</v>
      </c>
      <c r="K32" t="n">
        <v>73.4008609669936</v>
      </c>
      <c r="L32" t="n">
        <v>76.1184451210349</v>
      </c>
      <c r="M32" t="n">
        <v>77.7800832839111</v>
      </c>
      <c r="N32" t="n">
        <v>80.378013998544</v>
      </c>
      <c r="O32" t="n">
        <v>78.9779377914422</v>
      </c>
      <c r="P32" t="n">
        <v>81.1359354866913</v>
      </c>
      <c r="Q32" t="n">
        <v>83.6620554875645</v>
      </c>
      <c r="R32" t="n">
        <v>87.2958725772295</v>
      </c>
      <c r="S32" t="n">
        <v>86.9491576968688</v>
      </c>
      <c r="T32" t="n">
        <v>92.95020486157</v>
      </c>
      <c r="U32" t="n">
        <v>93.7209591725107</v>
      </c>
      <c r="V32" t="n">
        <v>92.1071265000036</v>
      </c>
      <c r="W32" t="n">
        <v>90.7638042856136</v>
      </c>
      <c r="X32" t="n">
        <v>91.7112412370888</v>
      </c>
      <c r="Y32" t="n">
        <v>90.2728228218966</v>
      </c>
      <c r="Z32" t="n">
        <v>93.7889742080534</v>
      </c>
      <c r="AA32" t="n">
        <v>94.967650724133</v>
      </c>
      <c r="AB32" t="n">
        <v>97.0671710565977</v>
      </c>
      <c r="AC32" t="n">
        <v>99.2575883427173</v>
      </c>
      <c r="AD32" t="n">
        <v>101.688848733363</v>
      </c>
      <c r="AE32" t="n">
        <v>100</v>
      </c>
      <c r="AF32" t="n">
        <v>100.757552140163</v>
      </c>
    </row>
    <row r="33">
      <c r="A33" t="s">
        <v>138</v>
      </c>
      <c r="B33" t="s">
        <v>434</v>
      </c>
      <c r="C33" t="s">
        <v>360</v>
      </c>
      <c r="D33" t="s">
        <v>435</v>
      </c>
      <c r="E33" t="s">
        <v>361</v>
      </c>
      <c r="F33" t="n">
        <v>49.4310858440975</v>
      </c>
      <c r="G33" t="n">
        <v>52.480565766818</v>
      </c>
      <c r="H33" t="n">
        <v>55.4223015160791</v>
      </c>
      <c r="I33" t="n">
        <v>57.2278751053991</v>
      </c>
      <c r="J33" t="n">
        <v>57.738838275983</v>
      </c>
      <c r="K33" t="n">
        <v>57.7574277281002</v>
      </c>
      <c r="L33" t="n">
        <v>59.856702124033</v>
      </c>
      <c r="M33" t="n">
        <v>61.1868510601226</v>
      </c>
      <c r="N33" t="n">
        <v>63.2555408657112</v>
      </c>
      <c r="O33" t="n">
        <v>62.8687082573859</v>
      </c>
      <c r="P33" t="n">
        <v>64.9571493964396</v>
      </c>
      <c r="Q33" t="n">
        <v>67.24414927739</v>
      </c>
      <c r="R33" t="n">
        <v>69.8828994125394</v>
      </c>
      <c r="S33" t="n">
        <v>70.3160578799725</v>
      </c>
      <c r="T33" t="n">
        <v>73.2224346501683</v>
      </c>
      <c r="U33" t="n">
        <v>73.8677557546057</v>
      </c>
      <c r="V33" t="n">
        <v>74.6664075406102</v>
      </c>
      <c r="W33" t="n">
        <v>74.6011539618114</v>
      </c>
      <c r="X33" t="n">
        <v>78.0301116444832</v>
      </c>
      <c r="Y33" t="n">
        <v>84.3507931247842</v>
      </c>
      <c r="Z33" t="n">
        <v>90.7523381587955</v>
      </c>
      <c r="AA33" t="n">
        <v>96.0761711117523</v>
      </c>
      <c r="AB33" t="n">
        <v>100.448895086783</v>
      </c>
      <c r="AC33" t="n">
        <v>102.260235611289</v>
      </c>
      <c r="AD33" t="n">
        <v>99.7171145685997</v>
      </c>
      <c r="AE33" t="n">
        <v>100</v>
      </c>
      <c r="AF33" t="n">
        <v>99.6107434799533</v>
      </c>
    </row>
    <row r="34">
      <c r="A34" t="s">
        <v>138</v>
      </c>
      <c r="B34" t="s">
        <v>436</v>
      </c>
      <c r="C34" t="s">
        <v>360</v>
      </c>
      <c r="D34" t="s">
        <v>437</v>
      </c>
      <c r="E34" t="s">
        <v>361</v>
      </c>
      <c r="F34" t="n">
        <v>39.0334736608087</v>
      </c>
      <c r="G34" t="n">
        <v>41.7020440791144</v>
      </c>
      <c r="H34" t="n">
        <v>45.1370117356144</v>
      </c>
      <c r="I34" t="n">
        <v>49.7354817729166</v>
      </c>
      <c r="J34" t="n">
        <v>53.0321447088041</v>
      </c>
      <c r="K34" t="n">
        <v>54.160929099328</v>
      </c>
      <c r="L34" t="n">
        <v>56.3411291140142</v>
      </c>
      <c r="M34" t="n">
        <v>62.58873579301</v>
      </c>
      <c r="N34" t="n">
        <v>68.0256147566664</v>
      </c>
      <c r="O34" t="n">
        <v>72.3615136059608</v>
      </c>
      <c r="P34" t="n">
        <v>74.7685659329055</v>
      </c>
      <c r="Q34" t="n">
        <v>76.9435792210706</v>
      </c>
      <c r="R34" t="n">
        <v>79.3833811430563</v>
      </c>
      <c r="S34" t="n">
        <v>81.9769646288529</v>
      </c>
      <c r="T34" t="n">
        <v>83.9387340309591</v>
      </c>
      <c r="U34" t="n">
        <v>83.7077499757337</v>
      </c>
      <c r="V34" t="n">
        <v>84.6078213308524</v>
      </c>
      <c r="W34" t="n">
        <v>84.5393593206492</v>
      </c>
      <c r="X34" t="n">
        <v>84.5937072647647</v>
      </c>
      <c r="Y34" t="n">
        <v>84.499560995324</v>
      </c>
      <c r="Z34" t="n">
        <v>86.978358171197</v>
      </c>
      <c r="AA34" t="n">
        <v>91.5928476524455</v>
      </c>
      <c r="AB34" t="n">
        <v>97.6748112356042</v>
      </c>
      <c r="AC34" t="n">
        <v>100.072780942674</v>
      </c>
      <c r="AD34" t="n">
        <v>101.292907790317</v>
      </c>
      <c r="AE34" t="n">
        <v>100</v>
      </c>
      <c r="AF34" t="n">
        <v>110.338529321547</v>
      </c>
    </row>
    <row r="35">
      <c r="A35" t="s">
        <v>138</v>
      </c>
      <c r="B35" t="s">
        <v>438</v>
      </c>
      <c r="C35" t="s">
        <v>360</v>
      </c>
      <c r="D35" t="s">
        <v>439</v>
      </c>
      <c r="E35" t="s">
        <v>361</v>
      </c>
      <c r="F35" t="n">
        <v>74.1187250255247</v>
      </c>
      <c r="G35" t="n">
        <v>78.3456697006164</v>
      </c>
      <c r="H35" t="n">
        <v>83.909570813564</v>
      </c>
      <c r="I35" t="n">
        <v>87.3262384985624</v>
      </c>
      <c r="J35" t="n">
        <v>90.7766021115217</v>
      </c>
      <c r="K35" t="n">
        <v>94.020366325505</v>
      </c>
      <c r="L35" t="n">
        <v>96.3850965571555</v>
      </c>
      <c r="M35" t="n">
        <v>98.3273135708639</v>
      </c>
      <c r="N35" t="n">
        <v>100.276073057482</v>
      </c>
      <c r="O35" t="n">
        <v>101.918422174272</v>
      </c>
      <c r="P35" t="n">
        <v>101.595076926258</v>
      </c>
      <c r="Q35" t="n">
        <v>101.117280537043</v>
      </c>
      <c r="R35" t="n">
        <v>100.40562598893</v>
      </c>
      <c r="S35" t="n">
        <v>99.2793766602872</v>
      </c>
      <c r="T35" t="n">
        <v>98.6185907414056</v>
      </c>
      <c r="U35" t="n">
        <v>96.4293434110077</v>
      </c>
      <c r="V35" t="n">
        <v>91.1110013088162</v>
      </c>
      <c r="W35" t="n">
        <v>89.8521187078851</v>
      </c>
      <c r="X35" t="n">
        <v>88.6867591993782</v>
      </c>
      <c r="Y35" t="n">
        <v>89.243580485152</v>
      </c>
      <c r="Z35" t="n">
        <v>91.4167726506255</v>
      </c>
      <c r="AA35" t="n">
        <v>94.6871538271</v>
      </c>
      <c r="AB35" t="n">
        <v>95.6538416617485</v>
      </c>
      <c r="AC35" t="n">
        <v>95.5384588593555</v>
      </c>
      <c r="AD35" t="n">
        <v>99.1442338580148</v>
      </c>
      <c r="AE35" t="n">
        <v>100</v>
      </c>
      <c r="AF35" t="n">
        <v>102.181936212928</v>
      </c>
    </row>
    <row r="36">
      <c r="A36" t="s">
        <v>138</v>
      </c>
      <c r="B36" t="s">
        <v>440</v>
      </c>
      <c r="C36" t="s">
        <v>360</v>
      </c>
      <c r="D36" t="s">
        <v>441</v>
      </c>
      <c r="E36" t="s">
        <v>361</v>
      </c>
      <c r="F36" t="n">
        <v>41.6094039475802</v>
      </c>
      <c r="G36" t="n">
        <v>42.4976461458394</v>
      </c>
      <c r="H36" t="n">
        <v>44.6718696885093</v>
      </c>
      <c r="I36" t="n">
        <v>46.3698768134366</v>
      </c>
      <c r="J36" t="n">
        <v>50.7250586135937</v>
      </c>
      <c r="K36" t="n">
        <v>60.6856705403989</v>
      </c>
      <c r="L36" t="n">
        <v>65.7318872052053</v>
      </c>
      <c r="M36" t="n">
        <v>69.7556027286932</v>
      </c>
      <c r="N36" t="n">
        <v>73.3709845774365</v>
      </c>
      <c r="O36" t="n">
        <v>79.7808116140703</v>
      </c>
      <c r="P36" t="n">
        <v>81.058039214463</v>
      </c>
      <c r="Q36" t="n">
        <v>83.1352445516482</v>
      </c>
      <c r="R36" t="n">
        <v>83.8216115985032</v>
      </c>
      <c r="S36" t="n">
        <v>85.9122580531319</v>
      </c>
      <c r="T36" t="n">
        <v>88.6451477549232</v>
      </c>
      <c r="U36" t="n">
        <v>90.2384159162847</v>
      </c>
      <c r="V36" t="n">
        <v>89.3420951037946</v>
      </c>
      <c r="W36" t="n">
        <v>83.6892186134182</v>
      </c>
      <c r="X36" t="n">
        <v>85.2232173507474</v>
      </c>
      <c r="Y36" t="n">
        <v>86.6350037686451</v>
      </c>
      <c r="Z36" t="n">
        <v>85.7548223080057</v>
      </c>
      <c r="AA36" t="n">
        <v>88.6656604033199</v>
      </c>
      <c r="AB36" t="n">
        <v>91.8424269660408</v>
      </c>
      <c r="AC36" t="n">
        <v>92.8965109929908</v>
      </c>
      <c r="AD36" t="n">
        <v>97.7661886136462</v>
      </c>
      <c r="AE36" t="n">
        <v>100</v>
      </c>
      <c r="AF36" t="n">
        <v>100.138877542684</v>
      </c>
    </row>
    <row r="37">
      <c r="A37" t="s">
        <v>138</v>
      </c>
      <c r="B37" t="s">
        <v>442</v>
      </c>
      <c r="C37" t="s">
        <v>360</v>
      </c>
      <c r="D37" t="s">
        <v>443</v>
      </c>
      <c r="E37" t="s">
        <v>361</v>
      </c>
      <c r="F37" t="n">
        <v>113.337575756467</v>
      </c>
      <c r="G37" t="n">
        <v>121.41542069217</v>
      </c>
      <c r="H37" t="n">
        <v>130.833698321844</v>
      </c>
      <c r="I37" t="n">
        <v>133.712027278334</v>
      </c>
      <c r="J37" t="n">
        <v>132.774833255102</v>
      </c>
      <c r="K37" t="n">
        <v>131.860370040507</v>
      </c>
      <c r="L37" t="n">
        <v>130.841199551962</v>
      </c>
      <c r="M37" t="n">
        <v>130.888558985824</v>
      </c>
      <c r="N37" t="n">
        <v>131.576663693133</v>
      </c>
      <c r="O37" t="n">
        <v>130.815519880267</v>
      </c>
      <c r="P37" t="n">
        <v>127.757293894593</v>
      </c>
      <c r="Q37" t="n">
        <v>124.28877007845</v>
      </c>
      <c r="R37" t="n">
        <v>119.7407593866</v>
      </c>
      <c r="S37" t="n">
        <v>114.910047891217</v>
      </c>
      <c r="T37" t="n">
        <v>111.688773651157</v>
      </c>
      <c r="U37" t="n">
        <v>106.288548264499</v>
      </c>
      <c r="V37" t="n">
        <v>96.8161228106901</v>
      </c>
      <c r="W37" t="n">
        <v>97.2805429712786</v>
      </c>
      <c r="X37" t="n">
        <v>96.3803900512997</v>
      </c>
      <c r="Y37" t="n">
        <v>97.6611925768984</v>
      </c>
      <c r="Z37" t="n">
        <v>102.28121305402</v>
      </c>
      <c r="AA37" t="n">
        <v>105.937074211163</v>
      </c>
      <c r="AB37" t="n">
        <v>106.72013136035</v>
      </c>
      <c r="AC37" t="n">
        <v>103.474282073693</v>
      </c>
      <c r="AD37" t="n">
        <v>106.087688361654</v>
      </c>
      <c r="AE37" t="n">
        <v>100</v>
      </c>
      <c r="AF37" t="n">
        <v>100.448574174944</v>
      </c>
    </row>
    <row r="38">
      <c r="A38" t="s">
        <v>138</v>
      </c>
      <c r="B38" t="s">
        <v>444</v>
      </c>
      <c r="C38" t="s">
        <v>360</v>
      </c>
      <c r="D38" t="s">
        <v>445</v>
      </c>
      <c r="E38" t="s">
        <v>361</v>
      </c>
      <c r="F38" t="n">
        <v>40.888517794451</v>
      </c>
      <c r="G38" t="n">
        <v>42.5317268149915</v>
      </c>
      <c r="H38" t="n">
        <v>45.3883353324163</v>
      </c>
      <c r="I38" t="n">
        <v>50.8286279866202</v>
      </c>
      <c r="J38" t="n">
        <v>59.5717189282017</v>
      </c>
      <c r="K38" t="n">
        <v>61.7415497500898</v>
      </c>
      <c r="L38" t="n">
        <v>67.7098418946068</v>
      </c>
      <c r="M38" t="n">
        <v>71.2964876858129</v>
      </c>
      <c r="N38" t="n">
        <v>74.1900010671972</v>
      </c>
      <c r="O38" t="n">
        <v>76.2045235680856</v>
      </c>
      <c r="P38" t="n">
        <v>79.7037108747834</v>
      </c>
      <c r="Q38" t="n">
        <v>82.4735512475009</v>
      </c>
      <c r="R38" t="n">
        <v>87.7246513067551</v>
      </c>
      <c r="S38" t="n">
        <v>90.8635155690577</v>
      </c>
      <c r="T38" t="n">
        <v>92.1250936295348</v>
      </c>
      <c r="U38" t="n">
        <v>92.2572756104131</v>
      </c>
      <c r="V38" t="n">
        <v>90.6462955994582</v>
      </c>
      <c r="W38" t="n">
        <v>89.075598899615</v>
      </c>
      <c r="X38" t="n">
        <v>86.1036239929494</v>
      </c>
      <c r="Y38" t="n">
        <v>85.4654452718755</v>
      </c>
      <c r="Z38" t="n">
        <v>86.4674322491967</v>
      </c>
      <c r="AA38" t="n">
        <v>89.6313766439261</v>
      </c>
      <c r="AB38" t="n">
        <v>89.9027488304028</v>
      </c>
      <c r="AC38" t="n">
        <v>91.5245311482512</v>
      </c>
      <c r="AD38" t="n">
        <v>95.3393927673564</v>
      </c>
      <c r="AE38" t="n">
        <v>100</v>
      </c>
      <c r="AF38" t="n">
        <v>103.667290207509</v>
      </c>
    </row>
    <row r="39">
      <c r="A39" t="s">
        <v>138</v>
      </c>
      <c r="B39" t="s">
        <v>446</v>
      </c>
      <c r="C39" t="s">
        <v>360</v>
      </c>
      <c r="D39" t="s">
        <v>447</v>
      </c>
      <c r="E39" t="s">
        <v>361</v>
      </c>
      <c r="F39" t="n">
        <v>108.945726577971</v>
      </c>
      <c r="G39" t="n">
        <v>102.696974670501</v>
      </c>
      <c r="H39" t="n">
        <v>107.155837530026</v>
      </c>
      <c r="I39" t="n">
        <v>102.363327310042</v>
      </c>
      <c r="J39" t="n">
        <v>97.8246463178808</v>
      </c>
      <c r="K39" t="n">
        <v>100.986167632648</v>
      </c>
      <c r="L39" t="n">
        <v>103.060325782466</v>
      </c>
      <c r="M39" t="n">
        <v>98.6384657076145</v>
      </c>
      <c r="N39" t="n">
        <v>97.4275884368414</v>
      </c>
      <c r="O39" t="n">
        <v>97.5794933352782</v>
      </c>
      <c r="P39" t="n">
        <v>97.540512645959</v>
      </c>
      <c r="Q39" t="n">
        <v>103.421246922249</v>
      </c>
      <c r="R39" t="n">
        <v>101.063897321374</v>
      </c>
      <c r="S39" t="n">
        <v>103.110245280382</v>
      </c>
      <c r="T39" t="n">
        <v>89.7527351373497</v>
      </c>
      <c r="U39" t="n">
        <v>86.4660270052526</v>
      </c>
      <c r="V39" t="n">
        <v>89.4474994327438</v>
      </c>
      <c r="W39" t="n">
        <v>84.6831421483661</v>
      </c>
      <c r="X39" t="n">
        <v>80.3303984811965</v>
      </c>
      <c r="Y39" t="n">
        <v>87.1409953880505</v>
      </c>
      <c r="Z39" t="n">
        <v>91.5231927298716</v>
      </c>
      <c r="AA39" t="n">
        <v>95.0100479756345</v>
      </c>
      <c r="AB39" t="n">
        <v>97.2721629087407</v>
      </c>
      <c r="AC39" t="n">
        <v>97.2419335811332</v>
      </c>
      <c r="AD39" t="n">
        <v>100.122085611184</v>
      </c>
      <c r="AE39" t="n">
        <v>100</v>
      </c>
      <c r="AF39" t="n">
        <v>97.2006315278115</v>
      </c>
    </row>
    <row r="40">
      <c r="A40" t="s">
        <v>138</v>
      </c>
      <c r="B40" t="s">
        <v>448</v>
      </c>
      <c r="C40" t="s">
        <v>360</v>
      </c>
      <c r="D40" t="s">
        <v>449</v>
      </c>
      <c r="E40" t="s">
        <v>361</v>
      </c>
      <c r="F40" t="n">
        <v>31.2960146747917</v>
      </c>
      <c r="G40" t="n">
        <v>32.1139664568929</v>
      </c>
      <c r="H40" t="n">
        <v>33.1589371874098</v>
      </c>
      <c r="I40" t="n">
        <v>36.3170979596156</v>
      </c>
      <c r="J40" t="n">
        <v>39.6288213319875</v>
      </c>
      <c r="K40" t="n">
        <v>41.8583443135762</v>
      </c>
      <c r="L40" t="n">
        <v>42.1795424111332</v>
      </c>
      <c r="M40" t="n">
        <v>46.5898300519258</v>
      </c>
      <c r="N40" t="n">
        <v>50.8980605023165</v>
      </c>
      <c r="O40" t="n">
        <v>54.4974516336397</v>
      </c>
      <c r="P40" t="n">
        <v>58.1158289455942</v>
      </c>
      <c r="Q40" t="n">
        <v>61.0503988361432</v>
      </c>
      <c r="R40" t="n">
        <v>67.3506166397671</v>
      </c>
      <c r="S40" t="n">
        <v>69.9009317853655</v>
      </c>
      <c r="T40" t="n">
        <v>71.8780545296168</v>
      </c>
      <c r="U40" t="n">
        <v>74.7819744382602</v>
      </c>
      <c r="V40" t="n">
        <v>73.2607839099869</v>
      </c>
      <c r="W40" t="n">
        <v>78.2110923446463</v>
      </c>
      <c r="X40" t="n">
        <v>82.8153896124649</v>
      </c>
      <c r="Y40" t="n">
        <v>84.3036933843395</v>
      </c>
      <c r="Z40" t="n">
        <v>84.6947929928236</v>
      </c>
      <c r="AA40" t="n">
        <v>87.9940406518823</v>
      </c>
      <c r="AB40" t="n">
        <v>89.9019060487941</v>
      </c>
      <c r="AC40" t="n">
        <v>93.5215279778104</v>
      </c>
      <c r="AD40" t="n">
        <v>96.5971208365871</v>
      </c>
      <c r="AE40" t="n">
        <v>100</v>
      </c>
      <c r="AF40" t="n">
        <v>103.195709730082</v>
      </c>
    </row>
    <row r="41">
      <c r="A41" t="s">
        <v>138</v>
      </c>
      <c r="B41" t="s">
        <v>450</v>
      </c>
      <c r="C41" t="s">
        <v>360</v>
      </c>
      <c r="D41" t="s">
        <v>451</v>
      </c>
      <c r="E41" t="s">
        <v>361</v>
      </c>
      <c r="F41" t="n">
        <v>28.2466237389576</v>
      </c>
      <c r="G41" t="n">
        <v>28.4028782301283</v>
      </c>
      <c r="H41" t="n">
        <v>28.7083299070691</v>
      </c>
      <c r="I41" t="n">
        <v>32.5317535231425</v>
      </c>
      <c r="J41" t="n">
        <v>36.1113222373509</v>
      </c>
      <c r="K41" t="n">
        <v>38.3209840339365</v>
      </c>
      <c r="L41" t="n">
        <v>37.8331230535304</v>
      </c>
      <c r="M41" t="n">
        <v>42.8441795690214</v>
      </c>
      <c r="N41" t="n">
        <v>47.9877727285968</v>
      </c>
      <c r="O41" t="n">
        <v>52.2157508634953</v>
      </c>
      <c r="P41" t="n">
        <v>56.6568626395129</v>
      </c>
      <c r="Q41" t="n">
        <v>60.1184907387398</v>
      </c>
      <c r="R41" t="n">
        <v>68.7687753315702</v>
      </c>
      <c r="S41" t="n">
        <v>71.7054598458959</v>
      </c>
      <c r="T41" t="n">
        <v>73.7404914909802</v>
      </c>
      <c r="U41" t="n">
        <v>77.0996898090096</v>
      </c>
      <c r="V41" t="n">
        <v>76.6557157751336</v>
      </c>
      <c r="W41" t="n">
        <v>83.5005933079783</v>
      </c>
      <c r="X41" t="n">
        <v>89.0334967696315</v>
      </c>
      <c r="Y41" t="n">
        <v>89.7425816772692</v>
      </c>
      <c r="Z41" t="n">
        <v>89.6380781529621</v>
      </c>
      <c r="AA41" t="n">
        <v>92.3121083194182</v>
      </c>
      <c r="AB41" t="n">
        <v>93.1318540065001</v>
      </c>
      <c r="AC41" t="n">
        <v>95.6228445563367</v>
      </c>
      <c r="AD41" t="n">
        <v>97.7367350361291</v>
      </c>
      <c r="AE41" t="n">
        <v>100</v>
      </c>
      <c r="AF41" t="n">
        <v>102.805907636433</v>
      </c>
    </row>
    <row r="42">
      <c r="A42" t="s">
        <v>138</v>
      </c>
      <c r="B42" t="s">
        <v>452</v>
      </c>
      <c r="C42" t="s">
        <v>360</v>
      </c>
      <c r="D42" t="s">
        <v>453</v>
      </c>
      <c r="E42" t="s">
        <v>361</v>
      </c>
      <c r="F42" t="n">
        <v>49.0076320336912</v>
      </c>
      <c r="G42" t="n">
        <v>51.1280370605853</v>
      </c>
      <c r="H42" t="n">
        <v>53.456411362849</v>
      </c>
      <c r="I42" t="n">
        <v>60.0502564969551</v>
      </c>
      <c r="J42" t="n">
        <v>67.9548641177996</v>
      </c>
      <c r="K42" t="n">
        <v>72.7231020399504</v>
      </c>
      <c r="L42" t="n">
        <v>73.6855541470128</v>
      </c>
      <c r="M42" t="n">
        <v>73.9148886945507</v>
      </c>
      <c r="N42" t="n">
        <v>77.5864589292183</v>
      </c>
      <c r="O42" t="n">
        <v>80.0232061081143</v>
      </c>
      <c r="P42" t="n">
        <v>82.6330501480492</v>
      </c>
      <c r="Q42" t="n">
        <v>83.6069476706017</v>
      </c>
      <c r="R42" t="n">
        <v>90.4458942318183</v>
      </c>
      <c r="S42" t="n">
        <v>93.8449584379531</v>
      </c>
      <c r="T42" t="n">
        <v>96.4597625177384</v>
      </c>
      <c r="U42" t="n">
        <v>97.749032157754</v>
      </c>
      <c r="V42" t="n">
        <v>94.7238463887733</v>
      </c>
      <c r="W42" t="n">
        <v>92.1557482794124</v>
      </c>
      <c r="X42" t="n">
        <v>91.490856035488</v>
      </c>
      <c r="Y42" t="n">
        <v>91.2502336093321</v>
      </c>
      <c r="Z42" t="n">
        <v>91.1650694582942</v>
      </c>
      <c r="AA42" t="n">
        <v>90.7016610645598</v>
      </c>
      <c r="AB42" t="n">
        <v>92.4496312933794</v>
      </c>
      <c r="AC42" t="n">
        <v>97.0297881964478</v>
      </c>
      <c r="AD42" t="n">
        <v>98.5741830105493</v>
      </c>
      <c r="AE42" t="n">
        <v>100</v>
      </c>
      <c r="AF42" t="n">
        <v>102.99045279696</v>
      </c>
    </row>
    <row r="43">
      <c r="A43" t="s">
        <v>138</v>
      </c>
      <c r="B43" t="s">
        <v>454</v>
      </c>
      <c r="C43" t="s">
        <v>360</v>
      </c>
      <c r="D43" t="s">
        <v>455</v>
      </c>
      <c r="E43" t="s">
        <v>361</v>
      </c>
      <c r="F43" t="n">
        <v>51.5956069861454</v>
      </c>
      <c r="G43" t="n">
        <v>53.9388325868518</v>
      </c>
      <c r="H43" t="n">
        <v>56.6547636529165</v>
      </c>
      <c r="I43" t="n">
        <v>62.3700416449621</v>
      </c>
      <c r="J43" t="n">
        <v>69.0052424212858</v>
      </c>
      <c r="K43" t="n">
        <v>73.2461165406709</v>
      </c>
      <c r="L43" t="n">
        <v>74.983528464292</v>
      </c>
      <c r="M43" t="n">
        <v>77.6143855647142</v>
      </c>
      <c r="N43" t="n">
        <v>81.1292006816127</v>
      </c>
      <c r="O43" t="n">
        <v>83.3311687872421</v>
      </c>
      <c r="P43" t="n">
        <v>85.4741742742096</v>
      </c>
      <c r="Q43" t="n">
        <v>86.8118145121537</v>
      </c>
      <c r="R43" t="n">
        <v>91.6097224616628</v>
      </c>
      <c r="S43" t="n">
        <v>94.9339074091129</v>
      </c>
      <c r="T43" t="n">
        <v>95.9739492130495</v>
      </c>
      <c r="U43" t="n">
        <v>95.1908785183382</v>
      </c>
      <c r="V43" t="n">
        <v>93.7223316955515</v>
      </c>
      <c r="W43" t="n">
        <v>91.4736143344362</v>
      </c>
      <c r="X43" t="n">
        <v>91.3832560251158</v>
      </c>
      <c r="Y43" t="n">
        <v>90.3559185902054</v>
      </c>
      <c r="Z43" t="n">
        <v>90.7219352882639</v>
      </c>
      <c r="AA43" t="n">
        <v>91.5533889089129</v>
      </c>
      <c r="AB43" t="n">
        <v>93.5816626853706</v>
      </c>
      <c r="AC43" t="n">
        <v>96.9243695598335</v>
      </c>
      <c r="AD43" t="n">
        <v>98.3972408196389</v>
      </c>
      <c r="AE43" t="n">
        <v>100</v>
      </c>
      <c r="AF43" t="n">
        <v>104.713295127125</v>
      </c>
    </row>
    <row r="44">
      <c r="A44" t="s">
        <v>138</v>
      </c>
      <c r="B44" t="s">
        <v>456</v>
      </c>
      <c r="C44" t="s">
        <v>360</v>
      </c>
      <c r="D44" t="s">
        <v>457</v>
      </c>
      <c r="E44" t="s">
        <v>361</v>
      </c>
      <c r="F44" t="n">
        <v>66.3668787841606</v>
      </c>
      <c r="G44" t="n">
        <v>67.3201950399819</v>
      </c>
      <c r="H44" t="n">
        <v>69.7476362892018</v>
      </c>
      <c r="I44" t="n">
        <v>71.9860536794626</v>
      </c>
      <c r="J44" t="n">
        <v>73.567918553727</v>
      </c>
      <c r="K44" t="n">
        <v>75.6702541536107</v>
      </c>
      <c r="L44" t="n">
        <v>78.1566043072351</v>
      </c>
      <c r="M44" t="n">
        <v>80.4858362120172</v>
      </c>
      <c r="N44" t="n">
        <v>82.2414076764</v>
      </c>
      <c r="O44" t="n">
        <v>83.379759846543</v>
      </c>
      <c r="P44" t="n">
        <v>84.865712663144</v>
      </c>
      <c r="Q44" t="n">
        <v>87.1155262089812</v>
      </c>
      <c r="R44" t="n">
        <v>89.4921744834906</v>
      </c>
      <c r="S44" t="n">
        <v>90.826912989134</v>
      </c>
      <c r="T44" t="n">
        <v>92.1284855251426</v>
      </c>
      <c r="U44" t="n">
        <v>91.6465300213156</v>
      </c>
      <c r="V44" t="n">
        <v>90.5950014473992</v>
      </c>
      <c r="W44" t="n">
        <v>90.0226990340619</v>
      </c>
      <c r="X44" t="n">
        <v>90.5314843038535</v>
      </c>
      <c r="Y44" t="n">
        <v>91.1034929590118</v>
      </c>
      <c r="Z44" t="n">
        <v>93.6214961818089</v>
      </c>
      <c r="AA44" t="n">
        <v>95.0315993855693</v>
      </c>
      <c r="AB44" t="n">
        <v>95.9005447014837</v>
      </c>
      <c r="AC44" t="n">
        <v>97.0829325506487</v>
      </c>
      <c r="AD44" t="n">
        <v>98.6077888032043</v>
      </c>
      <c r="AE44" t="n">
        <v>100</v>
      </c>
      <c r="AF44" t="n">
        <v>101.31452516514</v>
      </c>
    </row>
    <row r="45">
      <c r="A45" t="s">
        <v>138</v>
      </c>
      <c r="B45" t="s">
        <v>458</v>
      </c>
      <c r="C45" t="s">
        <v>360</v>
      </c>
      <c r="D45" t="s">
        <v>459</v>
      </c>
      <c r="E45" t="s">
        <v>361</v>
      </c>
      <c r="F45" t="n">
        <v>65.1500851779942</v>
      </c>
      <c r="G45" t="n">
        <v>66.3246668959293</v>
      </c>
      <c r="H45" t="n">
        <v>68.9311762703144</v>
      </c>
      <c r="I45" t="n">
        <v>71.0714715925373</v>
      </c>
      <c r="J45" t="n">
        <v>72.9627219267643</v>
      </c>
      <c r="K45" t="n">
        <v>74.9066204428055</v>
      </c>
      <c r="L45" t="n">
        <v>77.3572010932417</v>
      </c>
      <c r="M45" t="n">
        <v>80.056015161878</v>
      </c>
      <c r="N45" t="n">
        <v>81.8068995395786</v>
      </c>
      <c r="O45" t="n">
        <v>83.1156813013153</v>
      </c>
      <c r="P45" t="n">
        <v>84.7473241020615</v>
      </c>
      <c r="Q45" t="n">
        <v>87.0864922998802</v>
      </c>
      <c r="R45" t="n">
        <v>89.6115804914822</v>
      </c>
      <c r="S45" t="n">
        <v>91.0968054046677</v>
      </c>
      <c r="T45" t="n">
        <v>92.4291873189803</v>
      </c>
      <c r="U45" t="n">
        <v>91.8889480599917</v>
      </c>
      <c r="V45" t="n">
        <v>91.0525407379076</v>
      </c>
      <c r="W45" t="n">
        <v>90.4389018878167</v>
      </c>
      <c r="X45" t="n">
        <v>90.7515027977515</v>
      </c>
      <c r="Y45" t="n">
        <v>91.3231061306464</v>
      </c>
      <c r="Z45" t="n">
        <v>93.9055336948639</v>
      </c>
      <c r="AA45" t="n">
        <v>95.326118755599</v>
      </c>
      <c r="AB45" t="n">
        <v>96.0625589395878</v>
      </c>
      <c r="AC45" t="n">
        <v>97.2006973054704</v>
      </c>
      <c r="AD45" t="n">
        <v>98.6213161428276</v>
      </c>
      <c r="AE45" t="n">
        <v>100</v>
      </c>
      <c r="AF45" t="n">
        <v>101.21957095651</v>
      </c>
    </row>
    <row r="46">
      <c r="A46" t="s">
        <v>138</v>
      </c>
      <c r="B46" t="s">
        <v>460</v>
      </c>
      <c r="C46" t="s">
        <v>360</v>
      </c>
      <c r="D46" t="s">
        <v>461</v>
      </c>
      <c r="E46" t="s">
        <v>361</v>
      </c>
      <c r="F46" t="n">
        <v>54.541055931785</v>
      </c>
      <c r="G46" t="n">
        <v>57.1522157979334</v>
      </c>
      <c r="H46" t="n">
        <v>60.3439013687293</v>
      </c>
      <c r="I46" t="n">
        <v>64.9296587640332</v>
      </c>
      <c r="J46" t="n">
        <v>69.9560594115474</v>
      </c>
      <c r="K46" t="n">
        <v>73.5292687891309</v>
      </c>
      <c r="L46" t="n">
        <v>76.236224015528</v>
      </c>
      <c r="M46" t="n">
        <v>81.9333354852498</v>
      </c>
      <c r="N46" t="n">
        <v>85.225394066977</v>
      </c>
      <c r="O46" t="n">
        <v>87.1181317617512</v>
      </c>
      <c r="P46" t="n">
        <v>88.6531757427522</v>
      </c>
      <c r="Q46" t="n">
        <v>90.4248285738542</v>
      </c>
      <c r="R46" t="n">
        <v>92.8559837374724</v>
      </c>
      <c r="S46" t="n">
        <v>96.08617922652</v>
      </c>
      <c r="T46" t="n">
        <v>95.3564433510766</v>
      </c>
      <c r="U46" t="n">
        <v>92.4269924075483</v>
      </c>
      <c r="V46" t="n">
        <v>92.6282109826769</v>
      </c>
      <c r="W46" t="n">
        <v>90.7215152048429</v>
      </c>
      <c r="X46" t="n">
        <v>91.2694611130909</v>
      </c>
      <c r="Y46" t="n">
        <v>89.3702718742095</v>
      </c>
      <c r="Z46" t="n">
        <v>90.2120222896433</v>
      </c>
      <c r="AA46" t="n">
        <v>92.386351332804</v>
      </c>
      <c r="AB46" t="n">
        <v>94.695293942858</v>
      </c>
      <c r="AC46" t="n">
        <v>96.7841408128198</v>
      </c>
      <c r="AD46" t="n">
        <v>98.1803952259831</v>
      </c>
      <c r="AE46" t="n">
        <v>100</v>
      </c>
      <c r="AF46" t="n">
        <v>106.789838982222</v>
      </c>
    </row>
    <row r="47">
      <c r="A47" t="s">
        <v>138</v>
      </c>
      <c r="B47" t="s">
        <v>462</v>
      </c>
      <c r="C47" t="s">
        <v>360</v>
      </c>
      <c r="D47" t="s">
        <v>463</v>
      </c>
      <c r="E47" t="s">
        <v>361</v>
      </c>
      <c r="F47" t="n">
        <v>52.0086766424322</v>
      </c>
      <c r="G47" t="n">
        <v>53.5821410658356</v>
      </c>
      <c r="H47" t="n">
        <v>55.934668810751</v>
      </c>
      <c r="I47" t="n">
        <v>57.7190708169696</v>
      </c>
      <c r="J47" t="n">
        <v>60.698782528037</v>
      </c>
      <c r="K47" t="n">
        <v>66.8017398938689</v>
      </c>
      <c r="L47" t="n">
        <v>68.1169248617996</v>
      </c>
      <c r="M47" t="n">
        <v>69.2585822903473</v>
      </c>
      <c r="N47" t="n">
        <v>72.6006990599213</v>
      </c>
      <c r="O47" t="n">
        <v>74.5233767607998</v>
      </c>
      <c r="P47" t="n">
        <v>78.9451419035452</v>
      </c>
      <c r="Q47" t="n">
        <v>80.6443792850367</v>
      </c>
      <c r="R47" t="n">
        <v>83.5989129518847</v>
      </c>
      <c r="S47" t="n">
        <v>85.939511427778</v>
      </c>
      <c r="T47" t="n">
        <v>92.0509865010171</v>
      </c>
      <c r="U47" t="n">
        <v>91.7126201851132</v>
      </c>
      <c r="V47" t="n">
        <v>90.0352099674277</v>
      </c>
      <c r="W47" t="n">
        <v>81.0712604107469</v>
      </c>
      <c r="X47" t="n">
        <v>89.7798257168419</v>
      </c>
      <c r="Y47" t="n">
        <v>86.4742692040983</v>
      </c>
      <c r="Z47" t="n">
        <v>87.269645740198</v>
      </c>
      <c r="AA47" t="n">
        <v>88.552934283012</v>
      </c>
      <c r="AB47" t="n">
        <v>90.3766927269319</v>
      </c>
      <c r="AC47" t="n">
        <v>93.331277367797</v>
      </c>
      <c r="AD47" t="n">
        <v>96.3510718242317</v>
      </c>
      <c r="AE47" t="n">
        <v>100</v>
      </c>
      <c r="AF47" t="n">
        <v>102.811824631339</v>
      </c>
    </row>
    <row r="48">
      <c r="A48" t="s">
        <v>138</v>
      </c>
      <c r="B48" t="s">
        <v>464</v>
      </c>
      <c r="C48" t="s">
        <v>360</v>
      </c>
      <c r="D48" t="s">
        <v>465</v>
      </c>
      <c r="E48" t="s">
        <v>361</v>
      </c>
      <c r="F48" t="n">
        <v>47.6901138179558</v>
      </c>
      <c r="G48" t="n">
        <v>50.6123492853142</v>
      </c>
      <c r="H48" t="n">
        <v>53.9825047200155</v>
      </c>
      <c r="I48" t="n">
        <v>56.483439539658</v>
      </c>
      <c r="J48" t="n">
        <v>60.3434849774566</v>
      </c>
      <c r="K48" t="n">
        <v>65.2281520832654</v>
      </c>
      <c r="L48" t="n">
        <v>68.7118104310272</v>
      </c>
      <c r="M48" t="n">
        <v>72.3194650981073</v>
      </c>
      <c r="N48" t="n">
        <v>75.7022415854089</v>
      </c>
      <c r="O48" t="n">
        <v>79.1585333288932</v>
      </c>
      <c r="P48" t="n">
        <v>82.5819117328844</v>
      </c>
      <c r="Q48" t="n">
        <v>84.3494916897431</v>
      </c>
      <c r="R48" t="n">
        <v>85.3876136067451</v>
      </c>
      <c r="S48" t="n">
        <v>87.5852538458922</v>
      </c>
      <c r="T48" t="n">
        <v>91.5491971119394</v>
      </c>
      <c r="U48" t="n">
        <v>91.7129852370004</v>
      </c>
      <c r="V48" t="n">
        <v>89.6944286038698</v>
      </c>
      <c r="W48" t="n">
        <v>83.0142755538</v>
      </c>
      <c r="X48" t="n">
        <v>88.4880425214918</v>
      </c>
      <c r="Y48" t="n">
        <v>88.1665518416354</v>
      </c>
      <c r="Z48" t="n">
        <v>88.0022260146394</v>
      </c>
      <c r="AA48" t="n">
        <v>89.5985767930359</v>
      </c>
      <c r="AB48" t="n">
        <v>91.5322982232476</v>
      </c>
      <c r="AC48" t="n">
        <v>93.8782531970066</v>
      </c>
      <c r="AD48" t="n">
        <v>96.0128177594918</v>
      </c>
      <c r="AE48" t="n">
        <v>100</v>
      </c>
      <c r="AF48" t="n">
        <v>101.476317241827</v>
      </c>
    </row>
    <row r="49">
      <c r="A49" t="s">
        <v>138</v>
      </c>
      <c r="B49" t="s">
        <v>466</v>
      </c>
      <c r="C49" t="s">
        <v>360</v>
      </c>
      <c r="D49" t="s">
        <v>467</v>
      </c>
      <c r="E49" t="s">
        <v>361</v>
      </c>
      <c r="F49" t="n">
        <v>49.5345853225253</v>
      </c>
      <c r="G49" t="n">
        <v>53.7835488068908</v>
      </c>
      <c r="H49" t="n">
        <v>58.7248007441372</v>
      </c>
      <c r="I49" t="n">
        <v>61.6683973041122</v>
      </c>
      <c r="J49" t="n">
        <v>66.8099817817023</v>
      </c>
      <c r="K49" t="n">
        <v>72.2653711296612</v>
      </c>
      <c r="L49" t="n">
        <v>76.6898785952482</v>
      </c>
      <c r="M49" t="n">
        <v>82.4614875774526</v>
      </c>
      <c r="N49" t="n">
        <v>86.8494397600985</v>
      </c>
      <c r="O49" t="n">
        <v>90.7287255943453</v>
      </c>
      <c r="P49" t="n">
        <v>94.1349331151035</v>
      </c>
      <c r="Q49" t="n">
        <v>95.8339140410753</v>
      </c>
      <c r="R49" t="n">
        <v>94.1825330850281</v>
      </c>
      <c r="S49" t="n">
        <v>96.6527556979939</v>
      </c>
      <c r="T49" t="n">
        <v>99.3877188499007</v>
      </c>
      <c r="U49" t="n">
        <v>100.900144624568</v>
      </c>
      <c r="V49" t="n">
        <v>95.7214995003193</v>
      </c>
      <c r="W49" t="n">
        <v>87.1413178697112</v>
      </c>
      <c r="X49" t="n">
        <v>93.0564346510576</v>
      </c>
      <c r="Y49" t="n">
        <v>94.1073243641439</v>
      </c>
      <c r="Z49" t="n">
        <v>92.1398688478024</v>
      </c>
      <c r="AA49" t="n">
        <v>92.8208074068601</v>
      </c>
      <c r="AB49" t="n">
        <v>95.0018165255939</v>
      </c>
      <c r="AC49" t="n">
        <v>95.86211134241</v>
      </c>
      <c r="AD49" t="n">
        <v>96.8046625743074</v>
      </c>
      <c r="AE49" t="n">
        <v>100</v>
      </c>
      <c r="AF49" t="n">
        <v>99.5059353755928</v>
      </c>
    </row>
    <row r="50">
      <c r="A50" t="s">
        <v>138</v>
      </c>
      <c r="B50" t="s">
        <v>468</v>
      </c>
      <c r="C50" t="s">
        <v>360</v>
      </c>
      <c r="D50" t="s">
        <v>469</v>
      </c>
      <c r="E50" t="s">
        <v>361</v>
      </c>
      <c r="F50" t="n">
        <v>40.2578128380117</v>
      </c>
      <c r="G50" t="n">
        <v>43.6146772161355</v>
      </c>
      <c r="H50" t="n">
        <v>46.7611162941438</v>
      </c>
      <c r="I50" t="n">
        <v>49.9111666744192</v>
      </c>
      <c r="J50" t="n">
        <v>53.7634675794462</v>
      </c>
      <c r="K50" t="n">
        <v>56.3446695099909</v>
      </c>
      <c r="L50" t="n">
        <v>61.9561659825079</v>
      </c>
      <c r="M50" t="n">
        <v>66.9916495011372</v>
      </c>
      <c r="N50" t="n">
        <v>69.4497101097735</v>
      </c>
      <c r="O50" t="n">
        <v>74.729071740774</v>
      </c>
      <c r="P50" t="n">
        <v>76.7800640322919</v>
      </c>
      <c r="Q50" t="n">
        <v>78.7178889055397</v>
      </c>
      <c r="R50" t="n">
        <v>79.7084759355825</v>
      </c>
      <c r="S50" t="n">
        <v>81.4620324759834</v>
      </c>
      <c r="T50" t="n">
        <v>83.820711154166</v>
      </c>
      <c r="U50" t="n">
        <v>83.3393550486011</v>
      </c>
      <c r="V50" t="n">
        <v>83.8564208194691</v>
      </c>
      <c r="W50" t="n">
        <v>81.7104379156667</v>
      </c>
      <c r="X50" t="n">
        <v>82.921420384201</v>
      </c>
      <c r="Y50" t="n">
        <v>84.9224531522212</v>
      </c>
      <c r="Z50" t="n">
        <v>85.2428023236455</v>
      </c>
      <c r="AA50" t="n">
        <v>87.9950401580554</v>
      </c>
      <c r="AB50" t="n">
        <v>89.8414792921927</v>
      </c>
      <c r="AC50" t="n">
        <v>92.7828546809959</v>
      </c>
      <c r="AD50" t="n">
        <v>94.9822084528339</v>
      </c>
      <c r="AE50" t="n">
        <v>100</v>
      </c>
      <c r="AF50" t="n">
        <v>101.733380582217</v>
      </c>
    </row>
    <row r="51">
      <c r="A51" t="s">
        <v>138</v>
      </c>
      <c r="B51" t="s">
        <v>470</v>
      </c>
      <c r="C51" t="s">
        <v>360</v>
      </c>
      <c r="D51" t="s">
        <v>471</v>
      </c>
      <c r="E51" t="s">
        <v>361</v>
      </c>
      <c r="F51" t="n">
        <v>40.7697610374366</v>
      </c>
      <c r="G51" t="n">
        <v>44.0446919573023</v>
      </c>
      <c r="H51" t="n">
        <v>47.2251719124885</v>
      </c>
      <c r="I51" t="n">
        <v>50.544848584081</v>
      </c>
      <c r="J51" t="n">
        <v>54.8570470303979</v>
      </c>
      <c r="K51" t="n">
        <v>57.0604500358232</v>
      </c>
      <c r="L51" t="n">
        <v>63.1646263404631</v>
      </c>
      <c r="M51" t="n">
        <v>67.6107526643177</v>
      </c>
      <c r="N51" t="n">
        <v>70.2329003336435</v>
      </c>
      <c r="O51" t="n">
        <v>75.5986051306376</v>
      </c>
      <c r="P51" t="n">
        <v>77.0746246477644</v>
      </c>
      <c r="Q51" t="n">
        <v>78.6452613050757</v>
      </c>
      <c r="R51" t="n">
        <v>79.2911009973662</v>
      </c>
      <c r="S51" t="n">
        <v>80.6461523210542</v>
      </c>
      <c r="T51" t="n">
        <v>82.9578278122187</v>
      </c>
      <c r="U51" t="n">
        <v>81.7638747170872</v>
      </c>
      <c r="V51" t="n">
        <v>81.7853882485385</v>
      </c>
      <c r="W51" t="n">
        <v>79.0619139503273</v>
      </c>
      <c r="X51" t="n">
        <v>80.5873184386097</v>
      </c>
      <c r="Y51" t="n">
        <v>82.9480353011145</v>
      </c>
      <c r="Z51" t="n">
        <v>83.837201683616</v>
      </c>
      <c r="AA51" t="n">
        <v>86.9866836991719</v>
      </c>
      <c r="AB51" t="n">
        <v>88.4794921689003</v>
      </c>
      <c r="AC51" t="n">
        <v>91.8292041114685</v>
      </c>
      <c r="AD51" t="n">
        <v>94.2227924828829</v>
      </c>
      <c r="AE51" t="n">
        <v>100</v>
      </c>
      <c r="AF51" t="n">
        <v>101.192868274801</v>
      </c>
    </row>
    <row r="52">
      <c r="A52" t="s">
        <v>138</v>
      </c>
      <c r="B52" t="s">
        <v>472</v>
      </c>
      <c r="C52" t="s">
        <v>360</v>
      </c>
      <c r="D52" t="s">
        <v>473</v>
      </c>
      <c r="E52" t="s">
        <v>361</v>
      </c>
      <c r="F52" t="n">
        <v>37.3922995301573</v>
      </c>
      <c r="G52" t="n">
        <v>40.8697532972451</v>
      </c>
      <c r="H52" t="n">
        <v>43.809361450579</v>
      </c>
      <c r="I52" t="n">
        <v>46.3420005353441</v>
      </c>
      <c r="J52" t="n">
        <v>48.5864592626212</v>
      </c>
      <c r="K52" t="n">
        <v>52.3357586971552</v>
      </c>
      <c r="L52" t="n">
        <v>56.2555340127995</v>
      </c>
      <c r="M52" t="n">
        <v>63.0988126587019</v>
      </c>
      <c r="N52" t="n">
        <v>64.9111062955768</v>
      </c>
      <c r="O52" t="n">
        <v>69.7497862951812</v>
      </c>
      <c r="P52" t="n">
        <v>74.0413916433368</v>
      </c>
      <c r="Q52" t="n">
        <v>77.3734125043699</v>
      </c>
      <c r="R52" t="n">
        <v>79.6841503550387</v>
      </c>
      <c r="S52" t="n">
        <v>82.8782755502986</v>
      </c>
      <c r="T52" t="n">
        <v>85.3664607320424</v>
      </c>
      <c r="U52" t="n">
        <v>87.6346814937313</v>
      </c>
      <c r="V52" t="n">
        <v>89.8689934864893</v>
      </c>
      <c r="W52" t="n">
        <v>89.643891783424</v>
      </c>
      <c r="X52" t="n">
        <v>89.8392434879223</v>
      </c>
      <c r="Y52" t="n">
        <v>90.6934934050571</v>
      </c>
      <c r="Z52" t="n">
        <v>89.3328474100691</v>
      </c>
      <c r="AA52" t="n">
        <v>90.9246441550407</v>
      </c>
      <c r="AB52" t="n">
        <v>93.8138507288991</v>
      </c>
      <c r="AC52" t="n">
        <v>95.5634621793692</v>
      </c>
      <c r="AD52" t="n">
        <v>97.1771099744246</v>
      </c>
      <c r="AE52" t="n">
        <v>100</v>
      </c>
      <c r="AF52" t="n">
        <v>103.535023523262</v>
      </c>
    </row>
    <row r="53">
      <c r="A53" t="s">
        <v>138</v>
      </c>
      <c r="B53" t="s">
        <v>474</v>
      </c>
      <c r="C53" t="s">
        <v>360</v>
      </c>
      <c r="D53" t="s">
        <v>475</v>
      </c>
      <c r="E53" t="s">
        <v>361</v>
      </c>
      <c r="F53" t="n">
        <v>49.2491359248507</v>
      </c>
      <c r="G53" t="n">
        <v>54.0138563312583</v>
      </c>
      <c r="H53" t="n">
        <v>54.4952137484349</v>
      </c>
      <c r="I53" t="n">
        <v>58.6842172216555</v>
      </c>
      <c r="J53" t="n">
        <v>65.5499357234915</v>
      </c>
      <c r="K53" t="n">
        <v>70.3253720866447</v>
      </c>
      <c r="L53" t="n">
        <v>76.6669123329019</v>
      </c>
      <c r="M53" t="n">
        <v>83.2194131447451</v>
      </c>
      <c r="N53" t="n">
        <v>85.6448774604033</v>
      </c>
      <c r="O53" t="n">
        <v>89.984760403765</v>
      </c>
      <c r="P53" t="n">
        <v>90.914035037883</v>
      </c>
      <c r="Q53" t="n">
        <v>93.3554276682229</v>
      </c>
      <c r="R53" t="n">
        <v>94.0143475268892</v>
      </c>
      <c r="S53" t="n">
        <v>94.291023064049</v>
      </c>
      <c r="T53" t="n">
        <v>96.9821124489039</v>
      </c>
      <c r="U53" t="n">
        <v>94.8718395637864</v>
      </c>
      <c r="V53" t="n">
        <v>95.4483577915682</v>
      </c>
      <c r="W53" t="n">
        <v>88.304968562212</v>
      </c>
      <c r="X53" t="n">
        <v>87.8138208659512</v>
      </c>
      <c r="Y53" t="n">
        <v>87.3327572761153</v>
      </c>
      <c r="Z53" t="n">
        <v>88.8360260489008</v>
      </c>
      <c r="AA53" t="n">
        <v>91.1991726526876</v>
      </c>
      <c r="AB53" t="n">
        <v>94.5998409591557</v>
      </c>
      <c r="AC53" t="n">
        <v>97.8499500163873</v>
      </c>
      <c r="AD53" t="n">
        <v>99.4907444830652</v>
      </c>
      <c r="AE53" t="n">
        <v>100</v>
      </c>
      <c r="AF53" t="n">
        <v>105.175998279447</v>
      </c>
    </row>
    <row r="54">
      <c r="A54" t="s">
        <v>138</v>
      </c>
      <c r="B54" t="s">
        <v>476</v>
      </c>
      <c r="C54" t="s">
        <v>360</v>
      </c>
      <c r="D54" t="s">
        <v>477</v>
      </c>
      <c r="E54" t="s">
        <v>361</v>
      </c>
      <c r="F54" t="n">
        <v>44.1444240395253</v>
      </c>
      <c r="G54" t="n">
        <v>49.2820597473183</v>
      </c>
      <c r="H54" t="n">
        <v>49.9691018671201</v>
      </c>
      <c r="I54" t="n">
        <v>53.6556034365689</v>
      </c>
      <c r="J54" t="n">
        <v>60.0217191474167</v>
      </c>
      <c r="K54" t="n">
        <v>65.3553782741294</v>
      </c>
      <c r="L54" t="n">
        <v>69.7498702834634</v>
      </c>
      <c r="M54" t="n">
        <v>76.3718063792628</v>
      </c>
      <c r="N54" t="n">
        <v>80.2408001026964</v>
      </c>
      <c r="O54" t="n">
        <v>83.8808190175836</v>
      </c>
      <c r="P54" t="n">
        <v>85.8238836582998</v>
      </c>
      <c r="Q54" t="n">
        <v>88.3011693030862</v>
      </c>
      <c r="R54" t="n">
        <v>90.4972302175545</v>
      </c>
      <c r="S54" t="n">
        <v>92.0845317341764</v>
      </c>
      <c r="T54" t="n">
        <v>94.0630336731507</v>
      </c>
      <c r="U54" t="n">
        <v>94.2797954111672</v>
      </c>
      <c r="V54" t="n">
        <v>94.3348264735866</v>
      </c>
      <c r="W54" t="n">
        <v>91.8053800557267</v>
      </c>
      <c r="X54" t="n">
        <v>91.100545852904</v>
      </c>
      <c r="Y54" t="n">
        <v>90.7222678727692</v>
      </c>
      <c r="Z54" t="n">
        <v>90.7699244659435</v>
      </c>
      <c r="AA54" t="n">
        <v>91.7936158149999</v>
      </c>
      <c r="AB54" t="n">
        <v>93.9170962755362</v>
      </c>
      <c r="AC54" t="n">
        <v>96.7972500509484</v>
      </c>
      <c r="AD54" t="n">
        <v>98.4332665802804</v>
      </c>
      <c r="AE54" t="n">
        <v>100</v>
      </c>
      <c r="AF54" t="n">
        <v>102.529657570743</v>
      </c>
    </row>
    <row r="55">
      <c r="A55" t="s">
        <v>138</v>
      </c>
      <c r="B55" t="s">
        <v>478</v>
      </c>
      <c r="C55" t="s">
        <v>360</v>
      </c>
      <c r="D55" t="s">
        <v>479</v>
      </c>
      <c r="E55" t="s">
        <v>361</v>
      </c>
      <c r="F55" t="n">
        <v>40.9837588621538</v>
      </c>
      <c r="G55" t="n">
        <v>46.3732416026972</v>
      </c>
      <c r="H55" t="n">
        <v>47.2082168670117</v>
      </c>
      <c r="I55" t="n">
        <v>50.5730791638543</v>
      </c>
      <c r="J55" t="n">
        <v>56.6431856913863</v>
      </c>
      <c r="K55" t="n">
        <v>62.4228611400008</v>
      </c>
      <c r="L55" t="n">
        <v>65.4986091213722</v>
      </c>
      <c r="M55" t="n">
        <v>72.2117796578713</v>
      </c>
      <c r="N55" t="n">
        <v>77.1233206372042</v>
      </c>
      <c r="O55" t="n">
        <v>80.3014466309294</v>
      </c>
      <c r="P55" t="n">
        <v>82.9450916399273</v>
      </c>
      <c r="Q55" t="n">
        <v>85.459604341899</v>
      </c>
      <c r="R55" t="n">
        <v>88.6304796552684</v>
      </c>
      <c r="S55" t="n">
        <v>91.0299758919541</v>
      </c>
      <c r="T55" t="n">
        <v>92.5769795438161</v>
      </c>
      <c r="U55" t="n">
        <v>94.2471100315717</v>
      </c>
      <c r="V55" t="n">
        <v>93.9859472742968</v>
      </c>
      <c r="W55" t="n">
        <v>93.9859472742968</v>
      </c>
      <c r="X55" t="n">
        <v>93.1666757176957</v>
      </c>
      <c r="Y55" t="n">
        <v>92.8441639525692</v>
      </c>
      <c r="Z55" t="n">
        <v>92.0363111709644</v>
      </c>
      <c r="AA55" t="n">
        <v>92.2627330754396</v>
      </c>
      <c r="AB55" t="n">
        <v>93.5535208583164</v>
      </c>
      <c r="AC55" t="n">
        <v>96.1925655040843</v>
      </c>
      <c r="AD55" t="n">
        <v>97.8271948112115</v>
      </c>
      <c r="AE55" t="n">
        <v>100</v>
      </c>
      <c r="AF55" t="n">
        <v>100.829187396352</v>
      </c>
    </row>
    <row r="56">
      <c r="A56" t="s">
        <v>138</v>
      </c>
      <c r="B56" t="s">
        <v>480</v>
      </c>
      <c r="C56" t="s">
        <v>360</v>
      </c>
      <c r="D56" t="s">
        <v>481</v>
      </c>
      <c r="E56" t="s">
        <v>361</v>
      </c>
      <c r="F56" t="n">
        <v>38.3979461658655</v>
      </c>
      <c r="G56" t="n">
        <v>41.2500332653146</v>
      </c>
      <c r="H56" t="n">
        <v>42.8188869895036</v>
      </c>
      <c r="I56" t="n">
        <v>45.1103855916503</v>
      </c>
      <c r="J56" t="n">
        <v>47.5370325777683</v>
      </c>
      <c r="K56" t="n">
        <v>50.2186796612481</v>
      </c>
      <c r="L56" t="n">
        <v>53.9383214339728</v>
      </c>
      <c r="M56" t="n">
        <v>57.4985387586876</v>
      </c>
      <c r="N56" t="n">
        <v>59.5060366912863</v>
      </c>
      <c r="O56" t="n">
        <v>61.5901769010432</v>
      </c>
      <c r="P56" t="n">
        <v>63.1285699138234</v>
      </c>
      <c r="Q56" t="n">
        <v>65.019860260054</v>
      </c>
      <c r="R56" t="n">
        <v>67.8802300815718</v>
      </c>
      <c r="S56" t="n">
        <v>71.4668688214198</v>
      </c>
      <c r="T56" t="n">
        <v>75.466018792134</v>
      </c>
      <c r="U56" t="n">
        <v>79.6898389919508</v>
      </c>
      <c r="V56" t="n">
        <v>81.3706588652289</v>
      </c>
      <c r="W56" t="n">
        <v>81.3706588652289</v>
      </c>
      <c r="X56" t="n">
        <v>81.3706588652289</v>
      </c>
      <c r="Y56" t="n">
        <v>82.3925126211122</v>
      </c>
      <c r="Z56" t="n">
        <v>84.7430145923903</v>
      </c>
      <c r="AA56" t="n">
        <v>87.4962248790815</v>
      </c>
      <c r="AB56" t="n">
        <v>90.6834750047743</v>
      </c>
      <c r="AC56" t="n">
        <v>94.3293380202865</v>
      </c>
      <c r="AD56" t="n">
        <v>97.5323149236193</v>
      </c>
      <c r="AE56" t="n">
        <v>100</v>
      </c>
      <c r="AF56" t="n">
        <v>103.402381667167</v>
      </c>
    </row>
    <row r="57">
      <c r="A57" t="s">
        <v>138</v>
      </c>
      <c r="B57" t="s">
        <v>482</v>
      </c>
      <c r="C57" t="s">
        <v>360</v>
      </c>
      <c r="D57" t="s">
        <v>483</v>
      </c>
      <c r="E57" t="s">
        <v>361</v>
      </c>
      <c r="F57" t="n">
        <v>57.7054894732686</v>
      </c>
      <c r="G57" t="n">
        <v>59.1061843151655</v>
      </c>
      <c r="H57" t="n">
        <v>61.5572208303566</v>
      </c>
      <c r="I57" t="n">
        <v>63.9840930759175</v>
      </c>
      <c r="J57" t="n">
        <v>66.286924152777</v>
      </c>
      <c r="K57" t="n">
        <v>69.0063751234798</v>
      </c>
      <c r="L57" t="n">
        <v>71.447024004011</v>
      </c>
      <c r="M57" t="n">
        <v>74.3219565265482</v>
      </c>
      <c r="N57" t="n">
        <v>76.7508536755403</v>
      </c>
      <c r="O57" t="n">
        <v>78.6874088022951</v>
      </c>
      <c r="P57" t="n">
        <v>80.8536058757569</v>
      </c>
      <c r="Q57" t="n">
        <v>83.0741254724452</v>
      </c>
      <c r="R57" t="n">
        <v>85.6267958079512</v>
      </c>
      <c r="S57" t="n">
        <v>87.3023286715614</v>
      </c>
      <c r="T57" t="n">
        <v>89.2797968096329</v>
      </c>
      <c r="U57" t="n">
        <v>89.4028987519486</v>
      </c>
      <c r="V57" t="n">
        <v>88.1156116792857</v>
      </c>
      <c r="W57" t="n">
        <v>86.9991558337688</v>
      </c>
      <c r="X57" t="n">
        <v>89.0724409279125</v>
      </c>
      <c r="Y57" t="n">
        <v>89.5887917364166</v>
      </c>
      <c r="Z57" t="n">
        <v>91.2802287794065</v>
      </c>
      <c r="AA57" t="n">
        <v>92.9869869240434</v>
      </c>
      <c r="AB57" t="n">
        <v>94.2189499254972</v>
      </c>
      <c r="AC57" t="n">
        <v>95.9563287772177</v>
      </c>
      <c r="AD57" t="n">
        <v>97.8059374864367</v>
      </c>
      <c r="AE57" t="n">
        <v>100</v>
      </c>
      <c r="AF57" t="n">
        <v>101.599462074052</v>
      </c>
    </row>
    <row r="58">
      <c r="A58" t="s">
        <v>138</v>
      </c>
      <c r="B58" t="s">
        <v>484</v>
      </c>
      <c r="C58" t="s">
        <v>360</v>
      </c>
      <c r="D58" t="s">
        <v>485</v>
      </c>
      <c r="E58" t="s">
        <v>361</v>
      </c>
      <c r="F58" t="n">
        <v>57.8693634751987</v>
      </c>
      <c r="G58" t="n">
        <v>59.2549891447186</v>
      </c>
      <c r="H58" t="n">
        <v>61.7136428175464</v>
      </c>
      <c r="I58" t="n">
        <v>64.1409538234719</v>
      </c>
      <c r="J58" t="n">
        <v>66.4420802275246</v>
      </c>
      <c r="K58" t="n">
        <v>69.161347348725</v>
      </c>
      <c r="L58" t="n">
        <v>71.5907496622676</v>
      </c>
      <c r="M58" t="n">
        <v>74.4592835983648</v>
      </c>
      <c r="N58" t="n">
        <v>76.8915206693033</v>
      </c>
      <c r="O58" t="n">
        <v>78.8266400103156</v>
      </c>
      <c r="P58" t="n">
        <v>80.9980400308083</v>
      </c>
      <c r="Q58" t="n">
        <v>83.2211641203165</v>
      </c>
      <c r="R58" t="n">
        <v>85.7705761563662</v>
      </c>
      <c r="S58" t="n">
        <v>87.428307196916</v>
      </c>
      <c r="T58" t="n">
        <v>89.3865121644865</v>
      </c>
      <c r="U58" t="n">
        <v>89.4734176755253</v>
      </c>
      <c r="V58" t="n">
        <v>88.1610661944071</v>
      </c>
      <c r="W58" t="n">
        <v>87.0353526150734</v>
      </c>
      <c r="X58" t="n">
        <v>89.1252930237642</v>
      </c>
      <c r="Y58" t="n">
        <v>89.6375111286484</v>
      </c>
      <c r="Z58" t="n">
        <v>91.3238700781053</v>
      </c>
      <c r="AA58" t="n">
        <v>93.0229643394421</v>
      </c>
      <c r="AB58" t="n">
        <v>94.2416599379059</v>
      </c>
      <c r="AC58" t="n">
        <v>95.9666790533568</v>
      </c>
      <c r="AD58" t="n">
        <v>97.8076772102684</v>
      </c>
      <c r="AE58" t="n">
        <v>100</v>
      </c>
      <c r="AF58" t="n">
        <v>101.589639103508</v>
      </c>
    </row>
    <row r="59">
      <c r="A59" t="s">
        <v>138</v>
      </c>
      <c r="B59" t="s">
        <v>486</v>
      </c>
      <c r="C59" t="s">
        <v>360</v>
      </c>
      <c r="D59" t="s">
        <v>487</v>
      </c>
      <c r="E59" t="s">
        <v>361</v>
      </c>
      <c r="F59" t="e">
        <v>#NUM!</v>
      </c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e">
        <v>#NUM!</v>
      </c>
      <c r="V59" t="e">
        <v>#NUM!</v>
      </c>
      <c r="W59" t="e">
        <v>#NUM!</v>
      </c>
      <c r="X59" t="e">
        <v>#NUM!</v>
      </c>
      <c r="Y59" t="e">
        <v>#NUM!</v>
      </c>
      <c r="Z59" t="e">
        <v>#NUM!</v>
      </c>
      <c r="AA59" t="e">
        <v>#NUM!</v>
      </c>
      <c r="AB59" t="e">
        <v>#NUM!</v>
      </c>
      <c r="AC59" t="e">
        <v>#NUM!</v>
      </c>
      <c r="AD59" t="e">
        <v>#NUM!</v>
      </c>
      <c r="AE59" t="e">
        <v>#NUM!</v>
      </c>
      <c r="AF59" t="e">
        <v>#NUM!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108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91.4324756830608</v>
      </c>
      <c r="V2" t="n">
        <v>91.4324756830608</v>
      </c>
      <c r="W2" t="n">
        <v>88.6617946017559</v>
      </c>
      <c r="X2" t="n">
        <v>86.1286004702772</v>
      </c>
      <c r="Y2" t="n">
        <v>86.1286004702772</v>
      </c>
      <c r="Z2" t="n">
        <v>88.7385580602856</v>
      </c>
      <c r="AA2" t="n">
        <v>91.6010921912625</v>
      </c>
      <c r="AB2" t="n">
        <v>94.076797385621</v>
      </c>
      <c r="AC2" t="n">
        <v>97.9166666666667</v>
      </c>
      <c r="AD2" t="n">
        <v>100</v>
      </c>
      <c r="AE2" t="n">
        <v>100</v>
      </c>
      <c r="AF2" t="n">
        <v>105.454545454545</v>
      </c>
    </row>
    <row r="3">
      <c r="A3" t="s">
        <v>108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92.5666199158485</v>
      </c>
      <c r="V3" t="n">
        <v>92.5666199158485</v>
      </c>
      <c r="W3" t="n">
        <v>92.5666199158485</v>
      </c>
      <c r="X3" t="n">
        <v>92.5666199158485</v>
      </c>
      <c r="Y3" t="n">
        <v>92.5666199158485</v>
      </c>
      <c r="Z3" t="n">
        <v>92.5666199158485</v>
      </c>
      <c r="AA3" t="n">
        <v>96.7741935483871</v>
      </c>
      <c r="AB3" t="n">
        <v>96.7741935483871</v>
      </c>
      <c r="AC3" t="n">
        <v>100</v>
      </c>
      <c r="AD3" t="n">
        <v>100</v>
      </c>
      <c r="AE3" t="n">
        <v>100</v>
      </c>
      <c r="AF3" t="n">
        <v>106.451612903226</v>
      </c>
    </row>
    <row r="4">
      <c r="A4" t="s">
        <v>108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90.6189056137623</v>
      </c>
      <c r="V4" t="n">
        <v>89.6112824972268</v>
      </c>
      <c r="W4" t="n">
        <v>86.3312209124088</v>
      </c>
      <c r="X4" t="n">
        <v>84.0638218076837</v>
      </c>
      <c r="Y4" t="n">
        <v>85.1779877693494</v>
      </c>
      <c r="Z4" t="n">
        <v>87.5337108663183</v>
      </c>
      <c r="AA4" t="n">
        <v>89.918075960634</v>
      </c>
      <c r="AB4" t="n">
        <v>91.4839316369933</v>
      </c>
      <c r="AC4" t="n">
        <v>95.2681283827453</v>
      </c>
      <c r="AD4" t="n">
        <v>98.6163522012579</v>
      </c>
      <c r="AE4" t="n">
        <v>100</v>
      </c>
      <c r="AF4" t="n">
        <v>105.246034973567</v>
      </c>
    </row>
    <row r="5">
      <c r="A5" t="s">
        <v>108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91.643101431861</v>
      </c>
      <c r="V5" t="n">
        <v>90.7576608383164</v>
      </c>
      <c r="W5" t="n">
        <v>88.1142338236082</v>
      </c>
      <c r="X5" t="n">
        <v>85.8354174316183</v>
      </c>
      <c r="Y5" t="n">
        <v>86.8654424407978</v>
      </c>
      <c r="Z5" t="n">
        <v>88.8669503311387</v>
      </c>
      <c r="AA5" t="n">
        <v>90.9912599008074</v>
      </c>
      <c r="AB5" t="n">
        <v>92.2728269416638</v>
      </c>
      <c r="AC5" t="n">
        <v>95.8217818240355</v>
      </c>
      <c r="AD5" t="n">
        <v>98.5422740524781</v>
      </c>
      <c r="AE5" t="n">
        <v>100</v>
      </c>
      <c r="AF5" t="n">
        <v>105.24861878453</v>
      </c>
    </row>
    <row r="6">
      <c r="A6" t="s">
        <v>108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88.7565375971615</v>
      </c>
      <c r="V6" t="n">
        <v>87.9569291503402</v>
      </c>
      <c r="W6" t="n">
        <v>84.0650296304137</v>
      </c>
      <c r="X6" t="n">
        <v>81.9807726974282</v>
      </c>
      <c r="Y6" t="n">
        <v>83.7891720951656</v>
      </c>
      <c r="Z6" t="n">
        <v>86.6294830136458</v>
      </c>
      <c r="AA6" t="n">
        <v>88.9835450520601</v>
      </c>
      <c r="AB6" t="n">
        <v>90.5916814084226</v>
      </c>
      <c r="AC6" t="n">
        <v>94.5688771775728</v>
      </c>
      <c r="AD6" t="n">
        <v>98.5507246376812</v>
      </c>
      <c r="AE6" t="n">
        <v>100</v>
      </c>
      <c r="AF6" t="n">
        <v>105.116279069767</v>
      </c>
    </row>
    <row r="7">
      <c r="A7" t="s">
        <v>108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92.4583878998762</v>
      </c>
      <c r="V7" t="n">
        <v>91.3511018172429</v>
      </c>
      <c r="W7" t="n">
        <v>88.4042920812028</v>
      </c>
      <c r="X7" t="n">
        <v>85.9210254497084</v>
      </c>
      <c r="Y7" t="n">
        <v>86.9086234433832</v>
      </c>
      <c r="Z7" t="n">
        <v>88.623925221871</v>
      </c>
      <c r="AA7" t="n">
        <v>90.5298160868575</v>
      </c>
      <c r="AB7" t="n">
        <v>91.8743183059692</v>
      </c>
      <c r="AC7" t="n">
        <v>95.7157532177171</v>
      </c>
      <c r="AD7" t="n">
        <v>98.5074626865672</v>
      </c>
      <c r="AE7" t="n">
        <v>100</v>
      </c>
      <c r="AF7" t="n">
        <v>105.185185185185</v>
      </c>
    </row>
    <row r="8">
      <c r="A8" t="s">
        <v>108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e">
        <v>#NUM!</v>
      </c>
      <c r="V8" t="e">
        <v>#NUM!</v>
      </c>
      <c r="W8" t="e">
        <v>#NUM!</v>
      </c>
      <c r="X8" t="e">
        <v>#NUM!</v>
      </c>
      <c r="Y8" t="e">
        <v>#NUM!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108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93.2351822420747</v>
      </c>
      <c r="V9" t="n">
        <v>92.187595924748</v>
      </c>
      <c r="W9" t="n">
        <v>89.2764086850191</v>
      </c>
      <c r="X9" t="n">
        <v>86.7965084437686</v>
      </c>
      <c r="Y9" t="n">
        <v>86.7965084437686</v>
      </c>
      <c r="Z9" t="n">
        <v>88.725319742519</v>
      </c>
      <c r="AA9" t="n">
        <v>91.236413697496</v>
      </c>
      <c r="AB9" t="n">
        <v>92.9259769141163</v>
      </c>
      <c r="AC9" t="n">
        <v>96.3174359255804</v>
      </c>
      <c r="AD9" t="n">
        <v>98.5401459854015</v>
      </c>
      <c r="AE9" t="n">
        <v>100</v>
      </c>
      <c r="AF9" t="n">
        <v>104.929577464789</v>
      </c>
    </row>
    <row r="10">
      <c r="A10" t="s">
        <v>108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93.2677347260803</v>
      </c>
      <c r="V10" t="n">
        <v>92.6289146252167</v>
      </c>
      <c r="W10" t="n">
        <v>89.5617320217327</v>
      </c>
      <c r="X10" t="n">
        <v>86.5257411057417</v>
      </c>
      <c r="Y10" t="n">
        <v>87.0598506187402</v>
      </c>
      <c r="Z10" t="n">
        <v>88.801047631115</v>
      </c>
      <c r="AA10" t="n">
        <v>91.2141195776126</v>
      </c>
      <c r="AB10" t="n">
        <v>92.6543425183118</v>
      </c>
      <c r="AC10" t="n">
        <v>95.8493198465295</v>
      </c>
      <c r="AD10" t="n">
        <v>98.3606557377049</v>
      </c>
      <c r="AE10" t="n">
        <v>100</v>
      </c>
      <c r="AF10" t="n">
        <v>104.810996563574</v>
      </c>
    </row>
    <row r="11">
      <c r="A11" t="s">
        <v>108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93.4671734278927</v>
      </c>
      <c r="V11" t="n">
        <v>93.4671734278926</v>
      </c>
      <c r="W11" t="n">
        <v>90.1290600911822</v>
      </c>
      <c r="X11" t="n">
        <v>86.210405304609</v>
      </c>
      <c r="Y11" t="n">
        <v>87.478205382618</v>
      </c>
      <c r="Z11" t="n">
        <v>88.9361754723283</v>
      </c>
      <c r="AA11" t="n">
        <v>91.216590228029</v>
      </c>
      <c r="AB11" t="n">
        <v>92.3289876698343</v>
      </c>
      <c r="AC11" t="n">
        <v>95.2446399120396</v>
      </c>
      <c r="AD11" t="n">
        <v>98.1308411214953</v>
      </c>
      <c r="AE11" t="n">
        <v>100</v>
      </c>
      <c r="AF11" t="n">
        <v>104.697986577181</v>
      </c>
    </row>
    <row r="12">
      <c r="A12" t="s">
        <v>108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91.1518479228779</v>
      </c>
      <c r="V12" t="n">
        <v>90.0469770389643</v>
      </c>
      <c r="W12" t="n">
        <v>88.4763902301451</v>
      </c>
      <c r="X12" t="n">
        <v>86.0721404956303</v>
      </c>
      <c r="Y12" t="n">
        <v>86.5556918467294</v>
      </c>
      <c r="Z12" t="n">
        <v>88.6668062820154</v>
      </c>
      <c r="AA12" t="n">
        <v>90.8615292097881</v>
      </c>
      <c r="AB12" t="n">
        <v>92.6787597939839</v>
      </c>
      <c r="AC12" t="n">
        <v>96.2296701309181</v>
      </c>
      <c r="AD12" t="n">
        <v>98.6254295532646</v>
      </c>
      <c r="AE12" t="n">
        <v>100</v>
      </c>
      <c r="AF12" t="n">
        <v>105.03355704698</v>
      </c>
    </row>
    <row r="13">
      <c r="A13" t="s">
        <v>108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87.1584440203735</v>
      </c>
      <c r="V13" t="n">
        <v>86.4498387844355</v>
      </c>
      <c r="W13" t="n">
        <v>82.2667820690596</v>
      </c>
      <c r="X13" t="n">
        <v>80.2764566964211</v>
      </c>
      <c r="Y13" t="n">
        <v>82.655018376315</v>
      </c>
      <c r="Z13" t="n">
        <v>85.8340575446348</v>
      </c>
      <c r="AA13" t="n">
        <v>88.457806028532</v>
      </c>
      <c r="AB13" t="n">
        <v>90.2181603773585</v>
      </c>
      <c r="AC13" t="n">
        <v>94.4972826086956</v>
      </c>
      <c r="AD13" t="n">
        <v>98.9130434782609</v>
      </c>
      <c r="AE13" t="n">
        <v>100</v>
      </c>
      <c r="AF13" t="n">
        <v>104.888888888889</v>
      </c>
    </row>
    <row r="14">
      <c r="A14" t="s">
        <v>108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87.5869822352448</v>
      </c>
      <c r="V14" t="n">
        <v>86.259906746832</v>
      </c>
      <c r="W14" t="n">
        <v>79.2658602538456</v>
      </c>
      <c r="X14" t="n">
        <v>77.8992074908483</v>
      </c>
      <c r="Y14" t="n">
        <v>80.6485912846429</v>
      </c>
      <c r="Z14" t="n">
        <v>85.2570822151939</v>
      </c>
      <c r="AA14" t="n">
        <v>87.7463400900901</v>
      </c>
      <c r="AB14" t="n">
        <v>89.9962462462462</v>
      </c>
      <c r="AC14" t="n">
        <v>94.5945945945946</v>
      </c>
      <c r="AD14" t="n">
        <v>99.0990990990991</v>
      </c>
      <c r="AE14" t="n">
        <v>100</v>
      </c>
      <c r="AF14" t="n">
        <v>105.882352941176</v>
      </c>
    </row>
    <row r="15">
      <c r="A15" t="s">
        <v>108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88.6807340496866</v>
      </c>
      <c r="V15" t="n">
        <v>87.7939267091897</v>
      </c>
      <c r="W15" t="n">
        <v>81.4089138576123</v>
      </c>
      <c r="X15" t="n">
        <v>80.0520986266521</v>
      </c>
      <c r="Y15" t="n">
        <v>82.0534010923184</v>
      </c>
      <c r="Z15" t="n">
        <v>85.6469807022009</v>
      </c>
      <c r="AA15" t="n">
        <v>87.974344308239</v>
      </c>
      <c r="AB15" t="n">
        <v>90.0815142317897</v>
      </c>
      <c r="AC15" t="n">
        <v>94.3040852114048</v>
      </c>
      <c r="AD15" t="n">
        <v>98.876404494382</v>
      </c>
      <c r="AE15" t="n">
        <v>100</v>
      </c>
      <c r="AF15" t="n">
        <v>105.487804878049</v>
      </c>
    </row>
    <row r="16">
      <c r="A16" t="s">
        <v>108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93.5210888509026</v>
      </c>
      <c r="V16" t="n">
        <v>93.5210888509026</v>
      </c>
      <c r="W16" t="n">
        <v>88.3254728036302</v>
      </c>
      <c r="X16" t="n">
        <v>86.9008684035716</v>
      </c>
      <c r="Y16" t="n">
        <v>86.9008684035716</v>
      </c>
      <c r="Z16" t="n">
        <v>86.9008684035716</v>
      </c>
      <c r="AA16" t="n">
        <v>88.7498230504561</v>
      </c>
      <c r="AB16" t="n">
        <v>90.5248195114652</v>
      </c>
      <c r="AC16" t="n">
        <v>93.816631130064</v>
      </c>
      <c r="AD16" t="n">
        <v>98.5074626865672</v>
      </c>
      <c r="AE16" t="n">
        <v>100</v>
      </c>
      <c r="AF16" t="n">
        <v>104.838709677419</v>
      </c>
    </row>
    <row r="17">
      <c r="A17" t="s">
        <v>108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88.5753554282892</v>
      </c>
      <c r="V17" t="n">
        <v>86.3041924685894</v>
      </c>
      <c r="W17" t="n">
        <v>83.8383583980583</v>
      </c>
      <c r="X17" t="n">
        <v>81.5724568197324</v>
      </c>
      <c r="Y17" t="n">
        <v>83.7191004202516</v>
      </c>
      <c r="Z17" t="n">
        <v>85.8657440207709</v>
      </c>
      <c r="AA17" t="n">
        <v>88.9544398488562</v>
      </c>
      <c r="AB17" t="n">
        <v>91.8239379084967</v>
      </c>
      <c r="AC17" t="n">
        <v>95.4014939309057</v>
      </c>
      <c r="AD17" t="n">
        <v>98.5294117647059</v>
      </c>
      <c r="AE17" t="n">
        <v>100</v>
      </c>
      <c r="AF17" t="n">
        <v>105.263157894737</v>
      </c>
    </row>
    <row r="18">
      <c r="A18" t="s">
        <v>108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92.2208803671758</v>
      </c>
      <c r="V18" t="n">
        <v>90.999411753041</v>
      </c>
      <c r="W18" t="n">
        <v>87.4073297101578</v>
      </c>
      <c r="X18" t="n">
        <v>85.1661161278461</v>
      </c>
      <c r="Y18" t="n">
        <v>85.7227574097274</v>
      </c>
      <c r="Z18" t="n">
        <v>87.437212557922</v>
      </c>
      <c r="AA18" t="n">
        <v>89.8526051700193</v>
      </c>
      <c r="AB18" t="n">
        <v>91.0891089108911</v>
      </c>
      <c r="AC18" t="n">
        <v>94.7326732673267</v>
      </c>
      <c r="AD18" t="n">
        <v>98.6798679867987</v>
      </c>
      <c r="AE18" t="n">
        <v>100</v>
      </c>
      <c r="AF18" t="n">
        <v>105.982905982906</v>
      </c>
    </row>
    <row r="19">
      <c r="A19" t="s">
        <v>108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90.3861969122176</v>
      </c>
      <c r="V19" t="n">
        <v>88.9400177616221</v>
      </c>
      <c r="W19" t="n">
        <v>85.7635885558499</v>
      </c>
      <c r="X19" t="n">
        <v>83.6194988419537</v>
      </c>
      <c r="Y19" t="n">
        <v>84.3466249188402</v>
      </c>
      <c r="Z19" t="n">
        <v>87.2302702152109</v>
      </c>
      <c r="AA19" t="n">
        <v>89.811047440513</v>
      </c>
      <c r="AB19" t="n">
        <v>90.9698996655518</v>
      </c>
      <c r="AC19" t="n">
        <v>95.0310559006211</v>
      </c>
      <c r="AD19" t="n">
        <v>98.5507246376812</v>
      </c>
      <c r="AE19" t="n">
        <v>100</v>
      </c>
      <c r="AF19" t="n">
        <v>105.314009661836</v>
      </c>
    </row>
    <row r="20">
      <c r="A20" t="s">
        <v>108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92.8504358833458</v>
      </c>
      <c r="V20" t="n">
        <v>92.2910959081449</v>
      </c>
      <c r="W20" t="n">
        <v>90.9535437935341</v>
      </c>
      <c r="X20" t="n">
        <v>88.439752382155</v>
      </c>
      <c r="Y20" t="n">
        <v>88.2039130424693</v>
      </c>
      <c r="Z20" t="n">
        <v>89.6578236970155</v>
      </c>
      <c r="AA20" t="n">
        <v>91.6502197791714</v>
      </c>
      <c r="AB20" t="n">
        <v>92.832803260193</v>
      </c>
      <c r="AC20" t="n">
        <v>96.4032956932773</v>
      </c>
      <c r="AD20" t="n">
        <v>98.3928571428572</v>
      </c>
      <c r="AE20" t="n">
        <v>100</v>
      </c>
      <c r="AF20" t="n">
        <v>105.324459234609</v>
      </c>
    </row>
    <row r="21">
      <c r="A21" t="s">
        <v>108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92.7175159607289</v>
      </c>
      <c r="V21" t="n">
        <v>92.1141481779042</v>
      </c>
      <c r="W21" t="n">
        <v>90.7763908392209</v>
      </c>
      <c r="X21" t="n">
        <v>88.2870931013995</v>
      </c>
      <c r="Y21" t="n">
        <v>88.1186062825037</v>
      </c>
      <c r="Z21" t="n">
        <v>89.6797626930205</v>
      </c>
      <c r="AA21" t="n">
        <v>91.7468494217603</v>
      </c>
      <c r="AB21" t="n">
        <v>92.8795265751154</v>
      </c>
      <c r="AC21" t="n">
        <v>96.3104325699746</v>
      </c>
      <c r="AD21" t="n">
        <v>98.3460559796438</v>
      </c>
      <c r="AE21" t="n">
        <v>100</v>
      </c>
      <c r="AF21" t="n">
        <v>105.778301886792</v>
      </c>
    </row>
    <row r="22">
      <c r="A22" t="s">
        <v>108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92.3990830664251</v>
      </c>
      <c r="V22" t="n">
        <v>91.6828111046698</v>
      </c>
      <c r="W22" t="n">
        <v>90.3443759060615</v>
      </c>
      <c r="X22" t="n">
        <v>87.9190235327444</v>
      </c>
      <c r="Y22" t="n">
        <v>87.9190235327444</v>
      </c>
      <c r="Z22" t="n">
        <v>89.7506698563433</v>
      </c>
      <c r="AA22" t="n">
        <v>92.0085483432953</v>
      </c>
      <c r="AB22" t="n">
        <v>93.0141062486865</v>
      </c>
      <c r="AC22" t="n">
        <v>96.0853267380299</v>
      </c>
      <c r="AD22" t="n">
        <v>98.2300884955752</v>
      </c>
      <c r="AE22" t="n">
        <v>100</v>
      </c>
      <c r="AF22" t="n">
        <v>106.882591093117</v>
      </c>
    </row>
    <row r="23">
      <c r="A23" t="s">
        <v>108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92.7132138908888</v>
      </c>
      <c r="V23" t="n">
        <v>91.9773947330246</v>
      </c>
      <c r="W23" t="n">
        <v>90.0450965243476</v>
      </c>
      <c r="X23" t="n">
        <v>87.6300939355719</v>
      </c>
      <c r="Y23" t="n">
        <v>87.630093935572</v>
      </c>
      <c r="Z23" t="n">
        <v>89.396829700402</v>
      </c>
      <c r="AA23" t="n">
        <v>91.4758257399463</v>
      </c>
      <c r="AB23" t="n">
        <v>92.6086533032893</v>
      </c>
      <c r="AC23" t="n">
        <v>96.1803369017632</v>
      </c>
      <c r="AD23" t="n">
        <v>98.4886649874055</v>
      </c>
      <c r="AE23" t="n">
        <v>100</v>
      </c>
      <c r="AF23" t="n">
        <v>105.940594059406</v>
      </c>
    </row>
    <row r="24">
      <c r="A24" t="s">
        <v>108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92.7793527211007</v>
      </c>
      <c r="V24" t="n">
        <v>91.8952135647352</v>
      </c>
      <c r="W24" t="n">
        <v>89.5468489948227</v>
      </c>
      <c r="X24" t="n">
        <v>86.9237075251294</v>
      </c>
      <c r="Y24" t="n">
        <v>87.2047108899736</v>
      </c>
      <c r="Z24" t="n">
        <v>88.9117382284239</v>
      </c>
      <c r="AA24" t="n">
        <v>91.0803172096049</v>
      </c>
      <c r="AB24" t="n">
        <v>92.3814645983136</v>
      </c>
      <c r="AC24" t="n">
        <v>95.9965623197278</v>
      </c>
      <c r="AD24" t="n">
        <v>98.5731272294887</v>
      </c>
      <c r="AE24" t="n">
        <v>100</v>
      </c>
      <c r="AF24" t="n">
        <v>108.365458750964</v>
      </c>
    </row>
    <row r="25">
      <c r="A25" t="s">
        <v>108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93.3941187677373</v>
      </c>
      <c r="V25" t="n">
        <v>92.3678097702897</v>
      </c>
      <c r="W25" t="n">
        <v>88.9884996567425</v>
      </c>
      <c r="X25" t="n">
        <v>86.2754356428174</v>
      </c>
      <c r="Y25" t="n">
        <v>86.7920550179241</v>
      </c>
      <c r="Z25" t="n">
        <v>88.4828093364551</v>
      </c>
      <c r="AA25" t="n">
        <v>90.9406651513567</v>
      </c>
      <c r="AB25" t="n">
        <v>92.6247515430484</v>
      </c>
      <c r="AC25" t="n">
        <v>96.2025316455696</v>
      </c>
      <c r="AD25" t="n">
        <v>98.7341772151899</v>
      </c>
      <c r="AE25" t="n">
        <v>100</v>
      </c>
      <c r="AF25" t="n">
        <v>105.426356589147</v>
      </c>
    </row>
    <row r="26">
      <c r="A26" t="s">
        <v>108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93.1158143675456</v>
      </c>
      <c r="V26" t="n">
        <v>92.1367929548027</v>
      </c>
      <c r="W26" t="n">
        <v>89.903173731656</v>
      </c>
      <c r="X26" t="n">
        <v>87.2481920226763</v>
      </c>
      <c r="Y26" t="n">
        <v>87.4242731367483</v>
      </c>
      <c r="Z26" t="n">
        <v>89.1904200688038</v>
      </c>
      <c r="AA26" t="n">
        <v>91.3724486943403</v>
      </c>
      <c r="AB26" t="n">
        <v>92.627564747834</v>
      </c>
      <c r="AC26" t="n">
        <v>96.1844632341509</v>
      </c>
      <c r="AD26" t="n">
        <v>98.5250737463127</v>
      </c>
      <c r="AE26" t="n">
        <v>100</v>
      </c>
      <c r="AF26" t="n">
        <v>96.850944716585</v>
      </c>
    </row>
    <row r="27">
      <c r="A27" t="s">
        <v>108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92.1015060620764</v>
      </c>
      <c r="V27" t="n">
        <v>91.3830855779728</v>
      </c>
      <c r="W27" t="n">
        <v>89.181083515853</v>
      </c>
      <c r="X27" t="n">
        <v>86.6330525582572</v>
      </c>
      <c r="Y27" t="n">
        <v>87.0054009216881</v>
      </c>
      <c r="Z27" t="n">
        <v>88.6266195724028</v>
      </c>
      <c r="AA27" t="n">
        <v>90.7092294318065</v>
      </c>
      <c r="AB27" t="n">
        <v>91.9690798405816</v>
      </c>
      <c r="AC27" t="n">
        <v>95.6775104793147</v>
      </c>
      <c r="AD27" t="n">
        <v>98.6021505376344</v>
      </c>
      <c r="AE27" t="n">
        <v>100</v>
      </c>
      <c r="AF27" t="n">
        <v>127.342888643881</v>
      </c>
    </row>
    <row r="28">
      <c r="A28" t="s">
        <v>108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94.0021334184788</v>
      </c>
      <c r="V28" t="n">
        <v>92.6668758415118</v>
      </c>
      <c r="W28" t="n">
        <v>86.5241852080782</v>
      </c>
      <c r="X28" t="n">
        <v>83.9166070237252</v>
      </c>
      <c r="Y28" t="n">
        <v>84.7772901726865</v>
      </c>
      <c r="Z28" t="n">
        <v>87.2768662957141</v>
      </c>
      <c r="AA28" t="n">
        <v>89.3304396203191</v>
      </c>
      <c r="AB28" t="n">
        <v>90.6723131768476</v>
      </c>
      <c r="AC28" t="n">
        <v>94.2992057039214</v>
      </c>
      <c r="AD28" t="n">
        <v>98.6682808716707</v>
      </c>
      <c r="AE28" t="n">
        <v>100</v>
      </c>
      <c r="AF28" t="n">
        <v>94.3775100401606</v>
      </c>
    </row>
    <row r="29">
      <c r="A29" t="s">
        <v>108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94.113115950237</v>
      </c>
      <c r="V29" t="n">
        <v>92.890867691143</v>
      </c>
      <c r="W29" t="n">
        <v>89.4504651840636</v>
      </c>
      <c r="X29" t="n">
        <v>86.3659663846132</v>
      </c>
      <c r="Y29" t="n">
        <v>87.4322128831886</v>
      </c>
      <c r="Z29" t="n">
        <v>88.5979757216312</v>
      </c>
      <c r="AA29" t="n">
        <v>90.5889414681847</v>
      </c>
      <c r="AB29" t="n">
        <v>91.4770683453237</v>
      </c>
      <c r="AC29" t="n">
        <v>95.0411099691675</v>
      </c>
      <c r="AD29" t="n">
        <v>98.5611510791367</v>
      </c>
      <c r="AE29" t="n">
        <v>100</v>
      </c>
      <c r="AF29" t="n">
        <v>105.147058823529</v>
      </c>
    </row>
    <row r="30">
      <c r="A30" t="s">
        <v>108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92.3076923076923</v>
      </c>
      <c r="V30" t="n">
        <v>92.3076923076923</v>
      </c>
      <c r="W30" t="n">
        <v>92.3076923076923</v>
      </c>
      <c r="X30" t="n">
        <v>92.3076923076923</v>
      </c>
      <c r="Y30" t="n">
        <v>92.3076923076923</v>
      </c>
      <c r="Z30" t="n">
        <v>92.3076923076923</v>
      </c>
      <c r="AA30" t="n">
        <v>92.3076923076923</v>
      </c>
      <c r="AB30" t="n">
        <v>92.3076923076923</v>
      </c>
      <c r="AC30" t="n">
        <v>92.3076923076923</v>
      </c>
      <c r="AD30" t="n">
        <v>100</v>
      </c>
      <c r="AE30" t="n">
        <v>100</v>
      </c>
      <c r="AF30" t="n">
        <v>100</v>
      </c>
    </row>
    <row r="31">
      <c r="A31" t="s">
        <v>108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91.8001713656484</v>
      </c>
      <c r="V31" t="n">
        <v>90.3657936880602</v>
      </c>
      <c r="W31" t="n">
        <v>88.9538281616842</v>
      </c>
      <c r="X31" t="n">
        <v>85.2981913879164</v>
      </c>
      <c r="Y31" t="n">
        <v>85.2981913879164</v>
      </c>
      <c r="Z31" t="n">
        <v>86.534397060205</v>
      </c>
      <c r="AA31" t="n">
        <v>88.3186114325804</v>
      </c>
      <c r="AB31" t="n">
        <v>89.2891456241472</v>
      </c>
      <c r="AC31" t="n">
        <v>92.9902501059771</v>
      </c>
      <c r="AD31" t="n">
        <v>98.8571428571429</v>
      </c>
      <c r="AE31" t="n">
        <v>100</v>
      </c>
      <c r="AF31" t="n">
        <v>65.3465346534654</v>
      </c>
    </row>
    <row r="32">
      <c r="A32" t="s">
        <v>108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95.40951556554</v>
      </c>
      <c r="V32" t="n">
        <v>94.6921507868518</v>
      </c>
      <c r="W32" t="n">
        <v>86.5172888484185</v>
      </c>
      <c r="X32" t="n">
        <v>84.1946770672529</v>
      </c>
      <c r="Y32" t="n">
        <v>85.179410132367</v>
      </c>
      <c r="Z32" t="n">
        <v>87.7922754738506</v>
      </c>
      <c r="AA32" t="n">
        <v>89.8950844672363</v>
      </c>
      <c r="AB32" t="n">
        <v>91.6577331822801</v>
      </c>
      <c r="AC32" t="n">
        <v>95.6115961823</v>
      </c>
      <c r="AD32" t="n">
        <v>98.7854251012146</v>
      </c>
      <c r="AE32" t="n">
        <v>100</v>
      </c>
      <c r="AF32" t="n">
        <v>105.226480836237</v>
      </c>
    </row>
    <row r="33">
      <c r="A33" t="s">
        <v>108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92.6134473535667</v>
      </c>
      <c r="V33" t="n">
        <v>90.0408515937454</v>
      </c>
      <c r="W33" t="n">
        <v>83.1146322403804</v>
      </c>
      <c r="X33" t="n">
        <v>81.3830774020391</v>
      </c>
      <c r="Y33" t="n">
        <v>82.8627697184398</v>
      </c>
      <c r="Z33" t="n">
        <v>87.3661811161811</v>
      </c>
      <c r="AA33" t="n">
        <v>90.2783871533872</v>
      </c>
      <c r="AB33" t="n">
        <v>91.8085293085293</v>
      </c>
      <c r="AC33" t="n">
        <v>94.7700947700948</v>
      </c>
      <c r="AD33" t="n">
        <v>97.4025974025974</v>
      </c>
      <c r="AE33" t="n">
        <v>100</v>
      </c>
      <c r="AF33" t="n">
        <v>105.454545454545</v>
      </c>
    </row>
    <row r="34">
      <c r="A34" t="s">
        <v>108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93.4617343123254</v>
      </c>
      <c r="V34" t="n">
        <v>92.7869203461714</v>
      </c>
      <c r="W34" t="n">
        <v>90.7624784477095</v>
      </c>
      <c r="X34" t="n">
        <v>88.0304974910895</v>
      </c>
      <c r="Y34" t="n">
        <v>88.0304974910895</v>
      </c>
      <c r="Z34" t="n">
        <v>89.6914502739402</v>
      </c>
      <c r="AA34" t="n">
        <v>91.771922058645</v>
      </c>
      <c r="AB34" t="n">
        <v>92.8622815286487</v>
      </c>
      <c r="AC34" t="n">
        <v>96.3779553724226</v>
      </c>
      <c r="AD34" t="n">
        <v>98.3833718244804</v>
      </c>
      <c r="AE34" t="n">
        <v>100</v>
      </c>
      <c r="AF34" t="n">
        <v>105.393258426966</v>
      </c>
    </row>
    <row r="35">
      <c r="A35" t="s">
        <v>108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92.8206704580924</v>
      </c>
      <c r="V35" t="n">
        <v>91.9239486524646</v>
      </c>
      <c r="W35" t="n">
        <v>89.5844012619109</v>
      </c>
      <c r="X35" t="n">
        <v>87.0072491358671</v>
      </c>
      <c r="Y35" t="n">
        <v>87.3997630417432</v>
      </c>
      <c r="Z35" t="n">
        <v>89.5778490093076</v>
      </c>
      <c r="AA35" t="n">
        <v>91.6031768849731</v>
      </c>
      <c r="AB35" t="n">
        <v>92.8543559431012</v>
      </c>
      <c r="AC35" t="n">
        <v>96.2878988765046</v>
      </c>
      <c r="AD35" t="n">
        <v>98.492562643506</v>
      </c>
      <c r="AE35" t="n">
        <v>100</v>
      </c>
      <c r="AF35" t="n">
        <v>106.533036377134</v>
      </c>
    </row>
    <row r="36">
      <c r="A36" t="s">
        <v>108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94.2319404088837</v>
      </c>
      <c r="V36" t="n">
        <v>92.7917142454292</v>
      </c>
      <c r="W36" t="n">
        <v>88.00649131349</v>
      </c>
      <c r="X36" t="n">
        <v>85.6395685642274</v>
      </c>
      <c r="Y36" t="n">
        <v>86.6865070552327</v>
      </c>
      <c r="Z36" t="n">
        <v>89.3889641097123</v>
      </c>
      <c r="AA36" t="n">
        <v>91.5691827465346</v>
      </c>
      <c r="AB36" t="n">
        <v>92.7955557297471</v>
      </c>
      <c r="AC36" t="n">
        <v>96.4534718269778</v>
      </c>
      <c r="AD36" t="n">
        <v>98.605577689243</v>
      </c>
      <c r="AE36" t="n">
        <v>100</v>
      </c>
      <c r="AF36" t="n">
        <v>105.390334572491</v>
      </c>
    </row>
    <row r="37">
      <c r="A37" t="s">
        <v>108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89.7297355963017</v>
      </c>
      <c r="V37" t="n">
        <v>88.6843406184807</v>
      </c>
      <c r="W37" t="n">
        <v>87.6602720201148</v>
      </c>
      <c r="X37" t="n">
        <v>85.2503676346821</v>
      </c>
      <c r="Y37" t="n">
        <v>86.589378644651</v>
      </c>
      <c r="Z37" t="n">
        <v>89.3726086725148</v>
      </c>
      <c r="AA37" t="n">
        <v>91.5950181244068</v>
      </c>
      <c r="AB37" t="n">
        <v>92.7714678984817</v>
      </c>
      <c r="AC37" t="n">
        <v>96.3450991734618</v>
      </c>
      <c r="AD37" t="n">
        <v>98.5254691689008</v>
      </c>
      <c r="AE37" t="n">
        <v>100</v>
      </c>
      <c r="AF37" t="n">
        <v>105.509641873278</v>
      </c>
    </row>
    <row r="38">
      <c r="A38" t="s">
        <v>108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93.0252017856903</v>
      </c>
      <c r="V38" t="n">
        <v>92.217384565299</v>
      </c>
      <c r="W38" t="n">
        <v>89.9966302301094</v>
      </c>
      <c r="X38" t="n">
        <v>87.3776806731485</v>
      </c>
      <c r="Y38" t="n">
        <v>87.5791045566735</v>
      </c>
      <c r="Z38" t="n">
        <v>89.6292517769775</v>
      </c>
      <c r="AA38" t="n">
        <v>91.6135074686958</v>
      </c>
      <c r="AB38" t="n">
        <v>92.8741677199398</v>
      </c>
      <c r="AC38" t="n">
        <v>96.2731874517605</v>
      </c>
      <c r="AD38" t="n">
        <v>98.4832934200023</v>
      </c>
      <c r="AE38" t="n">
        <v>100</v>
      </c>
      <c r="AF38" t="n">
        <v>106.699326393141</v>
      </c>
    </row>
    <row r="39">
      <c r="A39" t="s">
        <v>108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92.1644783359424</v>
      </c>
      <c r="V39" t="n">
        <v>91.2946865258754</v>
      </c>
      <c r="W39" t="n">
        <v>89.0182475891263</v>
      </c>
      <c r="X39" t="n">
        <v>86.447148339958</v>
      </c>
      <c r="Y39" t="n">
        <v>86.815356733266</v>
      </c>
      <c r="Z39" t="n">
        <v>88.9191214360107</v>
      </c>
      <c r="AA39" t="n">
        <v>91.133996271294</v>
      </c>
      <c r="AB39" t="n">
        <v>92.5108027228069</v>
      </c>
      <c r="AC39" t="n">
        <v>96.10294981784</v>
      </c>
      <c r="AD39" t="n">
        <v>98.5074626865672</v>
      </c>
      <c r="AE39" t="n">
        <v>100</v>
      </c>
      <c r="AF39" t="n">
        <v>105.849233656553</v>
      </c>
    </row>
    <row r="40">
      <c r="A40" t="s">
        <v>108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91.4171510305759</v>
      </c>
      <c r="V40" t="n">
        <v>90.5935730933635</v>
      </c>
      <c r="W40" t="n">
        <v>88.9464172189387</v>
      </c>
      <c r="X40" t="n">
        <v>86.2913002870301</v>
      </c>
      <c r="Y40" t="n">
        <v>86.9032953245268</v>
      </c>
      <c r="Z40" t="n">
        <v>88.2827127106303</v>
      </c>
      <c r="AA40" t="n">
        <v>90.8050759309341</v>
      </c>
      <c r="AB40" t="n">
        <v>91.926126251069</v>
      </c>
      <c r="AC40" t="n">
        <v>95.6216489144286</v>
      </c>
      <c r="AD40" t="n">
        <v>98.0861244019139</v>
      </c>
      <c r="AE40" t="n">
        <v>100</v>
      </c>
      <c r="AF40" t="n">
        <v>111.792452830189</v>
      </c>
    </row>
    <row r="41">
      <c r="A41" t="s">
        <v>108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108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93.4616574432781</v>
      </c>
      <c r="V42" t="n">
        <v>92.4784255122559</v>
      </c>
      <c r="W42" t="n">
        <v>89.8912314651868</v>
      </c>
      <c r="X42" t="n">
        <v>87.2488662666624</v>
      </c>
      <c r="Y42" t="n">
        <v>87.351632893596</v>
      </c>
      <c r="Z42" t="n">
        <v>89.096550499824</v>
      </c>
      <c r="AA42" t="n">
        <v>91.2344958952293</v>
      </c>
      <c r="AB42" t="n">
        <v>92.5501803786215</v>
      </c>
      <c r="AC42" t="n">
        <v>96.159280076784</v>
      </c>
      <c r="AD42" t="n">
        <v>98.475499092559</v>
      </c>
      <c r="AE42" t="n">
        <v>100</v>
      </c>
      <c r="AF42" t="n">
        <v>105.551497443389</v>
      </c>
    </row>
    <row r="43">
      <c r="A43" t="s">
        <v>108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92.9314860080039</v>
      </c>
      <c r="V43" t="n">
        <v>91.9345530890748</v>
      </c>
      <c r="W43" t="n">
        <v>89.404244288458</v>
      </c>
      <c r="X43" t="n">
        <v>86.7903239437978</v>
      </c>
      <c r="Y43" t="n">
        <v>87.0730285820512</v>
      </c>
      <c r="Z43" t="n">
        <v>88.8483822695443</v>
      </c>
      <c r="AA43" t="n">
        <v>90.9950057559912</v>
      </c>
      <c r="AB43" t="n">
        <v>92.3659886738285</v>
      </c>
      <c r="AC43" t="n">
        <v>95.986507365673</v>
      </c>
      <c r="AD43" t="n">
        <v>98.4968803176404</v>
      </c>
      <c r="AE43" t="n">
        <v>100</v>
      </c>
      <c r="AF43" t="n">
        <v>105.673758865248</v>
      </c>
    </row>
    <row r="44">
      <c r="A44" t="s">
        <v>108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92.8962465448375</v>
      </c>
      <c r="V44" t="n">
        <v>91.9937779780289</v>
      </c>
      <c r="W44" t="n">
        <v>89.4683022063449</v>
      </c>
      <c r="X44" t="n">
        <v>86.9080970274631</v>
      </c>
      <c r="Y44" t="n">
        <v>87.0056241018223</v>
      </c>
      <c r="Z44" t="n">
        <v>89.0213125194269</v>
      </c>
      <c r="AA44" t="n">
        <v>91.1613036803173</v>
      </c>
      <c r="AB44" t="n">
        <v>92.4768960892559</v>
      </c>
      <c r="AC44" t="n">
        <v>96.0370918077952</v>
      </c>
      <c r="AD44" t="n">
        <v>98.5191637630662</v>
      </c>
      <c r="AE44" t="n">
        <v>100</v>
      </c>
      <c r="AF44" t="n">
        <v>105.933844292053</v>
      </c>
    </row>
    <row r="45">
      <c r="A45" t="s">
        <v>108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92.8994693753379</v>
      </c>
      <c r="V45" t="n">
        <v>91.9952125643424</v>
      </c>
      <c r="W45" t="n">
        <v>89.4703240451241</v>
      </c>
      <c r="X45" t="n">
        <v>86.9100516143916</v>
      </c>
      <c r="Y45" t="n">
        <v>87.007806733979</v>
      </c>
      <c r="Z45" t="n">
        <v>89.0221506186006</v>
      </c>
      <c r="AA45" t="n">
        <v>91.1606812947313</v>
      </c>
      <c r="AB45" t="n">
        <v>92.47386476158</v>
      </c>
      <c r="AC45" t="n">
        <v>96.0334152568305</v>
      </c>
      <c r="AD45" t="n">
        <v>98.5162851588845</v>
      </c>
      <c r="AE45" t="n">
        <v>100</v>
      </c>
      <c r="AF45" t="n">
        <v>105.934910046493</v>
      </c>
    </row>
    <row r="46">
      <c r="A46" t="s">
        <v>108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91.0091941157419</v>
      </c>
      <c r="V46" t="n">
        <v>89.9582796340359</v>
      </c>
      <c r="W46" t="n">
        <v>87.6575563697383</v>
      </c>
      <c r="X46" t="n">
        <v>85.1530547591743</v>
      </c>
      <c r="Y46" t="n">
        <v>86.0971019294534</v>
      </c>
      <c r="Z46" t="n">
        <v>87.9687780583546</v>
      </c>
      <c r="AA46" t="n">
        <v>90.1470525626567</v>
      </c>
      <c r="AB46" t="n">
        <v>91.708655047994</v>
      </c>
      <c r="AC46" t="n">
        <v>95.3770012499138</v>
      </c>
      <c r="AD46" t="n">
        <v>98.5732814526589</v>
      </c>
      <c r="AE46" t="n">
        <v>100</v>
      </c>
      <c r="AF46" t="n">
        <v>106.191950464396</v>
      </c>
    </row>
    <row r="47">
      <c r="A47" t="s">
        <v>108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92.2178911908467</v>
      </c>
      <c r="V47" t="n">
        <v>91.4851084368853</v>
      </c>
      <c r="W47" t="n">
        <v>89.8342493372723</v>
      </c>
      <c r="X47" t="n">
        <v>87.2319295013103</v>
      </c>
      <c r="Y47" t="n">
        <v>87.1251584737689</v>
      </c>
      <c r="Z47" t="n">
        <v>88.6912188417815</v>
      </c>
      <c r="AA47" t="n">
        <v>90.7120314229867</v>
      </c>
      <c r="AB47" t="n">
        <v>91.8992204124606</v>
      </c>
      <c r="AC47" t="n">
        <v>95.4072014066997</v>
      </c>
      <c r="AD47" t="n">
        <v>98.1232150142799</v>
      </c>
      <c r="AE47" t="n">
        <v>100</v>
      </c>
      <c r="AF47" t="n">
        <v>105.867727498757</v>
      </c>
    </row>
    <row r="48">
      <c r="A48" t="s">
        <v>108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91.8831386809566</v>
      </c>
      <c r="V48" t="n">
        <v>91.1853551487985</v>
      </c>
      <c r="W48" t="n">
        <v>90.0013663184606</v>
      </c>
      <c r="X48" t="n">
        <v>87.3392888681975</v>
      </c>
      <c r="Y48" t="n">
        <v>88.2883833397277</v>
      </c>
      <c r="Z48" t="n">
        <v>89.7891011527722</v>
      </c>
      <c r="AA48" t="n">
        <v>91.8292473541732</v>
      </c>
      <c r="AB48" t="n">
        <v>93.000912392185</v>
      </c>
      <c r="AC48" t="n">
        <v>96.4775820143227</v>
      </c>
      <c r="AD48" t="n">
        <v>98.4309460929004</v>
      </c>
      <c r="AE48" t="n">
        <v>100</v>
      </c>
      <c r="AF48" t="n">
        <v>105.942773294204</v>
      </c>
    </row>
    <row r="49">
      <c r="A49" t="s">
        <v>108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94.4352709777817</v>
      </c>
      <c r="V49" t="n">
        <v>93.7862313147041</v>
      </c>
      <c r="W49" t="n">
        <v>92.8908973642057</v>
      </c>
      <c r="X49" t="n">
        <v>90.0371063545527</v>
      </c>
      <c r="Y49" t="n">
        <v>89.746194863908</v>
      </c>
      <c r="Z49" t="n">
        <v>91.1105795831228</v>
      </c>
      <c r="AA49" t="n">
        <v>93.1688005074403</v>
      </c>
      <c r="AB49" t="n">
        <v>94.3979403558235</v>
      </c>
      <c r="AC49" t="n">
        <v>97.9917705724157</v>
      </c>
      <c r="AD49" t="n">
        <v>99.128160418483</v>
      </c>
      <c r="AE49" t="n">
        <v>100</v>
      </c>
      <c r="AF49" t="n">
        <v>105.223251895535</v>
      </c>
    </row>
    <row r="50">
      <c r="A50" t="s">
        <v>108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90.3245268464203</v>
      </c>
      <c r="V50" t="n">
        <v>89.6481689190475</v>
      </c>
      <c r="W50" t="n">
        <v>88.6685801857058</v>
      </c>
      <c r="X50" t="n">
        <v>86.0293000915145</v>
      </c>
      <c r="Y50" t="n">
        <v>88.4842304911483</v>
      </c>
      <c r="Z50" t="n">
        <v>89.9561370764137</v>
      </c>
      <c r="AA50" t="n">
        <v>91.9994040222379</v>
      </c>
      <c r="AB50" t="n">
        <v>93.1311240102101</v>
      </c>
      <c r="AC50" t="n">
        <v>96.6139295220052</v>
      </c>
      <c r="AD50" t="n">
        <v>98.4149348362099</v>
      </c>
      <c r="AE50" t="n">
        <v>100</v>
      </c>
      <c r="AF50" t="n">
        <v>106.332098349613</v>
      </c>
    </row>
    <row r="51">
      <c r="A51" t="s">
        <v>108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90.1249166457946</v>
      </c>
      <c r="V51" t="n">
        <v>89.4385121016529</v>
      </c>
      <c r="W51" t="n">
        <v>88.2709075050256</v>
      </c>
      <c r="X51" t="n">
        <v>85.652702621402</v>
      </c>
      <c r="Y51" t="n">
        <v>88.4060389740117</v>
      </c>
      <c r="Z51" t="n">
        <v>89.8773406356631</v>
      </c>
      <c r="AA51" t="n">
        <v>91.9337535438815</v>
      </c>
      <c r="AB51" t="n">
        <v>93.071413428632</v>
      </c>
      <c r="AC51" t="n">
        <v>96.5589887640449</v>
      </c>
      <c r="AD51" t="n">
        <v>98.4186433624636</v>
      </c>
      <c r="AE51" t="n">
        <v>100</v>
      </c>
      <c r="AF51" t="n">
        <v>106.459330143541</v>
      </c>
    </row>
    <row r="52">
      <c r="A52" t="s">
        <v>108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93.1209192786219</v>
      </c>
      <c r="V52" t="n">
        <v>92.5239903088871</v>
      </c>
      <c r="W52" t="n">
        <v>91.744094605134</v>
      </c>
      <c r="X52" t="n">
        <v>88.9298585743017</v>
      </c>
      <c r="Y52" t="n">
        <v>88.9298585743017</v>
      </c>
      <c r="Z52" t="n">
        <v>90.4038341307818</v>
      </c>
      <c r="AA52" t="n">
        <v>92.3606270773356</v>
      </c>
      <c r="AB52" t="n">
        <v>93.4515006254931</v>
      </c>
      <c r="AC52" t="n">
        <v>96.8998954825224</v>
      </c>
      <c r="AD52" t="n">
        <v>98.394495412844</v>
      </c>
      <c r="AE52" t="n">
        <v>100</v>
      </c>
      <c r="AF52" t="n">
        <v>105.639913232104</v>
      </c>
    </row>
    <row r="53">
      <c r="A53" t="s">
        <v>108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97.0221934062925</v>
      </c>
      <c r="V53" t="n">
        <v>96.0937513641271</v>
      </c>
      <c r="W53" t="n">
        <v>94.7077837963752</v>
      </c>
      <c r="X53" t="n">
        <v>91.72486147208</v>
      </c>
      <c r="Y53" t="n">
        <v>91.3260577265492</v>
      </c>
      <c r="Z53" t="n">
        <v>89.462260630089</v>
      </c>
      <c r="AA53" t="n">
        <v>91.6621522849272</v>
      </c>
      <c r="AB53" t="n">
        <v>92.7937837946177</v>
      </c>
      <c r="AC53" t="n">
        <v>96.3107493611775</v>
      </c>
      <c r="AD53" t="n">
        <v>98.5835694050991</v>
      </c>
      <c r="AE53" t="n">
        <v>100</v>
      </c>
      <c r="AF53" t="n">
        <v>107.219251336898</v>
      </c>
    </row>
    <row r="54">
      <c r="A54" t="s">
        <v>108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100.998192083644</v>
      </c>
      <c r="V54" t="n">
        <v>100.303250394995</v>
      </c>
      <c r="W54" t="n">
        <v>98.8905285584454</v>
      </c>
      <c r="X54" t="n">
        <v>95.9635361698234</v>
      </c>
      <c r="Y54" t="n">
        <v>87.6328118278688</v>
      </c>
      <c r="Z54" t="n">
        <v>89.3034546876722</v>
      </c>
      <c r="AA54" t="n">
        <v>91.3671899850764</v>
      </c>
      <c r="AB54" t="n">
        <v>92.6322741541005</v>
      </c>
      <c r="AC54" t="n">
        <v>96.2052333000444</v>
      </c>
      <c r="AD54" t="n">
        <v>98.5677083333333</v>
      </c>
      <c r="AE54" t="n">
        <v>100</v>
      </c>
      <c r="AF54" t="n">
        <v>106.117021276596</v>
      </c>
    </row>
    <row r="55">
      <c r="A55" t="s">
        <v>108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103.364562015794</v>
      </c>
      <c r="V55" t="n">
        <v>102.909211522333</v>
      </c>
      <c r="W55" t="n">
        <v>101.493029712392</v>
      </c>
      <c r="X55" t="n">
        <v>98.7123987613679</v>
      </c>
      <c r="Y55" t="n">
        <v>85.0692216967886</v>
      </c>
      <c r="Z55" t="n">
        <v>89.1689432243446</v>
      </c>
      <c r="AA55" t="n">
        <v>91.0906876903865</v>
      </c>
      <c r="AB55" t="n">
        <v>92.4877841273557</v>
      </c>
      <c r="AC55" t="n">
        <v>96.1147560539187</v>
      </c>
      <c r="AD55" t="n">
        <v>98.5542168674699</v>
      </c>
      <c r="AE55" t="n">
        <v>100</v>
      </c>
      <c r="AF55" t="n">
        <v>105.026455026455</v>
      </c>
    </row>
    <row r="56">
      <c r="A56" t="s">
        <v>108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108</v>
      </c>
      <c r="B57" t="s">
        <v>482</v>
      </c>
      <c r="C57" t="s">
        <v>360</v>
      </c>
      <c r="D57" t="s">
        <v>483</v>
      </c>
      <c r="E57" t="s">
        <v>361</v>
      </c>
      <c r="F57" t="n">
        <v>52.8662595699241</v>
      </c>
      <c r="G57" t="n">
        <v>54.7520179063666</v>
      </c>
      <c r="H57" t="n">
        <v>58.4992268685282</v>
      </c>
      <c r="I57" t="n">
        <v>62.5060232293863</v>
      </c>
      <c r="J57" t="n">
        <v>65.4364962401407</v>
      </c>
      <c r="K57" t="n">
        <v>69.8214972514205</v>
      </c>
      <c r="L57" t="n">
        <v>73.0789671702799</v>
      </c>
      <c r="M57" t="n">
        <v>75.5861648707268</v>
      </c>
      <c r="N57" t="n">
        <v>77.7842496787006</v>
      </c>
      <c r="O57" t="n">
        <v>79.5784328824271</v>
      </c>
      <c r="P57" t="n">
        <v>82.385744514383</v>
      </c>
      <c r="Q57" t="n">
        <v>84.9314750882713</v>
      </c>
      <c r="R57" t="n">
        <v>87.7324313394789</v>
      </c>
      <c r="S57" t="n">
        <v>90.5940476124313</v>
      </c>
      <c r="T57" t="n">
        <v>91.811709542706</v>
      </c>
      <c r="U57" t="n">
        <v>92.5659939540932</v>
      </c>
      <c r="V57" t="n">
        <v>91.7068774195091</v>
      </c>
      <c r="W57" t="n">
        <v>89.5541338181122</v>
      </c>
      <c r="X57" t="n">
        <v>86.9727613442171</v>
      </c>
      <c r="Y57" t="n">
        <v>87.245189727441</v>
      </c>
      <c r="Z57" t="n">
        <v>89.1518819663823</v>
      </c>
      <c r="AA57" t="n">
        <v>91.274000178836</v>
      </c>
      <c r="AB57" t="n">
        <v>92.5597224908073</v>
      </c>
      <c r="AC57" t="n">
        <v>96.1123994223688</v>
      </c>
      <c r="AD57" t="n">
        <v>98.4985267381356</v>
      </c>
      <c r="AE57" t="n">
        <v>100</v>
      </c>
      <c r="AF57" t="n">
        <v>105.973477998794</v>
      </c>
    </row>
    <row r="58">
      <c r="A58" t="s">
        <v>108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92.5659939540932</v>
      </c>
      <c r="V58" t="n">
        <v>91.7068774195091</v>
      </c>
      <c r="W58" t="n">
        <v>89.5541338181122</v>
      </c>
      <c r="X58" t="n">
        <v>86.9727613442171</v>
      </c>
      <c r="Y58" t="n">
        <v>87.245189727441</v>
      </c>
      <c r="Z58" t="n">
        <v>89.1518819663823</v>
      </c>
      <c r="AA58" t="n">
        <v>91.274000178836</v>
      </c>
      <c r="AB58" t="n">
        <v>92.5597224908073</v>
      </c>
      <c r="AC58" t="n">
        <v>96.1123994223688</v>
      </c>
      <c r="AD58" t="n">
        <v>98.4985267381356</v>
      </c>
      <c r="AE58" t="n">
        <v>100</v>
      </c>
      <c r="AF58" t="n">
        <v>105.973477998794</v>
      </c>
    </row>
    <row r="59">
      <c r="A59" t="s">
        <v>108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110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110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110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110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110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110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110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110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110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110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110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110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110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110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110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110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110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110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110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110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110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110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110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110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110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110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110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110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110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110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110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110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110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110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94.4842798519421</v>
      </c>
      <c r="V35" t="n">
        <v>96.1478877144003</v>
      </c>
      <c r="W35" t="n">
        <v>96.1119484545656</v>
      </c>
      <c r="X35" t="n">
        <v>98.4102391127881</v>
      </c>
      <c r="Y35" t="n">
        <v>97.5358825131376</v>
      </c>
      <c r="Z35" t="n">
        <v>96.5869231473103</v>
      </c>
      <c r="AA35" t="n">
        <v>99.4663434819581</v>
      </c>
      <c r="AB35" t="n">
        <v>100.956348542671</v>
      </c>
      <c r="AC35" t="n">
        <v>101.714737258001</v>
      </c>
      <c r="AD35" t="n">
        <v>102.616056833508</v>
      </c>
      <c r="AE35" t="n">
        <v>100</v>
      </c>
      <c r="AF35" t="n">
        <v>107.529812606474</v>
      </c>
    </row>
    <row r="36">
      <c r="A36" t="s">
        <v>110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94.3869581270295</v>
      </c>
      <c r="V36" t="n">
        <v>96.0551016803919</v>
      </c>
      <c r="W36" t="n">
        <v>96.0549745441778</v>
      </c>
      <c r="X36" t="n">
        <v>98.3624860439152</v>
      </c>
      <c r="Y36" t="n">
        <v>97.518658164867</v>
      </c>
      <c r="Z36" t="n">
        <v>96.6331617226444</v>
      </c>
      <c r="AA36" t="n">
        <v>99.5277731965009</v>
      </c>
      <c r="AB36" t="n">
        <v>101.025539134023</v>
      </c>
      <c r="AC36" t="n">
        <v>101.756515053801</v>
      </c>
      <c r="AD36" t="n">
        <v>102.630551869487</v>
      </c>
      <c r="AE36" t="n">
        <v>100</v>
      </c>
      <c r="AF36" t="n">
        <v>107.568493150685</v>
      </c>
    </row>
    <row r="37">
      <c r="A37" t="s">
        <v>110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110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110</v>
      </c>
      <c r="B39" t="s">
        <v>446</v>
      </c>
      <c r="C39" t="s">
        <v>360</v>
      </c>
      <c r="D39" t="s">
        <v>447</v>
      </c>
      <c r="E39" t="s">
        <v>361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110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110</v>
      </c>
      <c r="B41" t="s">
        <v>450</v>
      </c>
      <c r="C41" t="s">
        <v>360</v>
      </c>
      <c r="D41" t="s">
        <v>451</v>
      </c>
      <c r="E41" t="s">
        <v>361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110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110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110</v>
      </c>
      <c r="B44" t="s">
        <v>456</v>
      </c>
      <c r="C44" t="s">
        <v>360</v>
      </c>
      <c r="D44" t="s">
        <v>457</v>
      </c>
      <c r="E44" t="s">
        <v>361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93.5548841893253</v>
      </c>
      <c r="V44" t="n">
        <v>94.7867298578199</v>
      </c>
      <c r="W44" t="n">
        <v>94.530878039041</v>
      </c>
      <c r="X44" t="n">
        <v>96.5675251389537</v>
      </c>
      <c r="Y44" t="n">
        <v>96.2753363133474</v>
      </c>
      <c r="Z44" t="n">
        <v>95.466271690192</v>
      </c>
      <c r="AA44" t="n">
        <v>98.902299018968</v>
      </c>
      <c r="AB44" t="n">
        <v>100.250196653099</v>
      </c>
      <c r="AC44" t="n">
        <v>101.511862364129</v>
      </c>
      <c r="AD44" t="n">
        <v>102.622518061615</v>
      </c>
      <c r="AE44" t="n">
        <v>100</v>
      </c>
      <c r="AF44" t="n">
        <v>107.246376811594</v>
      </c>
    </row>
    <row r="45">
      <c r="A45" t="s">
        <v>110</v>
      </c>
      <c r="B45" t="s">
        <v>458</v>
      </c>
      <c r="C45" t="s">
        <v>360</v>
      </c>
      <c r="D45" t="s">
        <v>459</v>
      </c>
      <c r="E45" t="s">
        <v>361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93.5530768203544</v>
      </c>
      <c r="V45" t="n">
        <v>94.8116602989072</v>
      </c>
      <c r="W45" t="n">
        <v>94.555315756827</v>
      </c>
      <c r="X45" t="n">
        <v>96.566493211452</v>
      </c>
      <c r="Y45" t="n">
        <v>96.3008051204491</v>
      </c>
      <c r="Z45" t="n">
        <v>95.5148073739691</v>
      </c>
      <c r="AA45" t="n">
        <v>98.957582744872</v>
      </c>
      <c r="AB45" t="n">
        <v>100.307600154168</v>
      </c>
      <c r="AC45" t="n">
        <v>101.57169098677</v>
      </c>
      <c r="AD45" t="n">
        <v>102.658301532889</v>
      </c>
      <c r="AE45" t="n">
        <v>100</v>
      </c>
      <c r="AF45" t="n">
        <v>107.226173541963</v>
      </c>
    </row>
    <row r="46">
      <c r="A46" t="s">
        <v>110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110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110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110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110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110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110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110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110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110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110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110</v>
      </c>
      <c r="B57" t="s">
        <v>482</v>
      </c>
      <c r="C57" t="s">
        <v>360</v>
      </c>
      <c r="D57" t="s">
        <v>483</v>
      </c>
      <c r="E57" t="s">
        <v>361</v>
      </c>
      <c r="F57" t="n">
        <v>54.90596995185</v>
      </c>
      <c r="G57" t="n">
        <v>58.7198455211086</v>
      </c>
      <c r="H57" t="n">
        <v>62.0640642636404</v>
      </c>
      <c r="I57" t="n">
        <v>65.5120988540288</v>
      </c>
      <c r="J57" t="n">
        <v>71.2483647916277</v>
      </c>
      <c r="K57" t="n">
        <v>74.2788120548322</v>
      </c>
      <c r="L57" t="n">
        <v>76.9371560052817</v>
      </c>
      <c r="M57" t="n">
        <v>80.471684202309</v>
      </c>
      <c r="N57" t="n">
        <v>82.1736340616958</v>
      </c>
      <c r="O57" t="n">
        <v>85.5917128806111</v>
      </c>
      <c r="P57" t="n">
        <v>88.424512576555</v>
      </c>
      <c r="Q57" t="n">
        <v>92.0053175537462</v>
      </c>
      <c r="R57" t="n">
        <v>94.8569100723088</v>
      </c>
      <c r="S57" t="n">
        <v>99.4943075343751</v>
      </c>
      <c r="T57" t="n">
        <v>97.4203566549406</v>
      </c>
      <c r="U57" t="n">
        <v>93.5799345342089</v>
      </c>
      <c r="V57" t="n">
        <v>94.8084773472684</v>
      </c>
      <c r="W57" t="n">
        <v>94.5277060885237</v>
      </c>
      <c r="X57" t="n">
        <v>96.5846016871313</v>
      </c>
      <c r="Y57" t="n">
        <v>96.2934941046689</v>
      </c>
      <c r="Z57" t="n">
        <v>95.5110304725669</v>
      </c>
      <c r="AA57" t="n">
        <v>98.9089750736641</v>
      </c>
      <c r="AB57" t="n">
        <v>100.27676876739</v>
      </c>
      <c r="AC57" t="n">
        <v>101.508902240896</v>
      </c>
      <c r="AD57" t="n">
        <v>102.641183101782</v>
      </c>
      <c r="AE57" t="n">
        <v>100</v>
      </c>
      <c r="AF57" t="n">
        <v>107.245966600623</v>
      </c>
    </row>
    <row r="58">
      <c r="A58" t="s">
        <v>110</v>
      </c>
      <c r="B58" t="s">
        <v>484</v>
      </c>
      <c r="C58" t="s">
        <v>360</v>
      </c>
      <c r="D58" t="s">
        <v>485</v>
      </c>
      <c r="E58" t="s">
        <v>361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93.5799345342089</v>
      </c>
      <c r="V58" t="n">
        <v>94.8084773472684</v>
      </c>
      <c r="W58" t="n">
        <v>94.5277060885237</v>
      </c>
      <c r="X58" t="n">
        <v>96.5846016871313</v>
      </c>
      <c r="Y58" t="n">
        <v>96.2934941046689</v>
      </c>
      <c r="Z58" t="n">
        <v>95.5110304725669</v>
      </c>
      <c r="AA58" t="n">
        <v>98.9089750736641</v>
      </c>
      <c r="AB58" t="n">
        <v>100.27676876739</v>
      </c>
      <c r="AC58" t="n">
        <v>101.508902240896</v>
      </c>
      <c r="AD58" t="n">
        <v>102.641183101782</v>
      </c>
      <c r="AE58" t="n">
        <v>100</v>
      </c>
      <c r="AF58" t="n">
        <v>107.245966600623</v>
      </c>
    </row>
    <row r="59">
      <c r="A59" t="s">
        <v>110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112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99.0974243148156</v>
      </c>
      <c r="V2" t="n">
        <v>99.0974243148156</v>
      </c>
      <c r="W2" t="n">
        <v>99.0974243148156</v>
      </c>
      <c r="X2" t="n">
        <v>99.0974243148156</v>
      </c>
      <c r="Y2" t="n">
        <v>99.0974243148156</v>
      </c>
      <c r="Z2" t="n">
        <v>99.0974243148156</v>
      </c>
      <c r="AA2" t="n">
        <v>99.0974243148156</v>
      </c>
      <c r="AB2" t="n">
        <v>99.0974243148156</v>
      </c>
      <c r="AC2" t="n">
        <v>99.9666999667</v>
      </c>
      <c r="AD2" t="n">
        <v>101.282051282051</v>
      </c>
      <c r="AE2" t="n">
        <v>100</v>
      </c>
      <c r="AF2" t="n">
        <v>106.959706959707</v>
      </c>
    </row>
    <row r="3">
      <c r="A3" t="s">
        <v>112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100.443343342001</v>
      </c>
      <c r="V3" t="n">
        <v>100.443343342001</v>
      </c>
      <c r="W3" t="n">
        <v>100.443343342001</v>
      </c>
      <c r="X3" t="n">
        <v>100.443343342001</v>
      </c>
      <c r="Y3" t="n">
        <v>97.8000974645799</v>
      </c>
      <c r="Z3" t="n">
        <v>97.8000974645799</v>
      </c>
      <c r="AA3" t="n">
        <v>99.4863060415555</v>
      </c>
      <c r="AB3" t="n">
        <v>99.4863060415554</v>
      </c>
      <c r="AC3" t="n">
        <v>100.433794670523</v>
      </c>
      <c r="AD3" t="n">
        <v>101.418439716312</v>
      </c>
      <c r="AE3" t="n">
        <v>100</v>
      </c>
      <c r="AF3" t="n">
        <v>106.666666666667</v>
      </c>
    </row>
    <row r="4">
      <c r="A4" t="s">
        <v>112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100.362505483935</v>
      </c>
      <c r="V4" t="n">
        <v>98.8118401631529</v>
      </c>
      <c r="W4" t="n">
        <v>98.6765344352299</v>
      </c>
      <c r="X4" t="n">
        <v>99.0267617091792</v>
      </c>
      <c r="Y4" t="n">
        <v>97.9002266820785</v>
      </c>
      <c r="Z4" t="n">
        <v>97.877746721876</v>
      </c>
      <c r="AA4" t="n">
        <v>98.5155756400873</v>
      </c>
      <c r="AB4" t="n">
        <v>98.6044565275287</v>
      </c>
      <c r="AC4" t="n">
        <v>99.618710018008</v>
      </c>
      <c r="AD4" t="n">
        <v>101.037401037401</v>
      </c>
      <c r="AE4" t="n">
        <v>100</v>
      </c>
      <c r="AF4" t="n">
        <v>106.885579737813</v>
      </c>
    </row>
    <row r="5">
      <c r="A5" t="s">
        <v>112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100.680811368033</v>
      </c>
      <c r="V5" t="n">
        <v>99.0970682678615</v>
      </c>
      <c r="W5" t="n">
        <v>98.8324566035949</v>
      </c>
      <c r="X5" t="n">
        <v>99.1492272978372</v>
      </c>
      <c r="Y5" t="n">
        <v>97.948458109109</v>
      </c>
      <c r="Z5" t="n">
        <v>97.948458109109</v>
      </c>
      <c r="AA5" t="n">
        <v>98.5146341675432</v>
      </c>
      <c r="AB5" t="n">
        <v>98.5146341675432</v>
      </c>
      <c r="AC5" t="n">
        <v>99.6046992758977</v>
      </c>
      <c r="AD5" t="n">
        <v>101.113861386139</v>
      </c>
      <c r="AE5" t="n">
        <v>100</v>
      </c>
      <c r="AF5" t="n">
        <v>106.767955801105</v>
      </c>
    </row>
    <row r="6">
      <c r="A6" t="s">
        <v>112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99.5121298279213</v>
      </c>
      <c r="V6" t="n">
        <v>98.1673713167331</v>
      </c>
      <c r="W6" t="n">
        <v>98.1673713167331</v>
      </c>
      <c r="X6" t="n">
        <v>98.5364215848411</v>
      </c>
      <c r="Y6" t="n">
        <v>97.5377416363461</v>
      </c>
      <c r="Z6" t="n">
        <v>97.5377416363461</v>
      </c>
      <c r="AA6" t="n">
        <v>98.1183234318005</v>
      </c>
      <c r="AB6" t="n">
        <v>98.4183794667602</v>
      </c>
      <c r="AC6" t="n">
        <v>99.5694716242661</v>
      </c>
      <c r="AD6" t="n">
        <v>100.978473581213</v>
      </c>
      <c r="AE6" t="n">
        <v>100</v>
      </c>
      <c r="AF6" t="n">
        <v>106.95652173913</v>
      </c>
    </row>
    <row r="7">
      <c r="A7" t="s">
        <v>112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100.434799347598</v>
      </c>
      <c r="V7" t="n">
        <v>98.8556358358433</v>
      </c>
      <c r="W7" t="n">
        <v>98.8556358358433</v>
      </c>
      <c r="X7" t="n">
        <v>99.158873982579</v>
      </c>
      <c r="Y7" t="n">
        <v>98.084951159663</v>
      </c>
      <c r="Z7" t="n">
        <v>98.084951159663</v>
      </c>
      <c r="AA7" t="n">
        <v>98.7388508340608</v>
      </c>
      <c r="AB7" t="n">
        <v>98.7388508340608</v>
      </c>
      <c r="AC7" t="n">
        <v>99.7870339639341</v>
      </c>
      <c r="AD7" t="n">
        <v>101.068702290076</v>
      </c>
      <c r="AE7" t="n">
        <v>100</v>
      </c>
      <c r="AF7" t="n">
        <v>106.989247311828</v>
      </c>
    </row>
    <row r="8">
      <c r="A8" t="s">
        <v>112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98.7729814539164</v>
      </c>
      <c r="V8" t="n">
        <v>96.9438521677328</v>
      </c>
      <c r="W8" t="n">
        <v>96.9438521677328</v>
      </c>
      <c r="X8" t="n">
        <v>96.9438521677328</v>
      </c>
      <c r="Y8" t="n">
        <v>96.9438521677328</v>
      </c>
      <c r="Z8" t="n">
        <v>96.9438521677328</v>
      </c>
      <c r="AA8" t="n">
        <v>100.071073205402</v>
      </c>
      <c r="AB8" t="n">
        <v>100.071073205402</v>
      </c>
      <c r="AC8" t="n">
        <v>100.071073205402</v>
      </c>
      <c r="AD8" t="n">
        <v>101.587301587302</v>
      </c>
      <c r="AE8" t="n">
        <v>100</v>
      </c>
      <c r="AF8" t="n">
        <v>106.428571428571</v>
      </c>
    </row>
    <row r="9">
      <c r="A9" t="s">
        <v>112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100.043483309598</v>
      </c>
      <c r="V9" t="n">
        <v>98.5502969915443</v>
      </c>
      <c r="W9" t="n">
        <v>98.5502969915443</v>
      </c>
      <c r="X9" t="n">
        <v>98.9352590891675</v>
      </c>
      <c r="Y9" t="n">
        <v>97.7758615217164</v>
      </c>
      <c r="Z9" t="n">
        <v>97.7758615217164</v>
      </c>
      <c r="AA9" t="n">
        <v>98.3986377097528</v>
      </c>
      <c r="AB9" t="n">
        <v>98.7288344805908</v>
      </c>
      <c r="AC9" t="n">
        <v>99.5999712554196</v>
      </c>
      <c r="AD9" t="n">
        <v>100.917431192661</v>
      </c>
      <c r="AE9" t="n">
        <v>100</v>
      </c>
      <c r="AF9" t="n">
        <v>106.911447084233</v>
      </c>
    </row>
    <row r="10">
      <c r="A10" t="s">
        <v>112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100.24150638747</v>
      </c>
      <c r="V10" t="n">
        <v>98.7660902761397</v>
      </c>
      <c r="W10" t="n">
        <v>98.6862470342027</v>
      </c>
      <c r="X10" t="n">
        <v>99.0196465174263</v>
      </c>
      <c r="Y10" t="n">
        <v>97.9060235012978</v>
      </c>
      <c r="Z10" t="n">
        <v>97.9060235012978</v>
      </c>
      <c r="AA10" t="n">
        <v>98.518893757957</v>
      </c>
      <c r="AB10" t="n">
        <v>98.5899752108847</v>
      </c>
      <c r="AC10" t="n">
        <v>99.5826999455444</v>
      </c>
      <c r="AD10" t="n">
        <v>100.997861724875</v>
      </c>
      <c r="AE10" t="n">
        <v>100</v>
      </c>
      <c r="AF10" t="n">
        <v>106.894618834081</v>
      </c>
    </row>
    <row r="11">
      <c r="A11" t="s">
        <v>112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100.297065447223</v>
      </c>
      <c r="V11" t="n">
        <v>98.8252007551252</v>
      </c>
      <c r="W11" t="n">
        <v>98.7249723567934</v>
      </c>
      <c r="X11" t="n">
        <v>99.0441263622572</v>
      </c>
      <c r="Y11" t="n">
        <v>97.9449930240817</v>
      </c>
      <c r="Z11" t="n">
        <v>97.9449930240817</v>
      </c>
      <c r="AA11" t="n">
        <v>98.5546091632357</v>
      </c>
      <c r="AB11" t="n">
        <v>98.5546091632357</v>
      </c>
      <c r="AC11" t="n">
        <v>99.5803977293863</v>
      </c>
      <c r="AD11" t="n">
        <v>101.034126163392</v>
      </c>
      <c r="AE11" t="n">
        <v>100</v>
      </c>
      <c r="AF11" t="n">
        <v>106.888720666162</v>
      </c>
    </row>
    <row r="12">
      <c r="A12" t="s">
        <v>112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100.491621893278</v>
      </c>
      <c r="V12" t="n">
        <v>99.0501437103823</v>
      </c>
      <c r="W12" t="n">
        <v>98.8965775961026</v>
      </c>
      <c r="X12" t="n">
        <v>99.3420576753644</v>
      </c>
      <c r="Y12" t="n">
        <v>98.1281017770911</v>
      </c>
      <c r="Z12" t="n">
        <v>97.9105228374523</v>
      </c>
      <c r="AA12" t="n">
        <v>98.5546710140145</v>
      </c>
      <c r="AB12" t="n">
        <v>98.5546710140145</v>
      </c>
      <c r="AC12" t="n">
        <v>99.5647481693558</v>
      </c>
      <c r="AD12" t="n">
        <v>101.002506265664</v>
      </c>
      <c r="AE12" t="n">
        <v>100</v>
      </c>
      <c r="AF12" t="n">
        <v>106.935123042506</v>
      </c>
    </row>
    <row r="13">
      <c r="A13" t="s">
        <v>112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100.435991002828</v>
      </c>
      <c r="V13" t="n">
        <v>98.7212301808287</v>
      </c>
      <c r="W13" t="n">
        <v>98.7212301808287</v>
      </c>
      <c r="X13" t="n">
        <v>98.9837866440756</v>
      </c>
      <c r="Y13" t="n">
        <v>97.9959245019191</v>
      </c>
      <c r="Z13" t="n">
        <v>97.9959245019191</v>
      </c>
      <c r="AA13" t="n">
        <v>98.5049942395914</v>
      </c>
      <c r="AB13" t="n">
        <v>98.5049942395914</v>
      </c>
      <c r="AC13" t="n">
        <v>99.568763075872</v>
      </c>
      <c r="AD13" t="n">
        <v>101.105845181675</v>
      </c>
      <c r="AE13" t="n">
        <v>100</v>
      </c>
      <c r="AF13" t="n">
        <v>106.800618238022</v>
      </c>
    </row>
    <row r="14">
      <c r="A14" t="s">
        <v>112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100.933017604741</v>
      </c>
      <c r="V14" t="n">
        <v>99.5690579073798</v>
      </c>
      <c r="W14" t="n">
        <v>99.2196927919153</v>
      </c>
      <c r="X14" t="n">
        <v>99.2196927919153</v>
      </c>
      <c r="Y14" t="n">
        <v>98.2241774796218</v>
      </c>
      <c r="Z14" t="n">
        <v>98.2241774796218</v>
      </c>
      <c r="AA14" t="n">
        <v>98.7903110674006</v>
      </c>
      <c r="AB14" t="n">
        <v>98.7903110674006</v>
      </c>
      <c r="AC14" t="n">
        <v>99.6135636596289</v>
      </c>
      <c r="AD14" t="n">
        <v>100.959692898273</v>
      </c>
      <c r="AE14" t="n">
        <v>100</v>
      </c>
      <c r="AF14" t="n">
        <v>106.889352818372</v>
      </c>
    </row>
    <row r="15">
      <c r="A15" t="s">
        <v>112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100.848029607067</v>
      </c>
      <c r="V15" t="n">
        <v>99.2444390302757</v>
      </c>
      <c r="W15" t="n">
        <v>99.0599698127474</v>
      </c>
      <c r="X15" t="n">
        <v>99.260902814396</v>
      </c>
      <c r="Y15" t="n">
        <v>98.1143247290812</v>
      </c>
      <c r="Z15" t="n">
        <v>98.1143247290812</v>
      </c>
      <c r="AA15" t="n">
        <v>98.7009574628873</v>
      </c>
      <c r="AB15" t="n">
        <v>98.7009574628873</v>
      </c>
      <c r="AC15" t="n">
        <v>99.7481824757561</v>
      </c>
      <c r="AD15" t="n">
        <v>101.04821802935</v>
      </c>
      <c r="AE15" t="n">
        <v>100</v>
      </c>
      <c r="AF15" t="n">
        <v>106.934673366834</v>
      </c>
    </row>
    <row r="16">
      <c r="A16" t="s">
        <v>112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100.802512818769</v>
      </c>
      <c r="V16" t="n">
        <v>98.9357996184214</v>
      </c>
      <c r="W16" t="n">
        <v>98.9357996184214</v>
      </c>
      <c r="X16" t="n">
        <v>99.3237831463368</v>
      </c>
      <c r="Y16" t="n">
        <v>98.0296621932901</v>
      </c>
      <c r="Z16" t="n">
        <v>98.0296621932901</v>
      </c>
      <c r="AA16" t="n">
        <v>98.6385420826894</v>
      </c>
      <c r="AB16" t="n">
        <v>98.6385420826894</v>
      </c>
      <c r="AC16" t="n">
        <v>99.8903002309469</v>
      </c>
      <c r="AD16" t="n">
        <v>101.154734411085</v>
      </c>
      <c r="AE16" t="n">
        <v>100</v>
      </c>
      <c r="AF16" t="n">
        <v>106.976744186047</v>
      </c>
    </row>
    <row r="17">
      <c r="A17" t="s">
        <v>112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100.570529154614</v>
      </c>
      <c r="V17" t="n">
        <v>99.0351012285895</v>
      </c>
      <c r="W17" t="n">
        <v>98.4691863644261</v>
      </c>
      <c r="X17" t="n">
        <v>99.1530001586235</v>
      </c>
      <c r="Y17" t="n">
        <v>97.8899046152015</v>
      </c>
      <c r="Z17" t="n">
        <v>97.8899046152015</v>
      </c>
      <c r="AA17" t="n">
        <v>98.3605291566208</v>
      </c>
      <c r="AB17" t="n">
        <v>98.7703646947733</v>
      </c>
      <c r="AC17" t="n">
        <v>99.4886946198262</v>
      </c>
      <c r="AD17" t="n">
        <v>100.93896713615</v>
      </c>
      <c r="AE17" t="n">
        <v>100</v>
      </c>
      <c r="AF17" t="n">
        <v>107.04845814978</v>
      </c>
    </row>
    <row r="18">
      <c r="A18" t="s">
        <v>112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100.126690400287</v>
      </c>
      <c r="V18" t="n">
        <v>98.5652605304972</v>
      </c>
      <c r="W18" t="n">
        <v>98.3537470958824</v>
      </c>
      <c r="X18" t="n">
        <v>98.8673436864615</v>
      </c>
      <c r="Y18" t="n">
        <v>97.673293641939</v>
      </c>
      <c r="Z18" t="n">
        <v>97.673293641939</v>
      </c>
      <c r="AA18" t="n">
        <v>98.3957292457995</v>
      </c>
      <c r="AB18" t="n">
        <v>98.5318229238711</v>
      </c>
      <c r="AC18" t="n">
        <v>99.588059923055</v>
      </c>
      <c r="AD18" t="n">
        <v>101.018922852984</v>
      </c>
      <c r="AE18" t="n">
        <v>100</v>
      </c>
      <c r="AF18" t="n">
        <v>106.772908366534</v>
      </c>
    </row>
    <row r="19">
      <c r="A19" t="s">
        <v>112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99.757314524527</v>
      </c>
      <c r="V19" t="n">
        <v>98.0854042252333</v>
      </c>
      <c r="W19" t="n">
        <v>98.0854042252332</v>
      </c>
      <c r="X19" t="n">
        <v>98.5063716253415</v>
      </c>
      <c r="Y19" t="n">
        <v>97.3195478708193</v>
      </c>
      <c r="Z19" t="n">
        <v>97.3195478708193</v>
      </c>
      <c r="AA19" t="n">
        <v>98.2643978501477</v>
      </c>
      <c r="AB19" t="n">
        <v>98.7709153648392</v>
      </c>
      <c r="AC19" t="n">
        <v>99.6079570204734</v>
      </c>
      <c r="AD19" t="n">
        <v>101.030927835052</v>
      </c>
      <c r="AE19" t="n">
        <v>100</v>
      </c>
      <c r="AF19" t="n">
        <v>106.906906906907</v>
      </c>
    </row>
    <row r="20">
      <c r="A20" t="s">
        <v>112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102.858215925504</v>
      </c>
      <c r="V20" t="n">
        <v>101.808642293611</v>
      </c>
      <c r="W20" t="n">
        <v>101.808642293611</v>
      </c>
      <c r="X20" t="n">
        <v>101.808642293611</v>
      </c>
      <c r="Y20" t="n">
        <v>98.0379518382922</v>
      </c>
      <c r="Z20" t="n">
        <v>98.0379518382922</v>
      </c>
      <c r="AA20" t="n">
        <v>98.0379518382922</v>
      </c>
      <c r="AB20" t="n">
        <v>98.0379518382922</v>
      </c>
      <c r="AC20" t="n">
        <v>99.2482969227155</v>
      </c>
      <c r="AD20" t="n">
        <v>100.77519379845</v>
      </c>
      <c r="AE20" t="n">
        <v>100</v>
      </c>
      <c r="AF20" t="n">
        <v>106.827309236948</v>
      </c>
    </row>
    <row r="21">
      <c r="A21" t="s">
        <v>112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101.54933635427</v>
      </c>
      <c r="V21" t="n">
        <v>100.19534520288</v>
      </c>
      <c r="W21" t="n">
        <v>100.19534520288</v>
      </c>
      <c r="X21" t="n">
        <v>100.19534520288</v>
      </c>
      <c r="Y21" t="n">
        <v>98.7639831285531</v>
      </c>
      <c r="Z21" t="n">
        <v>98.7639831285531</v>
      </c>
      <c r="AA21" t="n">
        <v>98.7639831285531</v>
      </c>
      <c r="AB21" t="n">
        <v>98.7639831285531</v>
      </c>
      <c r="AC21" t="n">
        <v>99.4094993581515</v>
      </c>
      <c r="AD21" t="n">
        <v>101.052631578947</v>
      </c>
      <c r="AE21" t="n">
        <v>100</v>
      </c>
      <c r="AF21" t="n">
        <v>106.896551724138</v>
      </c>
    </row>
    <row r="22">
      <c r="A22" t="s">
        <v>112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101.456255016627</v>
      </c>
      <c r="V22" t="n">
        <v>99.5051731893837</v>
      </c>
      <c r="W22" t="n">
        <v>99.5051731893837</v>
      </c>
      <c r="X22" t="n">
        <v>99.5051731893837</v>
      </c>
      <c r="Y22" t="n">
        <v>99.5051731893837</v>
      </c>
      <c r="Z22" t="n">
        <v>99.5051731893837</v>
      </c>
      <c r="AA22" t="n">
        <v>99.5051731893837</v>
      </c>
      <c r="AB22" t="n">
        <v>99.5051731893837</v>
      </c>
      <c r="AC22" t="n">
        <v>99.5051731893837</v>
      </c>
      <c r="AD22" t="n">
        <v>101.282051282051</v>
      </c>
      <c r="AE22" t="n">
        <v>100</v>
      </c>
      <c r="AF22" t="n">
        <v>107.03125</v>
      </c>
    </row>
    <row r="23">
      <c r="A23" t="s">
        <v>112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99.5455767023726</v>
      </c>
      <c r="V23" t="n">
        <v>97.7991630760151</v>
      </c>
      <c r="W23" t="n">
        <v>97.7991630760151</v>
      </c>
      <c r="X23" t="n">
        <v>97.7991630760152</v>
      </c>
      <c r="Y23" t="n">
        <v>96.7244469982568</v>
      </c>
      <c r="Z23" t="n">
        <v>96.7244469982568</v>
      </c>
      <c r="AA23" t="n">
        <v>97.7114311513002</v>
      </c>
      <c r="AB23" t="n">
        <v>97.7114311513002</v>
      </c>
      <c r="AC23" t="n">
        <v>99.1483639623487</v>
      </c>
      <c r="AD23" t="n">
        <v>101.030927835052</v>
      </c>
      <c r="AE23" t="n">
        <v>100</v>
      </c>
      <c r="AF23" t="n">
        <v>107.022471910112</v>
      </c>
    </row>
    <row r="24">
      <c r="A24" t="s">
        <v>112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100.221176736516</v>
      </c>
      <c r="V24" t="n">
        <v>98.643718550737</v>
      </c>
      <c r="W24" t="n">
        <v>98.5331314223169</v>
      </c>
      <c r="X24" t="n">
        <v>98.9743245480884</v>
      </c>
      <c r="Y24" t="n">
        <v>97.9230039534957</v>
      </c>
      <c r="Z24" t="n">
        <v>97.7589788212453</v>
      </c>
      <c r="AA24" t="n">
        <v>98.3680690319695</v>
      </c>
      <c r="AB24" t="n">
        <v>98.50117873296</v>
      </c>
      <c r="AC24" t="n">
        <v>99.5910949568378</v>
      </c>
      <c r="AD24" t="n">
        <v>101.013824884793</v>
      </c>
      <c r="AE24" t="n">
        <v>100</v>
      </c>
      <c r="AF24" t="n">
        <v>106.909090909091</v>
      </c>
    </row>
    <row r="25">
      <c r="A25" t="s">
        <v>112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100</v>
      </c>
      <c r="V25" t="n">
        <v>100</v>
      </c>
      <c r="W25" t="n">
        <v>100</v>
      </c>
      <c r="X25" t="n">
        <v>100</v>
      </c>
      <c r="Y25" t="n">
        <v>100</v>
      </c>
      <c r="Z25" t="n">
        <v>100</v>
      </c>
      <c r="AA25" t="n">
        <v>100</v>
      </c>
      <c r="AB25" t="n">
        <v>100</v>
      </c>
      <c r="AC25" t="n">
        <v>100</v>
      </c>
      <c r="AD25" t="n">
        <v>100</v>
      </c>
      <c r="AE25" t="n">
        <v>100</v>
      </c>
      <c r="AF25" t="n">
        <v>106.451612903226</v>
      </c>
    </row>
    <row r="26">
      <c r="A26" t="s">
        <v>112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100.135526093396</v>
      </c>
      <c r="V26" t="n">
        <v>98.5983579296813</v>
      </c>
      <c r="W26" t="n">
        <v>98.4813966509984</v>
      </c>
      <c r="X26" t="n">
        <v>98.9481331280173</v>
      </c>
      <c r="Y26" t="n">
        <v>97.7840374441583</v>
      </c>
      <c r="Z26" t="n">
        <v>97.6062482851689</v>
      </c>
      <c r="AA26" t="n">
        <v>98.3239412872658</v>
      </c>
      <c r="AB26" t="n">
        <v>98.4724668783341</v>
      </c>
      <c r="AC26" t="n">
        <v>99.5700899167869</v>
      </c>
      <c r="AD26" t="n">
        <v>101.011235955056</v>
      </c>
      <c r="AE26" t="n">
        <v>100</v>
      </c>
      <c r="AF26" t="n">
        <v>106.914344685242</v>
      </c>
    </row>
    <row r="27">
      <c r="A27" t="s">
        <v>112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101.433675889328</v>
      </c>
      <c r="V27" t="n">
        <v>98.4503324808184</v>
      </c>
      <c r="W27" t="n">
        <v>98.4503324808184</v>
      </c>
      <c r="X27" t="n">
        <v>98.4503324808184</v>
      </c>
      <c r="Y27" t="n">
        <v>98.4503324808184</v>
      </c>
      <c r="Z27" t="n">
        <v>98.4503324808184</v>
      </c>
      <c r="AA27" t="n">
        <v>98.4503324808184</v>
      </c>
      <c r="AB27" t="n">
        <v>98.4503324808184</v>
      </c>
      <c r="AC27" t="n">
        <v>99.6223602484472</v>
      </c>
      <c r="AD27" t="n">
        <v>101.242236024845</v>
      </c>
      <c r="AE27" t="n">
        <v>100</v>
      </c>
      <c r="AF27" t="n">
        <v>106.933333333333</v>
      </c>
    </row>
    <row r="28">
      <c r="A28" t="s">
        <v>112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101.853517995243</v>
      </c>
      <c r="V28" t="n">
        <v>100.268249232671</v>
      </c>
      <c r="W28" t="n">
        <v>100.268249232671</v>
      </c>
      <c r="X28" t="n">
        <v>101.476300428246</v>
      </c>
      <c r="Y28" t="n">
        <v>99.1524156856141</v>
      </c>
      <c r="Z28" t="n">
        <v>99.1524156856141</v>
      </c>
      <c r="AA28" t="n">
        <v>100.06207087539</v>
      </c>
      <c r="AB28" t="n">
        <v>100.06207087539</v>
      </c>
      <c r="AC28" t="n">
        <v>100.703494406643</v>
      </c>
      <c r="AD28" t="n">
        <v>102.068965517241</v>
      </c>
      <c r="AE28" t="n">
        <v>100</v>
      </c>
      <c r="AF28" t="n">
        <v>105.952380952381</v>
      </c>
    </row>
    <row r="29">
      <c r="A29" t="s">
        <v>112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102.564102564103</v>
      </c>
      <c r="V29" t="n">
        <v>102.564102564103</v>
      </c>
      <c r="W29" t="n">
        <v>102.564102564103</v>
      </c>
      <c r="X29" t="n">
        <v>102.564102564103</v>
      </c>
      <c r="Y29" t="n">
        <v>100</v>
      </c>
      <c r="Z29" t="n">
        <v>100</v>
      </c>
      <c r="AA29" t="n">
        <v>100</v>
      </c>
      <c r="AB29" t="n">
        <v>100</v>
      </c>
      <c r="AC29" t="n">
        <v>100</v>
      </c>
      <c r="AD29" t="n">
        <v>100</v>
      </c>
      <c r="AE29" t="n">
        <v>100</v>
      </c>
      <c r="AF29" t="n">
        <v>106.666666666667</v>
      </c>
    </row>
    <row r="30">
      <c r="A30" t="s">
        <v>112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0</v>
      </c>
      <c r="V30" t="n">
        <v>0</v>
      </c>
      <c r="W30" t="e">
        <v>#NUM!</v>
      </c>
      <c r="X30" t="e">
        <v>#NUM!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100</v>
      </c>
      <c r="AF30" t="n">
        <v>100</v>
      </c>
    </row>
    <row r="31">
      <c r="A31" t="s">
        <v>112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90.00900090009</v>
      </c>
      <c r="V31" t="n">
        <v>90.00900090009</v>
      </c>
      <c r="W31" t="n">
        <v>90.00900090009</v>
      </c>
      <c r="X31" t="n">
        <v>99.009900990099</v>
      </c>
      <c r="Y31" t="n">
        <v>99.009900990099</v>
      </c>
      <c r="Z31" t="n">
        <v>99.009900990099</v>
      </c>
      <c r="AA31" t="n">
        <v>99.009900990099</v>
      </c>
      <c r="AB31" t="n">
        <v>99.009900990099</v>
      </c>
      <c r="AC31" t="n">
        <v>99.009900990099</v>
      </c>
      <c r="AD31" t="n">
        <v>100</v>
      </c>
      <c r="AE31" t="n">
        <v>100</v>
      </c>
      <c r="AF31" t="n">
        <v>100</v>
      </c>
    </row>
    <row r="32">
      <c r="A32" t="s">
        <v>112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100.00700117286</v>
      </c>
      <c r="V32" t="n">
        <v>97.8563129755943</v>
      </c>
      <c r="W32" t="n">
        <v>97.8563129755943</v>
      </c>
      <c r="X32" t="n">
        <v>99.2542603038171</v>
      </c>
      <c r="Y32" t="n">
        <v>97.4496373892022</v>
      </c>
      <c r="Z32" t="n">
        <v>97.4496373892023</v>
      </c>
      <c r="AA32" t="n">
        <v>98.9041095890411</v>
      </c>
      <c r="AB32" t="n">
        <v>98.9041095890411</v>
      </c>
      <c r="AC32" t="n">
        <v>99.945205479452</v>
      </c>
      <c r="AD32" t="n">
        <v>101.333333333333</v>
      </c>
      <c r="AE32" t="n">
        <v>100</v>
      </c>
      <c r="AF32" t="n">
        <v>106.578947368421</v>
      </c>
    </row>
    <row r="33">
      <c r="A33" t="s">
        <v>112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100.419672131148</v>
      </c>
      <c r="V33" t="n">
        <v>98.8</v>
      </c>
      <c r="W33" t="n">
        <v>98.8</v>
      </c>
      <c r="X33" t="n">
        <v>98.8</v>
      </c>
      <c r="Y33" t="n">
        <v>95</v>
      </c>
      <c r="Z33" t="n">
        <v>95</v>
      </c>
      <c r="AA33" t="n">
        <v>95</v>
      </c>
      <c r="AB33" t="n">
        <v>95</v>
      </c>
      <c r="AC33" t="n">
        <v>95</v>
      </c>
      <c r="AD33" t="n">
        <v>100</v>
      </c>
      <c r="AE33" t="n">
        <v>100</v>
      </c>
      <c r="AF33" t="n">
        <v>105.882352941176</v>
      </c>
    </row>
    <row r="34">
      <c r="A34" t="s">
        <v>112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0</v>
      </c>
      <c r="V34" t="n">
        <v>96.6666666666667</v>
      </c>
      <c r="W34" t="n">
        <v>96.6666666666667</v>
      </c>
      <c r="X34" t="n">
        <v>96.6666666666667</v>
      </c>
      <c r="Y34" t="n">
        <v>96.6666666666667</v>
      </c>
      <c r="Z34" t="n">
        <v>96.6666666666667</v>
      </c>
      <c r="AA34" t="n">
        <v>96.6666666666667</v>
      </c>
      <c r="AB34" t="n">
        <v>96.6666666666667</v>
      </c>
      <c r="AC34" t="n">
        <v>96.6666666666667</v>
      </c>
      <c r="AD34" t="n">
        <v>100</v>
      </c>
      <c r="AE34" t="n">
        <v>100</v>
      </c>
      <c r="AF34" t="n">
        <v>104.878048780488</v>
      </c>
    </row>
    <row r="35">
      <c r="A35" t="s">
        <v>112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100.157745465815</v>
      </c>
      <c r="V35" t="n">
        <v>98.6133629960473</v>
      </c>
      <c r="W35" t="n">
        <v>98.487740877581</v>
      </c>
      <c r="X35" t="n">
        <v>98.877636922227</v>
      </c>
      <c r="Y35" t="n">
        <v>97.7925599738349</v>
      </c>
      <c r="Z35" t="n">
        <v>97.7925599738349</v>
      </c>
      <c r="AA35" t="n">
        <v>98.4031274658672</v>
      </c>
      <c r="AB35" t="n">
        <v>98.4910659175793</v>
      </c>
      <c r="AC35" t="n">
        <v>99.5708426778346</v>
      </c>
      <c r="AD35" t="n">
        <v>101.02766798419</v>
      </c>
      <c r="AE35" t="n">
        <v>100</v>
      </c>
      <c r="AF35" t="n">
        <v>106.829268292683</v>
      </c>
    </row>
    <row r="36">
      <c r="A36" t="s">
        <v>112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101.231555800744</v>
      </c>
      <c r="V36" t="n">
        <v>98.9308386234547</v>
      </c>
      <c r="W36" t="n">
        <v>98.9308386234547</v>
      </c>
      <c r="X36" t="n">
        <v>98.9308386234547</v>
      </c>
      <c r="Y36" t="n">
        <v>98.9308386234547</v>
      </c>
      <c r="Z36" t="n">
        <v>98.9308386234547</v>
      </c>
      <c r="AA36" t="n">
        <v>98.9308386234547</v>
      </c>
      <c r="AB36" t="n">
        <v>98.9308386234547</v>
      </c>
      <c r="AC36" t="n">
        <v>100.30487804878</v>
      </c>
      <c r="AD36" t="n">
        <v>102.439024390244</v>
      </c>
      <c r="AE36" t="n">
        <v>100</v>
      </c>
      <c r="AF36" t="n">
        <v>107.017543859649</v>
      </c>
    </row>
    <row r="37">
      <c r="A37" t="s">
        <v>112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99.9754818930439</v>
      </c>
      <c r="V37" t="n">
        <v>98.4399286878847</v>
      </c>
      <c r="W37" t="n">
        <v>98.2884826437495</v>
      </c>
      <c r="X37" t="n">
        <v>98.6777439611505</v>
      </c>
      <c r="Y37" t="n">
        <v>97.4544661434503</v>
      </c>
      <c r="Z37" t="n">
        <v>97.4544661434503</v>
      </c>
      <c r="AA37" t="n">
        <v>98.0791742597545</v>
      </c>
      <c r="AB37" t="n">
        <v>98.2268838595432</v>
      </c>
      <c r="AC37" t="n">
        <v>99.2205084072554</v>
      </c>
      <c r="AD37" t="n">
        <v>100.602409638554</v>
      </c>
      <c r="AE37" t="n">
        <v>100</v>
      </c>
      <c r="AF37" t="n">
        <v>106.72268907563</v>
      </c>
    </row>
    <row r="38">
      <c r="A38" t="s">
        <v>112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99.6514150757613</v>
      </c>
      <c r="V38" t="n">
        <v>98.1772817166524</v>
      </c>
      <c r="W38" t="n">
        <v>98.1772817166524</v>
      </c>
      <c r="X38" t="n">
        <v>98.6538704628497</v>
      </c>
      <c r="Y38" t="n">
        <v>97.7650968550763</v>
      </c>
      <c r="Z38" t="n">
        <v>97.7650968550763</v>
      </c>
      <c r="AA38" t="n">
        <v>98.4082882817544</v>
      </c>
      <c r="AB38" t="n">
        <v>98.4082882817544</v>
      </c>
      <c r="AC38" t="n">
        <v>99.5592624137048</v>
      </c>
      <c r="AD38" t="n">
        <v>101.039697542533</v>
      </c>
      <c r="AE38" t="n">
        <v>100</v>
      </c>
      <c r="AF38" t="n">
        <v>106.857142857143</v>
      </c>
    </row>
    <row r="39">
      <c r="A39" t="s">
        <v>112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100.248556331718</v>
      </c>
      <c r="V39" t="n">
        <v>98.738070550352</v>
      </c>
      <c r="W39" t="n">
        <v>98.5666502889798</v>
      </c>
      <c r="X39" t="n">
        <v>98.9948286134324</v>
      </c>
      <c r="Y39" t="n">
        <v>97.9134551131864</v>
      </c>
      <c r="Z39" t="n">
        <v>97.9134551131863</v>
      </c>
      <c r="AA39" t="n">
        <v>98.5201060122767</v>
      </c>
      <c r="AB39" t="n">
        <v>98.5201060122767</v>
      </c>
      <c r="AC39" t="n">
        <v>99.4995933959945</v>
      </c>
      <c r="AD39" t="n">
        <v>100.948616600791</v>
      </c>
      <c r="AE39" t="n">
        <v>100</v>
      </c>
      <c r="AF39" t="n">
        <v>106.896551724138</v>
      </c>
    </row>
    <row r="40">
      <c r="A40" t="s">
        <v>112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96.969696969697</v>
      </c>
      <c r="AB40" t="n">
        <v>96.969696969697</v>
      </c>
      <c r="AC40" t="n">
        <v>96.969696969697</v>
      </c>
      <c r="AD40" t="n">
        <v>100</v>
      </c>
      <c r="AE40" t="n">
        <v>100</v>
      </c>
      <c r="AF40" t="n">
        <v>105.714285714286</v>
      </c>
    </row>
    <row r="41">
      <c r="A41" t="s">
        <v>112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112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100.396780130446</v>
      </c>
      <c r="V42" t="n">
        <v>98.8341843307505</v>
      </c>
      <c r="W42" t="n">
        <v>98.6621866203642</v>
      </c>
      <c r="X42" t="n">
        <v>99.0320542365605</v>
      </c>
      <c r="Y42" t="n">
        <v>97.9227177352708</v>
      </c>
      <c r="Z42" t="n">
        <v>97.872535269742</v>
      </c>
      <c r="AA42" t="n">
        <v>98.4974197726614</v>
      </c>
      <c r="AB42" t="n">
        <v>98.5343032850271</v>
      </c>
      <c r="AC42" t="n">
        <v>99.5488363932725</v>
      </c>
      <c r="AD42" t="n">
        <v>101.013769102739</v>
      </c>
      <c r="AE42" t="n">
        <v>100</v>
      </c>
      <c r="AF42" t="n">
        <v>106.875708349074</v>
      </c>
    </row>
    <row r="43">
      <c r="A43" t="s">
        <v>112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100.40231651042</v>
      </c>
      <c r="V43" t="n">
        <v>98.8305353050258</v>
      </c>
      <c r="W43" t="n">
        <v>98.6416069240264</v>
      </c>
      <c r="X43" t="n">
        <v>99.0232343642262</v>
      </c>
      <c r="Y43" t="n">
        <v>97.9146488013343</v>
      </c>
      <c r="Z43" t="n">
        <v>97.8653380834555</v>
      </c>
      <c r="AA43" t="n">
        <v>98.4946358536726</v>
      </c>
      <c r="AB43" t="n">
        <v>98.5307210838809</v>
      </c>
      <c r="AC43" t="n">
        <v>99.5569015859019</v>
      </c>
      <c r="AD43" t="n">
        <v>101.012175443744</v>
      </c>
      <c r="AE43" t="n">
        <v>100</v>
      </c>
      <c r="AF43" t="n">
        <v>106.875458771715</v>
      </c>
    </row>
    <row r="44">
      <c r="A44" t="s">
        <v>112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100.146741204855</v>
      </c>
      <c r="V44" t="n">
        <v>98.5986787361466</v>
      </c>
      <c r="W44" t="n">
        <v>98.4466426935795</v>
      </c>
      <c r="X44" t="n">
        <v>98.8254917858583</v>
      </c>
      <c r="Y44" t="n">
        <v>97.7049899892941</v>
      </c>
      <c r="Z44" t="n">
        <v>97.8595976120924</v>
      </c>
      <c r="AA44" t="n">
        <v>98.3156449821981</v>
      </c>
      <c r="AB44" t="n">
        <v>98.4418686886845</v>
      </c>
      <c r="AC44" t="n">
        <v>99.4396105149277</v>
      </c>
      <c r="AD44" t="n">
        <v>101.033540372671</v>
      </c>
      <c r="AE44" t="n">
        <v>100</v>
      </c>
      <c r="AF44" t="n">
        <v>106.868510520996</v>
      </c>
    </row>
    <row r="45">
      <c r="A45" t="s">
        <v>112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100.140496896495</v>
      </c>
      <c r="V45" t="n">
        <v>98.5907342414032</v>
      </c>
      <c r="W45" t="n">
        <v>98.4381580815625</v>
      </c>
      <c r="X45" t="n">
        <v>98.8187792824579</v>
      </c>
      <c r="Y45" t="n">
        <v>97.6944979253571</v>
      </c>
      <c r="Z45" t="n">
        <v>97.8496917266683</v>
      </c>
      <c r="AA45" t="n">
        <v>98.3085012546749</v>
      </c>
      <c r="AB45" t="n">
        <v>98.4357779264184</v>
      </c>
      <c r="AC45" t="n">
        <v>99.4343930419708</v>
      </c>
      <c r="AD45" t="n">
        <v>101.030616861897</v>
      </c>
      <c r="AE45" t="n">
        <v>100</v>
      </c>
      <c r="AF45" t="n">
        <v>106.867352161169</v>
      </c>
    </row>
    <row r="46">
      <c r="A46" t="s">
        <v>112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100.444425233171</v>
      </c>
      <c r="V46" t="n">
        <v>98.3945390039228</v>
      </c>
      <c r="W46" t="n">
        <v>97.5081017155992</v>
      </c>
      <c r="X46" t="n">
        <v>98.5565759275949</v>
      </c>
      <c r="Y46" t="n">
        <v>97.4968277993412</v>
      </c>
      <c r="Z46" t="n">
        <v>97.4968277993412</v>
      </c>
      <c r="AA46" t="n">
        <v>98.3093013643357</v>
      </c>
      <c r="AB46" t="n">
        <v>98.3093013643357</v>
      </c>
      <c r="AC46" t="n">
        <v>99.8334765792866</v>
      </c>
      <c r="AD46" t="n">
        <v>100.961538461538</v>
      </c>
      <c r="AE46" t="n">
        <v>100</v>
      </c>
      <c r="AF46" t="n">
        <v>106.8669527897</v>
      </c>
    </row>
    <row r="47">
      <c r="A47" t="s">
        <v>112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100.548463205004</v>
      </c>
      <c r="V47" t="n">
        <v>98.5374939409043</v>
      </c>
      <c r="W47" t="n">
        <v>98.5374939409043</v>
      </c>
      <c r="X47" t="n">
        <v>99.0942029462201</v>
      </c>
      <c r="Y47" t="n">
        <v>97.7367481113404</v>
      </c>
      <c r="Z47" t="n">
        <v>97.7367481113404</v>
      </c>
      <c r="AA47" t="n">
        <v>98.4107946500393</v>
      </c>
      <c r="AB47" t="n">
        <v>98.4107946500393</v>
      </c>
      <c r="AC47" t="n">
        <v>99.4521787204101</v>
      </c>
      <c r="AD47" t="n">
        <v>100.990099009901</v>
      </c>
      <c r="AE47" t="n">
        <v>100</v>
      </c>
      <c r="AF47" t="n">
        <v>107.185628742515</v>
      </c>
    </row>
    <row r="48">
      <c r="A48" t="s">
        <v>112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100.784408283605</v>
      </c>
      <c r="V48" t="n">
        <v>99.2171304939264</v>
      </c>
      <c r="W48" t="n">
        <v>99.0520633724868</v>
      </c>
      <c r="X48" t="n">
        <v>99.4261179424157</v>
      </c>
      <c r="Y48" t="n">
        <v>98.307767447431</v>
      </c>
      <c r="Z48" t="n">
        <v>97.9665000297704</v>
      </c>
      <c r="AA48" t="n">
        <v>98.8653722774529</v>
      </c>
      <c r="AB48" t="n">
        <v>98.7938491681162</v>
      </c>
      <c r="AC48" t="n">
        <v>99.8335779222683</v>
      </c>
      <c r="AD48" t="n">
        <v>101.000300090027</v>
      </c>
      <c r="AE48" t="n">
        <v>100</v>
      </c>
      <c r="AF48" t="n">
        <v>106.875981161695</v>
      </c>
    </row>
    <row r="49">
      <c r="A49" t="s">
        <v>112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100.932309273065</v>
      </c>
      <c r="V49" t="n">
        <v>99.3678635919005</v>
      </c>
      <c r="W49" t="n">
        <v>99.2014611409544</v>
      </c>
      <c r="X49" t="n">
        <v>99.5836641930453</v>
      </c>
      <c r="Y49" t="n">
        <v>98.4679535207417</v>
      </c>
      <c r="Z49" t="n">
        <v>98.4304180873793</v>
      </c>
      <c r="AA49" t="n">
        <v>99.0065736603562</v>
      </c>
      <c r="AB49" t="n">
        <v>98.9279256785561</v>
      </c>
      <c r="AC49" t="n">
        <v>99.8684490676977</v>
      </c>
      <c r="AD49" t="n">
        <v>100.996640537514</v>
      </c>
      <c r="AE49" t="n">
        <v>100</v>
      </c>
      <c r="AF49" t="n">
        <v>106.872066433987</v>
      </c>
    </row>
    <row r="50">
      <c r="A50" t="s">
        <v>112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98.7417746815162</v>
      </c>
      <c r="V50" t="n">
        <v>97.2290176877882</v>
      </c>
      <c r="W50" t="n">
        <v>97.0238931778984</v>
      </c>
      <c r="X50" t="n">
        <v>97.408908627017</v>
      </c>
      <c r="Y50" t="n">
        <v>96.3164722685832</v>
      </c>
      <c r="Z50" t="n">
        <v>92.1287995612535</v>
      </c>
      <c r="AA50" t="n">
        <v>97.3978643541848</v>
      </c>
      <c r="AB50" t="n">
        <v>97.5415190213738</v>
      </c>
      <c r="AC50" t="n">
        <v>99.803737061433</v>
      </c>
      <c r="AD50" t="n">
        <v>101.040462427746</v>
      </c>
      <c r="AE50" t="n">
        <v>100</v>
      </c>
      <c r="AF50" t="n">
        <v>106.858202038925</v>
      </c>
    </row>
    <row r="51">
      <c r="A51" t="s">
        <v>112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100.400972515933</v>
      </c>
      <c r="V51" t="n">
        <v>98.9458859577312</v>
      </c>
      <c r="W51" t="n">
        <v>98.7284224721098</v>
      </c>
      <c r="X51" t="n">
        <v>99.1305749058047</v>
      </c>
      <c r="Y51" t="n">
        <v>97.9867605799685</v>
      </c>
      <c r="Z51" t="n">
        <v>97.9867605799685</v>
      </c>
      <c r="AA51" t="n">
        <v>98.5271287449316</v>
      </c>
      <c r="AB51" t="n">
        <v>98.6810773835955</v>
      </c>
      <c r="AC51" t="n">
        <v>99.6880271528159</v>
      </c>
      <c r="AD51" t="n">
        <v>101.024327784891</v>
      </c>
      <c r="AE51" t="n">
        <v>100</v>
      </c>
      <c r="AF51" t="n">
        <v>106.870229007634</v>
      </c>
    </row>
    <row r="52">
      <c r="A52" t="s">
        <v>112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100.949389935745</v>
      </c>
      <c r="V52" t="n">
        <v>97.3440545808967</v>
      </c>
      <c r="W52" t="n">
        <v>97.3440545808967</v>
      </c>
      <c r="X52" t="n">
        <v>97.3440545808967</v>
      </c>
      <c r="Y52" t="n">
        <v>97.3440545808967</v>
      </c>
      <c r="Z52" t="n">
        <v>43.7054938934638</v>
      </c>
      <c r="AA52" t="n">
        <v>83.43776106934</v>
      </c>
      <c r="AB52" t="n">
        <v>83.43776106934</v>
      </c>
      <c r="AC52" t="n">
        <v>101.190476190476</v>
      </c>
      <c r="AD52" t="n">
        <v>101.190476190476</v>
      </c>
      <c r="AE52" t="n">
        <v>100</v>
      </c>
      <c r="AF52" t="n">
        <v>106.451612903226</v>
      </c>
    </row>
    <row r="53">
      <c r="A53" t="s">
        <v>112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65.0986203878766</v>
      </c>
      <c r="V53" t="n">
        <v>63.6519843792571</v>
      </c>
      <c r="W53" t="n">
        <v>63.6519843792571</v>
      </c>
      <c r="X53" t="n">
        <v>63.6519843792571</v>
      </c>
      <c r="Y53" t="n">
        <v>61.203831133901</v>
      </c>
      <c r="Z53" t="n">
        <v>104.690763781673</v>
      </c>
      <c r="AA53" t="n">
        <v>102.073494687131</v>
      </c>
      <c r="AB53" t="n">
        <v>102.073494687131</v>
      </c>
      <c r="AC53" t="n">
        <v>100.147579693034</v>
      </c>
      <c r="AD53" t="n">
        <v>101.298701298701</v>
      </c>
      <c r="AE53" t="n">
        <v>100</v>
      </c>
      <c r="AF53" t="n">
        <v>105.882352941176</v>
      </c>
    </row>
    <row r="54">
      <c r="A54" t="s">
        <v>112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96.7576707543419</v>
      </c>
      <c r="V54" t="n">
        <v>95.1920126515209</v>
      </c>
      <c r="W54" t="n">
        <v>95.0091269403748</v>
      </c>
      <c r="X54" t="n">
        <v>95.3649663671178</v>
      </c>
      <c r="Y54" t="n">
        <v>94.2523750928347</v>
      </c>
      <c r="Z54" t="n">
        <v>98.580290275669</v>
      </c>
      <c r="AA54" t="n">
        <v>94.3526754880185</v>
      </c>
      <c r="AB54" t="n">
        <v>95.7420723158206</v>
      </c>
      <c r="AC54" t="n">
        <v>96.2852897473997</v>
      </c>
      <c r="AD54" t="n">
        <v>101.040118870728</v>
      </c>
      <c r="AE54" t="n">
        <v>100</v>
      </c>
      <c r="AF54" t="n">
        <v>106.805807622505</v>
      </c>
    </row>
    <row r="55">
      <c r="A55" t="s">
        <v>112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100.41372977252</v>
      </c>
      <c r="V55" t="n">
        <v>98.8365507708577</v>
      </c>
      <c r="W55" t="n">
        <v>98.641990631545</v>
      </c>
      <c r="X55" t="n">
        <v>99.0213829032048</v>
      </c>
      <c r="Y55" t="n">
        <v>97.9863161829622</v>
      </c>
      <c r="Z55" t="n">
        <v>97.9863161829622</v>
      </c>
      <c r="AA55" t="n">
        <v>93.6359723355157</v>
      </c>
      <c r="AB55" t="n">
        <v>95.1244054217739</v>
      </c>
      <c r="AC55" t="n">
        <v>95.8538870584439</v>
      </c>
      <c r="AD55" t="n">
        <v>101.024428684003</v>
      </c>
      <c r="AE55" t="n">
        <v>100</v>
      </c>
      <c r="AF55" t="n">
        <v>106.866537717602</v>
      </c>
    </row>
    <row r="56">
      <c r="A56" t="s">
        <v>112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112</v>
      </c>
      <c r="B57" t="s">
        <v>482</v>
      </c>
      <c r="C57" t="s">
        <v>360</v>
      </c>
      <c r="D57" t="s">
        <v>483</v>
      </c>
      <c r="E57" t="s">
        <v>361</v>
      </c>
      <c r="F57" t="n">
        <v>64.7852369451639</v>
      </c>
      <c r="G57" t="n">
        <v>68.2239753951484</v>
      </c>
      <c r="H57" t="n">
        <v>70.1263089116832</v>
      </c>
      <c r="I57" t="n">
        <v>73.8402741721496</v>
      </c>
      <c r="J57" t="n">
        <v>76.7885059091996</v>
      </c>
      <c r="K57" t="n">
        <v>78.3476633895894</v>
      </c>
      <c r="L57" t="n">
        <v>80.7582315063146</v>
      </c>
      <c r="M57" t="n">
        <v>81.5350813019884</v>
      </c>
      <c r="N57" t="n">
        <v>85.6724932667906</v>
      </c>
      <c r="O57" t="n">
        <v>87.246860035746</v>
      </c>
      <c r="P57" t="n">
        <v>89.5050886353453</v>
      </c>
      <c r="Q57" t="n">
        <v>91.649323198513</v>
      </c>
      <c r="R57" t="n">
        <v>95.3999034386098</v>
      </c>
      <c r="S57" t="n">
        <v>99.4330119391799</v>
      </c>
      <c r="T57" t="n">
        <v>99.1124306156012</v>
      </c>
      <c r="U57" t="n">
        <v>100.371961291662</v>
      </c>
      <c r="V57" t="n">
        <v>98.8166067039706</v>
      </c>
      <c r="W57" t="n">
        <v>98.6598961279968</v>
      </c>
      <c r="X57" t="n">
        <v>99.0413579407939</v>
      </c>
      <c r="Y57" t="n">
        <v>97.9217029338236</v>
      </c>
      <c r="Z57" t="n">
        <v>97.8869558225585</v>
      </c>
      <c r="AA57" t="n">
        <v>98.5121273460203</v>
      </c>
      <c r="AB57" t="n">
        <v>98.5667371176633</v>
      </c>
      <c r="AC57" t="n">
        <v>99.5784191701906</v>
      </c>
      <c r="AD57" t="n">
        <v>101.022101280945</v>
      </c>
      <c r="AE57" t="n">
        <v>100</v>
      </c>
      <c r="AF57" t="n">
        <v>106.869498660543</v>
      </c>
    </row>
    <row r="58">
      <c r="A58" t="s">
        <v>112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100.371961291662</v>
      </c>
      <c r="V58" t="n">
        <v>98.8166067039706</v>
      </c>
      <c r="W58" t="n">
        <v>98.6598961279968</v>
      </c>
      <c r="X58" t="n">
        <v>99.0413579407939</v>
      </c>
      <c r="Y58" t="n">
        <v>97.9217029338236</v>
      </c>
      <c r="Z58" t="n">
        <v>97.8869558225585</v>
      </c>
      <c r="AA58" t="n">
        <v>98.5121273460203</v>
      </c>
      <c r="AB58" t="n">
        <v>98.5667371176633</v>
      </c>
      <c r="AC58" t="n">
        <v>99.5784191701906</v>
      </c>
      <c r="AD58" t="n">
        <v>101.022101280945</v>
      </c>
      <c r="AE58" t="n">
        <v>100</v>
      </c>
      <c r="AF58" t="n">
        <v>106.869498660543</v>
      </c>
    </row>
    <row r="59">
      <c r="A59" t="s">
        <v>112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114</v>
      </c>
      <c r="B2" t="s">
        <v>295</v>
      </c>
      <c r="C2" t="s">
        <v>360</v>
      </c>
      <c r="D2" t="s">
        <v>297</v>
      </c>
      <c r="E2" t="s">
        <v>361</v>
      </c>
      <c r="F2" t="n">
        <v>60.2348</v>
      </c>
      <c r="G2" t="n">
        <v>62.8697</v>
      </c>
      <c r="H2" t="n">
        <v>66.0069</v>
      </c>
      <c r="I2" t="n">
        <v>69.7996</v>
      </c>
      <c r="J2" t="n">
        <v>72.6508</v>
      </c>
      <c r="K2" t="n">
        <v>75.3389</v>
      </c>
      <c r="L2" t="n">
        <v>77.2094</v>
      </c>
      <c r="M2" t="n">
        <v>76.6663</v>
      </c>
      <c r="N2" t="n">
        <v>79.8975</v>
      </c>
      <c r="O2" t="n">
        <v>82.2272</v>
      </c>
      <c r="P2" t="n">
        <v>83.7958</v>
      </c>
      <c r="Q2" t="n">
        <v>85.3465</v>
      </c>
      <c r="R2" t="n">
        <v>89.0639</v>
      </c>
      <c r="S2" t="n">
        <v>91.7346</v>
      </c>
      <c r="T2" t="n">
        <v>94.046</v>
      </c>
      <c r="U2" t="n">
        <v>94.1234</v>
      </c>
      <c r="V2" t="n">
        <v>93.541</v>
      </c>
      <c r="W2" t="n">
        <v>92.1235</v>
      </c>
      <c r="X2" t="n">
        <v>92.3982</v>
      </c>
      <c r="Y2" t="n">
        <v>92.4207</v>
      </c>
      <c r="Z2" t="n">
        <v>91.888</v>
      </c>
      <c r="AA2" t="n">
        <v>92.0008</v>
      </c>
      <c r="AB2" t="n">
        <v>93.51</v>
      </c>
      <c r="AC2" t="n">
        <v>98.131</v>
      </c>
      <c r="AD2" t="n">
        <v>98.436</v>
      </c>
      <c r="AE2" t="n">
        <v>100</v>
      </c>
      <c r="AF2" t="n">
        <v>106.615</v>
      </c>
    </row>
    <row r="3">
      <c r="A3" t="s">
        <v>114</v>
      </c>
      <c r="B3" t="s">
        <v>374</v>
      </c>
      <c r="C3" t="s">
        <v>360</v>
      </c>
      <c r="D3" t="s">
        <v>375</v>
      </c>
      <c r="E3" t="s">
        <v>361</v>
      </c>
      <c r="F3" t="n">
        <v>60.2348</v>
      </c>
      <c r="G3" t="n">
        <v>62.8697</v>
      </c>
      <c r="H3" t="n">
        <v>66.0069</v>
      </c>
      <c r="I3" t="n">
        <v>69.7996</v>
      </c>
      <c r="J3" t="n">
        <v>72.6508</v>
      </c>
      <c r="K3" t="n">
        <v>75.3389</v>
      </c>
      <c r="L3" t="n">
        <v>77.2094</v>
      </c>
      <c r="M3" t="n">
        <v>76.6663</v>
      </c>
      <c r="N3" t="n">
        <v>79.8975</v>
      </c>
      <c r="O3" t="n">
        <v>82.2272</v>
      </c>
      <c r="P3" t="n">
        <v>83.7958</v>
      </c>
      <c r="Q3" t="n">
        <v>85.3465</v>
      </c>
      <c r="R3" t="n">
        <v>89.0639</v>
      </c>
      <c r="S3" t="n">
        <v>91.7346</v>
      </c>
      <c r="T3" t="n">
        <v>94.046</v>
      </c>
      <c r="U3" t="n">
        <v>94.1234</v>
      </c>
      <c r="V3" t="n">
        <v>93.541</v>
      </c>
      <c r="W3" t="n">
        <v>92.1235</v>
      </c>
      <c r="X3" t="n">
        <v>92.3982</v>
      </c>
      <c r="Y3" t="n">
        <v>92.4207</v>
      </c>
      <c r="Z3" t="n">
        <v>91.888</v>
      </c>
      <c r="AA3" t="n">
        <v>92.0008</v>
      </c>
      <c r="AB3" t="n">
        <v>93.51</v>
      </c>
      <c r="AC3" t="n">
        <v>98.131</v>
      </c>
      <c r="AD3" t="n">
        <v>98.436</v>
      </c>
      <c r="AE3" t="n">
        <v>100</v>
      </c>
      <c r="AF3" t="n">
        <v>106.615</v>
      </c>
    </row>
    <row r="4">
      <c r="A4" t="s">
        <v>114</v>
      </c>
      <c r="B4" t="s">
        <v>376</v>
      </c>
      <c r="C4" t="s">
        <v>360</v>
      </c>
      <c r="D4" t="s">
        <v>377</v>
      </c>
      <c r="E4" t="s">
        <v>361</v>
      </c>
      <c r="F4" t="n">
        <v>60.2347999999999</v>
      </c>
      <c r="G4" t="n">
        <v>62.8697</v>
      </c>
      <c r="H4" t="n">
        <v>66.0069</v>
      </c>
      <c r="I4" t="n">
        <v>69.7996</v>
      </c>
      <c r="J4" t="n">
        <v>72.6508</v>
      </c>
      <c r="K4" t="n">
        <v>75.3388999999999</v>
      </c>
      <c r="L4" t="n">
        <v>77.2094</v>
      </c>
      <c r="M4" t="n">
        <v>76.6663</v>
      </c>
      <c r="N4" t="n">
        <v>79.8974999999999</v>
      </c>
      <c r="O4" t="n">
        <v>82.2271999999999</v>
      </c>
      <c r="P4" t="n">
        <v>83.7957999999999</v>
      </c>
      <c r="Q4" t="n">
        <v>85.3465</v>
      </c>
      <c r="R4" t="n">
        <v>89.0639</v>
      </c>
      <c r="S4" t="n">
        <v>91.7346</v>
      </c>
      <c r="T4" t="n">
        <v>94.046</v>
      </c>
      <c r="U4" t="n">
        <v>94.1233999999999</v>
      </c>
      <c r="V4" t="n">
        <v>93.5409999999999</v>
      </c>
      <c r="W4" t="n">
        <v>92.1235</v>
      </c>
      <c r="X4" t="n">
        <v>92.3982</v>
      </c>
      <c r="Y4" t="n">
        <v>92.4207</v>
      </c>
      <c r="Z4" t="n">
        <v>91.888</v>
      </c>
      <c r="AA4" t="n">
        <v>92.0008</v>
      </c>
      <c r="AB4" t="n">
        <v>93.51</v>
      </c>
      <c r="AC4" t="n">
        <v>98.131</v>
      </c>
      <c r="AD4" t="n">
        <v>98.436</v>
      </c>
      <c r="AE4" t="n">
        <v>100</v>
      </c>
      <c r="AF4" t="n">
        <v>106.615</v>
      </c>
    </row>
    <row r="5">
      <c r="A5" t="s">
        <v>114</v>
      </c>
      <c r="B5" t="s">
        <v>378</v>
      </c>
      <c r="C5" t="s">
        <v>360</v>
      </c>
      <c r="D5" t="s">
        <v>379</v>
      </c>
      <c r="E5" t="s">
        <v>361</v>
      </c>
      <c r="F5" t="n">
        <v>60.2348</v>
      </c>
      <c r="G5" t="n">
        <v>62.8697</v>
      </c>
      <c r="H5" t="n">
        <v>66.0069</v>
      </c>
      <c r="I5" t="n">
        <v>69.7996</v>
      </c>
      <c r="J5" t="n">
        <v>72.6508</v>
      </c>
      <c r="K5" t="n">
        <v>75.3389</v>
      </c>
      <c r="L5" t="n">
        <v>77.2094</v>
      </c>
      <c r="M5" t="n">
        <v>76.6663</v>
      </c>
      <c r="N5" t="n">
        <v>79.8975</v>
      </c>
      <c r="O5" t="n">
        <v>82.2272</v>
      </c>
      <c r="P5" t="n">
        <v>83.7958</v>
      </c>
      <c r="Q5" t="n">
        <v>85.3465</v>
      </c>
      <c r="R5" t="n">
        <v>89.0639</v>
      </c>
      <c r="S5" t="n">
        <v>91.7346</v>
      </c>
      <c r="T5" t="n">
        <v>94.046</v>
      </c>
      <c r="U5" t="n">
        <v>94.1234</v>
      </c>
      <c r="V5" t="n">
        <v>93.541</v>
      </c>
      <c r="W5" t="n">
        <v>92.1235</v>
      </c>
      <c r="X5" t="n">
        <v>92.3982</v>
      </c>
      <c r="Y5" t="n">
        <v>92.4207</v>
      </c>
      <c r="Z5" t="n">
        <v>91.888</v>
      </c>
      <c r="AA5" t="n">
        <v>92.0008</v>
      </c>
      <c r="AB5" t="n">
        <v>93.51</v>
      </c>
      <c r="AC5" t="n">
        <v>98.131</v>
      </c>
      <c r="AD5" t="n">
        <v>98.436</v>
      </c>
      <c r="AE5" t="n">
        <v>100</v>
      </c>
      <c r="AF5" t="n">
        <v>106.615</v>
      </c>
    </row>
    <row r="6">
      <c r="A6" t="s">
        <v>114</v>
      </c>
      <c r="B6" t="s">
        <v>380</v>
      </c>
      <c r="C6" t="s">
        <v>360</v>
      </c>
      <c r="D6" t="s">
        <v>381</v>
      </c>
      <c r="E6" t="s">
        <v>361</v>
      </c>
      <c r="F6" t="n">
        <v>60.2347999999999</v>
      </c>
      <c r="G6" t="n">
        <v>62.8696999999999</v>
      </c>
      <c r="H6" t="n">
        <v>66.0069</v>
      </c>
      <c r="I6" t="n">
        <v>69.7995999999999</v>
      </c>
      <c r="J6" t="n">
        <v>72.6508</v>
      </c>
      <c r="K6" t="n">
        <v>75.3389</v>
      </c>
      <c r="L6" t="n">
        <v>77.2094</v>
      </c>
      <c r="M6" t="n">
        <v>76.6663</v>
      </c>
      <c r="N6" t="n">
        <v>79.8975</v>
      </c>
      <c r="O6" t="n">
        <v>82.2272</v>
      </c>
      <c r="P6" t="n">
        <v>83.7958</v>
      </c>
      <c r="Q6" t="n">
        <v>85.3465</v>
      </c>
      <c r="R6" t="n">
        <v>89.0639</v>
      </c>
      <c r="S6" t="n">
        <v>91.7346</v>
      </c>
      <c r="T6" t="n">
        <v>94.046</v>
      </c>
      <c r="U6" t="n">
        <v>94.1234</v>
      </c>
      <c r="V6" t="n">
        <v>93.541</v>
      </c>
      <c r="W6" t="n">
        <v>92.1235</v>
      </c>
      <c r="X6" t="n">
        <v>92.3982</v>
      </c>
      <c r="Y6" t="n">
        <v>92.4207</v>
      </c>
      <c r="Z6" t="n">
        <v>91.888</v>
      </c>
      <c r="AA6" t="n">
        <v>92.0008</v>
      </c>
      <c r="AB6" t="n">
        <v>93.51</v>
      </c>
      <c r="AC6" t="n">
        <v>98.131</v>
      </c>
      <c r="AD6" t="n">
        <v>98.436</v>
      </c>
      <c r="AE6" t="n">
        <v>100</v>
      </c>
      <c r="AF6" t="n">
        <v>106.615</v>
      </c>
    </row>
    <row r="7">
      <c r="A7" t="s">
        <v>114</v>
      </c>
      <c r="B7" t="s">
        <v>382</v>
      </c>
      <c r="C7" t="s">
        <v>360</v>
      </c>
      <c r="D7" t="s">
        <v>383</v>
      </c>
      <c r="E7" t="s">
        <v>361</v>
      </c>
      <c r="F7" t="n">
        <v>60.2347999999999</v>
      </c>
      <c r="G7" t="n">
        <v>62.8696999999999</v>
      </c>
      <c r="H7" t="n">
        <v>66.0068999999999</v>
      </c>
      <c r="I7" t="n">
        <v>69.7995999999999</v>
      </c>
      <c r="J7" t="n">
        <v>72.6507999999999</v>
      </c>
      <c r="K7" t="n">
        <v>75.3388999999999</v>
      </c>
      <c r="L7" t="n">
        <v>77.2094</v>
      </c>
      <c r="M7" t="n">
        <v>76.6663</v>
      </c>
      <c r="N7" t="n">
        <v>79.8974999999999</v>
      </c>
      <c r="O7" t="n">
        <v>82.2271999999999</v>
      </c>
      <c r="P7" t="n">
        <v>83.7957999999999</v>
      </c>
      <c r="Q7" t="n">
        <v>85.3464999999999</v>
      </c>
      <c r="R7" t="n">
        <v>89.0638999999999</v>
      </c>
      <c r="S7" t="n">
        <v>91.7346</v>
      </c>
      <c r="T7" t="n">
        <v>94.046</v>
      </c>
      <c r="U7" t="n">
        <v>94.1234</v>
      </c>
      <c r="V7" t="n">
        <v>93.541</v>
      </c>
      <c r="W7" t="n">
        <v>92.1235</v>
      </c>
      <c r="X7" t="n">
        <v>92.3982</v>
      </c>
      <c r="Y7" t="n">
        <v>92.4207</v>
      </c>
      <c r="Z7" t="n">
        <v>91.888</v>
      </c>
      <c r="AA7" t="n">
        <v>92.0008</v>
      </c>
      <c r="AB7" t="n">
        <v>93.51</v>
      </c>
      <c r="AC7" t="n">
        <v>98.131</v>
      </c>
      <c r="AD7" t="n">
        <v>98.436</v>
      </c>
      <c r="AE7" t="n">
        <v>100</v>
      </c>
      <c r="AF7" t="n">
        <v>106.615</v>
      </c>
    </row>
    <row r="8">
      <c r="A8" t="s">
        <v>114</v>
      </c>
      <c r="B8" t="s">
        <v>384</v>
      </c>
      <c r="C8" t="s">
        <v>360</v>
      </c>
      <c r="D8" t="s">
        <v>385</v>
      </c>
      <c r="E8" t="s">
        <v>361</v>
      </c>
      <c r="F8" t="n">
        <v>60.2347999999999</v>
      </c>
      <c r="G8" t="n">
        <v>62.8697</v>
      </c>
      <c r="H8" t="n">
        <v>66.0069</v>
      </c>
      <c r="I8" t="n">
        <v>69.7996</v>
      </c>
      <c r="J8" t="n">
        <v>72.6508</v>
      </c>
      <c r="K8" t="n">
        <v>75.3388999999999</v>
      </c>
      <c r="L8" t="n">
        <v>77.2094</v>
      </c>
      <c r="M8" t="n">
        <v>76.6663</v>
      </c>
      <c r="N8" t="n">
        <v>79.8974999999999</v>
      </c>
      <c r="O8" t="n">
        <v>82.2271999999999</v>
      </c>
      <c r="P8" t="n">
        <v>83.7957999999999</v>
      </c>
      <c r="Q8" t="n">
        <v>85.3465</v>
      </c>
      <c r="R8" t="n">
        <v>89.0638999999999</v>
      </c>
      <c r="S8" t="n">
        <v>91.7345999999999</v>
      </c>
      <c r="T8" t="n">
        <v>94.0459999999999</v>
      </c>
      <c r="U8" t="n">
        <v>94.1233999999999</v>
      </c>
      <c r="V8" t="n">
        <v>93.5409999999999</v>
      </c>
      <c r="W8" t="n">
        <v>92.1234999999999</v>
      </c>
      <c r="X8" t="n">
        <v>92.3982</v>
      </c>
      <c r="Y8" t="n">
        <v>92.4207</v>
      </c>
      <c r="Z8" t="n">
        <v>91.888</v>
      </c>
      <c r="AA8" t="n">
        <v>92.0008</v>
      </c>
      <c r="AB8" t="n">
        <v>93.51</v>
      </c>
      <c r="AC8" t="n">
        <v>98.131</v>
      </c>
      <c r="AD8" t="n">
        <v>98.436</v>
      </c>
      <c r="AE8" t="n">
        <v>100</v>
      </c>
      <c r="AF8" t="n">
        <v>106.615</v>
      </c>
    </row>
    <row r="9">
      <c r="A9" t="s">
        <v>114</v>
      </c>
      <c r="B9" t="s">
        <v>386</v>
      </c>
      <c r="C9" t="s">
        <v>360</v>
      </c>
      <c r="D9" t="s">
        <v>387</v>
      </c>
      <c r="E9" t="s">
        <v>361</v>
      </c>
      <c r="F9" t="n">
        <v>60.2348</v>
      </c>
      <c r="G9" t="n">
        <v>62.8697</v>
      </c>
      <c r="H9" t="n">
        <v>66.0069</v>
      </c>
      <c r="I9" t="n">
        <v>69.7996</v>
      </c>
      <c r="J9" t="n">
        <v>72.6508</v>
      </c>
      <c r="K9" t="n">
        <v>75.3389</v>
      </c>
      <c r="L9" t="n">
        <v>77.2094</v>
      </c>
      <c r="M9" t="n">
        <v>76.6663</v>
      </c>
      <c r="N9" t="n">
        <v>79.8975</v>
      </c>
      <c r="O9" t="n">
        <v>82.2272</v>
      </c>
      <c r="P9" t="n">
        <v>83.7958</v>
      </c>
      <c r="Q9" t="n">
        <v>85.3465</v>
      </c>
      <c r="R9" t="n">
        <v>89.0639</v>
      </c>
      <c r="S9" t="n">
        <v>91.7346</v>
      </c>
      <c r="T9" t="n">
        <v>94.046</v>
      </c>
      <c r="U9" t="n">
        <v>94.1234</v>
      </c>
      <c r="V9" t="n">
        <v>93.541</v>
      </c>
      <c r="W9" t="n">
        <v>92.1235</v>
      </c>
      <c r="X9" t="n">
        <v>92.3982</v>
      </c>
      <c r="Y9" t="n">
        <v>92.4207</v>
      </c>
      <c r="Z9" t="n">
        <v>91.888</v>
      </c>
      <c r="AA9" t="n">
        <v>92.0008</v>
      </c>
      <c r="AB9" t="n">
        <v>93.51</v>
      </c>
      <c r="AC9" t="n">
        <v>98.131</v>
      </c>
      <c r="AD9" t="n">
        <v>98.436</v>
      </c>
      <c r="AE9" t="n">
        <v>100</v>
      </c>
      <c r="AF9" t="n">
        <v>106.615</v>
      </c>
    </row>
    <row r="10">
      <c r="A10" t="s">
        <v>114</v>
      </c>
      <c r="B10" t="s">
        <v>388</v>
      </c>
      <c r="C10" t="s">
        <v>360</v>
      </c>
      <c r="D10" t="s">
        <v>389</v>
      </c>
      <c r="E10" t="s">
        <v>361</v>
      </c>
      <c r="F10" t="n">
        <v>60.2348</v>
      </c>
      <c r="G10" t="n">
        <v>62.8697</v>
      </c>
      <c r="H10" t="n">
        <v>66.0069</v>
      </c>
      <c r="I10" t="n">
        <v>69.7996</v>
      </c>
      <c r="J10" t="n">
        <v>72.6508</v>
      </c>
      <c r="K10" t="n">
        <v>75.3389</v>
      </c>
      <c r="L10" t="n">
        <v>77.2094</v>
      </c>
      <c r="M10" t="n">
        <v>76.6663</v>
      </c>
      <c r="N10" t="n">
        <v>79.8975</v>
      </c>
      <c r="O10" t="n">
        <v>82.2272</v>
      </c>
      <c r="P10" t="n">
        <v>83.7958</v>
      </c>
      <c r="Q10" t="n">
        <v>85.3465</v>
      </c>
      <c r="R10" t="n">
        <v>89.0639</v>
      </c>
      <c r="S10" t="n">
        <v>91.7346</v>
      </c>
      <c r="T10" t="n">
        <v>94.046</v>
      </c>
      <c r="U10" t="n">
        <v>94.1234</v>
      </c>
      <c r="V10" t="n">
        <v>93.541</v>
      </c>
      <c r="W10" t="n">
        <v>92.1235</v>
      </c>
      <c r="X10" t="n">
        <v>92.3982</v>
      </c>
      <c r="Y10" t="n">
        <v>92.4207</v>
      </c>
      <c r="Z10" t="n">
        <v>91.888</v>
      </c>
      <c r="AA10" t="n">
        <v>92.0008</v>
      </c>
      <c r="AB10" t="n">
        <v>93.51</v>
      </c>
      <c r="AC10" t="n">
        <v>98.131</v>
      </c>
      <c r="AD10" t="n">
        <v>98.436</v>
      </c>
      <c r="AE10" t="n">
        <v>100</v>
      </c>
      <c r="AF10" t="n">
        <v>106.615</v>
      </c>
    </row>
    <row r="11">
      <c r="A11" t="s">
        <v>114</v>
      </c>
      <c r="B11" t="s">
        <v>390</v>
      </c>
      <c r="C11" t="s">
        <v>360</v>
      </c>
      <c r="D11" t="s">
        <v>391</v>
      </c>
      <c r="E11" t="s">
        <v>361</v>
      </c>
      <c r="F11" t="n">
        <v>60.2348</v>
      </c>
      <c r="G11" t="n">
        <v>62.8697</v>
      </c>
      <c r="H11" t="n">
        <v>66.0069</v>
      </c>
      <c r="I11" t="n">
        <v>69.7996</v>
      </c>
      <c r="J11" t="n">
        <v>72.6508</v>
      </c>
      <c r="K11" t="n">
        <v>75.3389</v>
      </c>
      <c r="L11" t="n">
        <v>77.2094</v>
      </c>
      <c r="M11" t="n">
        <v>76.6663</v>
      </c>
      <c r="N11" t="n">
        <v>79.8975</v>
      </c>
      <c r="O11" t="n">
        <v>82.2272</v>
      </c>
      <c r="P11" t="n">
        <v>83.7958</v>
      </c>
      <c r="Q11" t="n">
        <v>85.3465</v>
      </c>
      <c r="R11" t="n">
        <v>89.0639</v>
      </c>
      <c r="S11" t="n">
        <v>91.7346</v>
      </c>
      <c r="T11" t="n">
        <v>94.046</v>
      </c>
      <c r="U11" t="n">
        <v>94.1234</v>
      </c>
      <c r="V11" t="n">
        <v>93.541</v>
      </c>
      <c r="W11" t="n">
        <v>92.1235</v>
      </c>
      <c r="X11" t="n">
        <v>92.3982</v>
      </c>
      <c r="Y11" t="n">
        <v>92.4207</v>
      </c>
      <c r="Z11" t="n">
        <v>91.888</v>
      </c>
      <c r="AA11" t="n">
        <v>92.0008</v>
      </c>
      <c r="AB11" t="n">
        <v>93.51</v>
      </c>
      <c r="AC11" t="n">
        <v>98.131</v>
      </c>
      <c r="AD11" t="n">
        <v>98.436</v>
      </c>
      <c r="AE11" t="n">
        <v>100</v>
      </c>
      <c r="AF11" t="n">
        <v>106.615</v>
      </c>
    </row>
    <row r="12">
      <c r="A12" t="s">
        <v>114</v>
      </c>
      <c r="B12" t="s">
        <v>392</v>
      </c>
      <c r="C12" t="s">
        <v>360</v>
      </c>
      <c r="D12" t="s">
        <v>393</v>
      </c>
      <c r="E12" t="s">
        <v>361</v>
      </c>
      <c r="F12" t="n">
        <v>60.2348</v>
      </c>
      <c r="G12" t="n">
        <v>62.8697</v>
      </c>
      <c r="H12" t="n">
        <v>66.0069</v>
      </c>
      <c r="I12" t="n">
        <v>69.7996</v>
      </c>
      <c r="J12" t="n">
        <v>72.6508</v>
      </c>
      <c r="K12" t="n">
        <v>75.3389</v>
      </c>
      <c r="L12" t="n">
        <v>77.2094</v>
      </c>
      <c r="M12" t="n">
        <v>76.6663</v>
      </c>
      <c r="N12" t="n">
        <v>79.8975</v>
      </c>
      <c r="O12" t="n">
        <v>82.2272</v>
      </c>
      <c r="P12" t="n">
        <v>83.7958</v>
      </c>
      <c r="Q12" t="n">
        <v>85.3465</v>
      </c>
      <c r="R12" t="n">
        <v>89.0639</v>
      </c>
      <c r="S12" t="n">
        <v>91.7346</v>
      </c>
      <c r="T12" t="n">
        <v>94.046</v>
      </c>
      <c r="U12" t="n">
        <v>94.1234</v>
      </c>
      <c r="V12" t="n">
        <v>93.541</v>
      </c>
      <c r="W12" t="n">
        <v>92.1235</v>
      </c>
      <c r="X12" t="n">
        <v>92.3982</v>
      </c>
      <c r="Y12" t="n">
        <v>92.4207</v>
      </c>
      <c r="Z12" t="n">
        <v>91.888</v>
      </c>
      <c r="AA12" t="n">
        <v>92.0008</v>
      </c>
      <c r="AB12" t="n">
        <v>93.51</v>
      </c>
      <c r="AC12" t="n">
        <v>98.131</v>
      </c>
      <c r="AD12" t="n">
        <v>98.436</v>
      </c>
      <c r="AE12" t="n">
        <v>100</v>
      </c>
      <c r="AF12" t="n">
        <v>106.615</v>
      </c>
    </row>
    <row r="13">
      <c r="A13" t="s">
        <v>114</v>
      </c>
      <c r="B13" t="s">
        <v>394</v>
      </c>
      <c r="C13" t="s">
        <v>360</v>
      </c>
      <c r="D13" t="s">
        <v>395</v>
      </c>
      <c r="E13" t="s">
        <v>361</v>
      </c>
      <c r="F13" t="n">
        <v>60.2348</v>
      </c>
      <c r="G13" t="n">
        <v>62.8697</v>
      </c>
      <c r="H13" t="n">
        <v>66.0069</v>
      </c>
      <c r="I13" t="n">
        <v>69.7996</v>
      </c>
      <c r="J13" t="n">
        <v>72.6508</v>
      </c>
      <c r="K13" t="n">
        <v>75.3389</v>
      </c>
      <c r="L13" t="n">
        <v>77.2094</v>
      </c>
      <c r="M13" t="n">
        <v>76.6663</v>
      </c>
      <c r="N13" t="n">
        <v>79.8975</v>
      </c>
      <c r="O13" t="n">
        <v>82.2272</v>
      </c>
      <c r="P13" t="n">
        <v>83.7958</v>
      </c>
      <c r="Q13" t="n">
        <v>85.3465</v>
      </c>
      <c r="R13" t="n">
        <v>89.0639</v>
      </c>
      <c r="S13" t="n">
        <v>91.7346</v>
      </c>
      <c r="T13" t="n">
        <v>94.046</v>
      </c>
      <c r="U13" t="n">
        <v>94.1234</v>
      </c>
      <c r="V13" t="n">
        <v>93.541</v>
      </c>
      <c r="W13" t="n">
        <v>92.1235</v>
      </c>
      <c r="X13" t="n">
        <v>92.3982</v>
      </c>
      <c r="Y13" t="n">
        <v>92.4207</v>
      </c>
      <c r="Z13" t="n">
        <v>91.888</v>
      </c>
      <c r="AA13" t="n">
        <v>92.0008</v>
      </c>
      <c r="AB13" t="n">
        <v>93.51</v>
      </c>
      <c r="AC13" t="n">
        <v>98.131</v>
      </c>
      <c r="AD13" t="n">
        <v>98.436</v>
      </c>
      <c r="AE13" t="n">
        <v>100</v>
      </c>
      <c r="AF13" t="n">
        <v>106.615</v>
      </c>
    </row>
    <row r="14">
      <c r="A14" t="s">
        <v>114</v>
      </c>
      <c r="B14" t="s">
        <v>396</v>
      </c>
      <c r="C14" t="s">
        <v>360</v>
      </c>
      <c r="D14" t="s">
        <v>397</v>
      </c>
      <c r="E14" t="s">
        <v>361</v>
      </c>
      <c r="F14" t="n">
        <v>60.2348</v>
      </c>
      <c r="G14" t="n">
        <v>62.8697</v>
      </c>
      <c r="H14" t="n">
        <v>66.0069</v>
      </c>
      <c r="I14" t="n">
        <v>69.7996</v>
      </c>
      <c r="J14" t="n">
        <v>72.6508</v>
      </c>
      <c r="K14" t="n">
        <v>75.3389</v>
      </c>
      <c r="L14" t="n">
        <v>77.2094</v>
      </c>
      <c r="M14" t="n">
        <v>76.6663</v>
      </c>
      <c r="N14" t="n">
        <v>79.8975</v>
      </c>
      <c r="O14" t="n">
        <v>82.2272</v>
      </c>
      <c r="P14" t="n">
        <v>83.7958</v>
      </c>
      <c r="Q14" t="n">
        <v>85.3465</v>
      </c>
      <c r="R14" t="n">
        <v>89.0639</v>
      </c>
      <c r="S14" t="n">
        <v>91.7346</v>
      </c>
      <c r="T14" t="n">
        <v>94.046</v>
      </c>
      <c r="U14" t="n">
        <v>94.1234</v>
      </c>
      <c r="V14" t="n">
        <v>93.541</v>
      </c>
      <c r="W14" t="n">
        <v>92.1235</v>
      </c>
      <c r="X14" t="n">
        <v>92.3982</v>
      </c>
      <c r="Y14" t="n">
        <v>92.4207</v>
      </c>
      <c r="Z14" t="n">
        <v>91.888</v>
      </c>
      <c r="AA14" t="n">
        <v>92.0008</v>
      </c>
      <c r="AB14" t="n">
        <v>93.51</v>
      </c>
      <c r="AC14" t="n">
        <v>98.131</v>
      </c>
      <c r="AD14" t="n">
        <v>98.436</v>
      </c>
      <c r="AE14" t="n">
        <v>100</v>
      </c>
      <c r="AF14" t="n">
        <v>106.615</v>
      </c>
    </row>
    <row r="15">
      <c r="A15" t="s">
        <v>114</v>
      </c>
      <c r="B15" t="s">
        <v>398</v>
      </c>
      <c r="C15" t="s">
        <v>360</v>
      </c>
      <c r="D15" t="s">
        <v>399</v>
      </c>
      <c r="E15" t="s">
        <v>361</v>
      </c>
      <c r="F15" t="n">
        <v>60.2348</v>
      </c>
      <c r="G15" t="n">
        <v>62.8697</v>
      </c>
      <c r="H15" t="n">
        <v>66.0069</v>
      </c>
      <c r="I15" t="n">
        <v>69.7996</v>
      </c>
      <c r="J15" t="n">
        <v>72.6508</v>
      </c>
      <c r="K15" t="n">
        <v>75.3389</v>
      </c>
      <c r="L15" t="n">
        <v>77.2094</v>
      </c>
      <c r="M15" t="n">
        <v>76.6663</v>
      </c>
      <c r="N15" t="n">
        <v>79.8975</v>
      </c>
      <c r="O15" t="n">
        <v>82.2272</v>
      </c>
      <c r="P15" t="n">
        <v>83.7958</v>
      </c>
      <c r="Q15" t="n">
        <v>85.3465</v>
      </c>
      <c r="R15" t="n">
        <v>89.0639</v>
      </c>
      <c r="S15" t="n">
        <v>91.7346</v>
      </c>
      <c r="T15" t="n">
        <v>94.046</v>
      </c>
      <c r="U15" t="n">
        <v>94.1234</v>
      </c>
      <c r="V15" t="n">
        <v>93.541</v>
      </c>
      <c r="W15" t="n">
        <v>92.1235</v>
      </c>
      <c r="X15" t="n">
        <v>92.3982</v>
      </c>
      <c r="Y15" t="n">
        <v>92.4207</v>
      </c>
      <c r="Z15" t="n">
        <v>91.888</v>
      </c>
      <c r="AA15" t="n">
        <v>92.0008</v>
      </c>
      <c r="AB15" t="n">
        <v>93.51</v>
      </c>
      <c r="AC15" t="n">
        <v>98.131</v>
      </c>
      <c r="AD15" t="n">
        <v>98.436</v>
      </c>
      <c r="AE15" t="n">
        <v>100</v>
      </c>
      <c r="AF15" t="n">
        <v>106.615</v>
      </c>
    </row>
    <row r="16">
      <c r="A16" t="s">
        <v>114</v>
      </c>
      <c r="B16" t="s">
        <v>400</v>
      </c>
      <c r="C16" t="s">
        <v>360</v>
      </c>
      <c r="D16" t="s">
        <v>401</v>
      </c>
      <c r="E16" t="s">
        <v>361</v>
      </c>
      <c r="F16" t="n">
        <v>60.2348</v>
      </c>
      <c r="G16" t="n">
        <v>62.8697</v>
      </c>
      <c r="H16" t="n">
        <v>66.0069</v>
      </c>
      <c r="I16" t="n">
        <v>69.7996</v>
      </c>
      <c r="J16" t="n">
        <v>72.6508</v>
      </c>
      <c r="K16" t="n">
        <v>75.3389</v>
      </c>
      <c r="L16" t="n">
        <v>77.2094</v>
      </c>
      <c r="M16" t="n">
        <v>76.6663</v>
      </c>
      <c r="N16" t="n">
        <v>79.8975</v>
      </c>
      <c r="O16" t="n">
        <v>82.2272</v>
      </c>
      <c r="P16" t="n">
        <v>83.7958</v>
      </c>
      <c r="Q16" t="n">
        <v>85.3465</v>
      </c>
      <c r="R16" t="n">
        <v>89.0639</v>
      </c>
      <c r="S16" t="n">
        <v>91.7346</v>
      </c>
      <c r="T16" t="n">
        <v>94.046</v>
      </c>
      <c r="U16" t="n">
        <v>94.1234</v>
      </c>
      <c r="V16" t="n">
        <v>93.541</v>
      </c>
      <c r="W16" t="n">
        <v>92.1235</v>
      </c>
      <c r="X16" t="n">
        <v>92.3982</v>
      </c>
      <c r="Y16" t="n">
        <v>92.4207</v>
      </c>
      <c r="Z16" t="n">
        <v>91.888</v>
      </c>
      <c r="AA16" t="n">
        <v>92.0008</v>
      </c>
      <c r="AB16" t="n">
        <v>93.51</v>
      </c>
      <c r="AC16" t="n">
        <v>98.131</v>
      </c>
      <c r="AD16" t="n">
        <v>98.436</v>
      </c>
      <c r="AE16" t="n">
        <v>100</v>
      </c>
      <c r="AF16" t="n">
        <v>106.615</v>
      </c>
    </row>
    <row r="17">
      <c r="A17" t="s">
        <v>114</v>
      </c>
      <c r="B17" t="s">
        <v>402</v>
      </c>
      <c r="C17" t="s">
        <v>360</v>
      </c>
      <c r="D17" t="s">
        <v>403</v>
      </c>
      <c r="E17" t="s">
        <v>361</v>
      </c>
      <c r="F17" t="n">
        <v>60.2348</v>
      </c>
      <c r="G17" t="n">
        <v>62.8697</v>
      </c>
      <c r="H17" t="n">
        <v>66.0069</v>
      </c>
      <c r="I17" t="n">
        <v>69.7996</v>
      </c>
      <c r="J17" t="n">
        <v>72.6508</v>
      </c>
      <c r="K17" t="n">
        <v>75.3389</v>
      </c>
      <c r="L17" t="n">
        <v>77.2094</v>
      </c>
      <c r="M17" t="n">
        <v>76.6663</v>
      </c>
      <c r="N17" t="n">
        <v>79.8975</v>
      </c>
      <c r="O17" t="n">
        <v>82.2272</v>
      </c>
      <c r="P17" t="n">
        <v>83.7958</v>
      </c>
      <c r="Q17" t="n">
        <v>85.3465</v>
      </c>
      <c r="R17" t="n">
        <v>89.0639</v>
      </c>
      <c r="S17" t="n">
        <v>91.7346</v>
      </c>
      <c r="T17" t="n">
        <v>94.046</v>
      </c>
      <c r="U17" t="n">
        <v>94.1234</v>
      </c>
      <c r="V17" t="n">
        <v>93.541</v>
      </c>
      <c r="W17" t="n">
        <v>92.1235</v>
      </c>
      <c r="X17" t="n">
        <v>92.3982</v>
      </c>
      <c r="Y17" t="n">
        <v>92.4207</v>
      </c>
      <c r="Z17" t="n">
        <v>91.888</v>
      </c>
      <c r="AA17" t="n">
        <v>92.0008</v>
      </c>
      <c r="AB17" t="n">
        <v>93.51</v>
      </c>
      <c r="AC17" t="n">
        <v>98.131</v>
      </c>
      <c r="AD17" t="n">
        <v>98.436</v>
      </c>
      <c r="AE17" t="n">
        <v>100</v>
      </c>
      <c r="AF17" t="n">
        <v>106.615</v>
      </c>
    </row>
    <row r="18">
      <c r="A18" t="s">
        <v>114</v>
      </c>
      <c r="B18" t="s">
        <v>404</v>
      </c>
      <c r="C18" t="s">
        <v>360</v>
      </c>
      <c r="D18" t="s">
        <v>405</v>
      </c>
      <c r="E18" t="s">
        <v>361</v>
      </c>
      <c r="F18" t="n">
        <v>60.2348000000001</v>
      </c>
      <c r="G18" t="n">
        <v>62.8697000000001</v>
      </c>
      <c r="H18" t="n">
        <v>66.0069000000001</v>
      </c>
      <c r="I18" t="n">
        <v>69.7996000000001</v>
      </c>
      <c r="J18" t="n">
        <v>72.6508000000001</v>
      </c>
      <c r="K18" t="n">
        <v>75.3389000000001</v>
      </c>
      <c r="L18" t="n">
        <v>77.2094000000001</v>
      </c>
      <c r="M18" t="n">
        <v>76.6663000000001</v>
      </c>
      <c r="N18" t="n">
        <v>79.8975</v>
      </c>
      <c r="O18" t="n">
        <v>82.2272</v>
      </c>
      <c r="P18" t="n">
        <v>83.7958000000001</v>
      </c>
      <c r="Q18" t="n">
        <v>85.3465000000001</v>
      </c>
      <c r="R18" t="n">
        <v>89.0639000000001</v>
      </c>
      <c r="S18" t="n">
        <v>91.7346000000001</v>
      </c>
      <c r="T18" t="n">
        <v>94.0460000000001</v>
      </c>
      <c r="U18" t="n">
        <v>94.1234</v>
      </c>
      <c r="V18" t="n">
        <v>93.541</v>
      </c>
      <c r="W18" t="n">
        <v>92.1235</v>
      </c>
      <c r="X18" t="n">
        <v>92.3982</v>
      </c>
      <c r="Y18" t="n">
        <v>92.4207</v>
      </c>
      <c r="Z18" t="n">
        <v>91.888</v>
      </c>
      <c r="AA18" t="n">
        <v>92.0008</v>
      </c>
      <c r="AB18" t="n">
        <v>93.51</v>
      </c>
      <c r="AC18" t="n">
        <v>98.131</v>
      </c>
      <c r="AD18" t="n">
        <v>98.436</v>
      </c>
      <c r="AE18" t="n">
        <v>100</v>
      </c>
      <c r="AF18" t="n">
        <v>106.615</v>
      </c>
    </row>
    <row r="19">
      <c r="A19" t="s">
        <v>114</v>
      </c>
      <c r="B19" t="s">
        <v>406</v>
      </c>
      <c r="C19" t="s">
        <v>360</v>
      </c>
      <c r="D19" t="s">
        <v>407</v>
      </c>
      <c r="E19" t="s">
        <v>361</v>
      </c>
      <c r="F19" t="n">
        <v>60.2348</v>
      </c>
      <c r="G19" t="n">
        <v>62.8697</v>
      </c>
      <c r="H19" t="n">
        <v>66.0069</v>
      </c>
      <c r="I19" t="n">
        <v>69.7996</v>
      </c>
      <c r="J19" t="n">
        <v>72.6508</v>
      </c>
      <c r="K19" t="n">
        <v>75.3388999999999</v>
      </c>
      <c r="L19" t="n">
        <v>77.2094</v>
      </c>
      <c r="M19" t="n">
        <v>76.6663</v>
      </c>
      <c r="N19" t="n">
        <v>79.8974999999999</v>
      </c>
      <c r="O19" t="n">
        <v>82.2271999999999</v>
      </c>
      <c r="P19" t="n">
        <v>83.7957999999999</v>
      </c>
      <c r="Q19" t="n">
        <v>85.3464999999999</v>
      </c>
      <c r="R19" t="n">
        <v>89.0639</v>
      </c>
      <c r="S19" t="n">
        <v>91.7345999999999</v>
      </c>
      <c r="T19" t="n">
        <v>94.0459999999999</v>
      </c>
      <c r="U19" t="n">
        <v>94.1233999999999</v>
      </c>
      <c r="V19" t="n">
        <v>93.5409999999999</v>
      </c>
      <c r="W19" t="n">
        <v>92.1234999999999</v>
      </c>
      <c r="X19" t="n">
        <v>92.3982</v>
      </c>
      <c r="Y19" t="n">
        <v>92.4207</v>
      </c>
      <c r="Z19" t="n">
        <v>91.888</v>
      </c>
      <c r="AA19" t="n">
        <v>92.0008</v>
      </c>
      <c r="AB19" t="n">
        <v>93.51</v>
      </c>
      <c r="AC19" t="n">
        <v>98.131</v>
      </c>
      <c r="AD19" t="n">
        <v>98.436</v>
      </c>
      <c r="AE19" t="n">
        <v>100</v>
      </c>
      <c r="AF19" t="n">
        <v>106.615</v>
      </c>
    </row>
    <row r="20">
      <c r="A20" t="s">
        <v>114</v>
      </c>
      <c r="B20" t="s">
        <v>408</v>
      </c>
      <c r="C20" t="s">
        <v>360</v>
      </c>
      <c r="D20" t="s">
        <v>409</v>
      </c>
      <c r="E20" t="s">
        <v>361</v>
      </c>
      <c r="F20" t="n">
        <v>60.2348</v>
      </c>
      <c r="G20" t="n">
        <v>62.8697</v>
      </c>
      <c r="H20" t="n">
        <v>66.0069</v>
      </c>
      <c r="I20" t="n">
        <v>69.7996</v>
      </c>
      <c r="J20" t="n">
        <v>72.6508</v>
      </c>
      <c r="K20" t="n">
        <v>75.3389</v>
      </c>
      <c r="L20" t="n">
        <v>77.2094</v>
      </c>
      <c r="M20" t="n">
        <v>76.6663</v>
      </c>
      <c r="N20" t="n">
        <v>79.8975</v>
      </c>
      <c r="O20" t="n">
        <v>82.2272</v>
      </c>
      <c r="P20" t="n">
        <v>83.7958</v>
      </c>
      <c r="Q20" t="n">
        <v>85.3465</v>
      </c>
      <c r="R20" t="n">
        <v>89.0639</v>
      </c>
      <c r="S20" t="n">
        <v>91.7346</v>
      </c>
      <c r="T20" t="n">
        <v>94.046</v>
      </c>
      <c r="U20" t="n">
        <v>94.1234</v>
      </c>
      <c r="V20" t="n">
        <v>93.541</v>
      </c>
      <c r="W20" t="n">
        <v>92.1235</v>
      </c>
      <c r="X20" t="n">
        <v>92.3982</v>
      </c>
      <c r="Y20" t="n">
        <v>92.4207</v>
      </c>
      <c r="Z20" t="n">
        <v>91.888</v>
      </c>
      <c r="AA20" t="n">
        <v>92.0008</v>
      </c>
      <c r="AB20" t="n">
        <v>93.51</v>
      </c>
      <c r="AC20" t="n">
        <v>98.131</v>
      </c>
      <c r="AD20" t="n">
        <v>98.436</v>
      </c>
      <c r="AE20" t="n">
        <v>100</v>
      </c>
      <c r="AF20" t="n">
        <v>106.615</v>
      </c>
    </row>
    <row r="21">
      <c r="A21" t="s">
        <v>114</v>
      </c>
      <c r="B21" t="s">
        <v>410</v>
      </c>
      <c r="C21" t="s">
        <v>360</v>
      </c>
      <c r="D21" t="s">
        <v>411</v>
      </c>
      <c r="E21" t="s">
        <v>361</v>
      </c>
      <c r="F21" t="n">
        <v>60.2348</v>
      </c>
      <c r="G21" t="n">
        <v>62.8697</v>
      </c>
      <c r="H21" t="n">
        <v>66.0069</v>
      </c>
      <c r="I21" t="n">
        <v>69.7996</v>
      </c>
      <c r="J21" t="n">
        <v>72.6508</v>
      </c>
      <c r="K21" t="n">
        <v>75.3389</v>
      </c>
      <c r="L21" t="n">
        <v>77.2094</v>
      </c>
      <c r="M21" t="n">
        <v>76.6663</v>
      </c>
      <c r="N21" t="n">
        <v>79.8975</v>
      </c>
      <c r="O21" t="n">
        <v>82.2272</v>
      </c>
      <c r="P21" t="n">
        <v>83.7958</v>
      </c>
      <c r="Q21" t="n">
        <v>85.3465</v>
      </c>
      <c r="R21" t="n">
        <v>89.0639</v>
      </c>
      <c r="S21" t="n">
        <v>91.7346</v>
      </c>
      <c r="T21" t="n">
        <v>94.046</v>
      </c>
      <c r="U21" t="n">
        <v>94.1234</v>
      </c>
      <c r="V21" t="n">
        <v>93.541</v>
      </c>
      <c r="W21" t="n">
        <v>92.1235</v>
      </c>
      <c r="X21" t="n">
        <v>92.3982</v>
      </c>
      <c r="Y21" t="n">
        <v>92.4207</v>
      </c>
      <c r="Z21" t="n">
        <v>91.888</v>
      </c>
      <c r="AA21" t="n">
        <v>92.0008</v>
      </c>
      <c r="AB21" t="n">
        <v>93.51</v>
      </c>
      <c r="AC21" t="n">
        <v>98.131</v>
      </c>
      <c r="AD21" t="n">
        <v>98.436</v>
      </c>
      <c r="AE21" t="n">
        <v>100</v>
      </c>
      <c r="AF21" t="n">
        <v>106.615</v>
      </c>
    </row>
    <row r="22">
      <c r="A22" t="s">
        <v>114</v>
      </c>
      <c r="B22" t="s">
        <v>412</v>
      </c>
      <c r="C22" t="s">
        <v>360</v>
      </c>
      <c r="D22" t="s">
        <v>413</v>
      </c>
      <c r="E22" t="s">
        <v>361</v>
      </c>
      <c r="F22" t="n">
        <v>60.2348</v>
      </c>
      <c r="G22" t="n">
        <v>62.8697</v>
      </c>
      <c r="H22" t="n">
        <v>66.0069</v>
      </c>
      <c r="I22" t="n">
        <v>69.7996</v>
      </c>
      <c r="J22" t="n">
        <v>72.6508</v>
      </c>
      <c r="K22" t="n">
        <v>75.3389</v>
      </c>
      <c r="L22" t="n">
        <v>77.2094</v>
      </c>
      <c r="M22" t="n">
        <v>76.6663</v>
      </c>
      <c r="N22" t="n">
        <v>79.8975</v>
      </c>
      <c r="O22" t="n">
        <v>82.2272</v>
      </c>
      <c r="P22" t="n">
        <v>83.7958</v>
      </c>
      <c r="Q22" t="n">
        <v>85.3465</v>
      </c>
      <c r="R22" t="n">
        <v>89.0639</v>
      </c>
      <c r="S22" t="n">
        <v>91.7346</v>
      </c>
      <c r="T22" t="n">
        <v>94.046</v>
      </c>
      <c r="U22" t="n">
        <v>94.1234</v>
      </c>
      <c r="V22" t="n">
        <v>93.541</v>
      </c>
      <c r="W22" t="n">
        <v>92.1235</v>
      </c>
      <c r="X22" t="n">
        <v>92.3982</v>
      </c>
      <c r="Y22" t="n">
        <v>92.4207</v>
      </c>
      <c r="Z22" t="n">
        <v>91.888</v>
      </c>
      <c r="AA22" t="n">
        <v>92.0008</v>
      </c>
      <c r="AB22" t="n">
        <v>93.51</v>
      </c>
      <c r="AC22" t="n">
        <v>98.131</v>
      </c>
      <c r="AD22" t="n">
        <v>98.436</v>
      </c>
      <c r="AE22" t="n">
        <v>100</v>
      </c>
      <c r="AF22" t="n">
        <v>106.615</v>
      </c>
    </row>
    <row r="23">
      <c r="A23" t="s">
        <v>114</v>
      </c>
      <c r="B23" t="s">
        <v>414</v>
      </c>
      <c r="C23" t="s">
        <v>360</v>
      </c>
      <c r="D23" t="s">
        <v>415</v>
      </c>
      <c r="E23" t="s">
        <v>361</v>
      </c>
      <c r="F23" t="n">
        <v>60.2348</v>
      </c>
      <c r="G23" t="n">
        <v>62.8697</v>
      </c>
      <c r="H23" t="n">
        <v>66.0069</v>
      </c>
      <c r="I23" t="n">
        <v>69.7996</v>
      </c>
      <c r="J23" t="n">
        <v>72.6508</v>
      </c>
      <c r="K23" t="n">
        <v>75.3389</v>
      </c>
      <c r="L23" t="n">
        <v>77.2094</v>
      </c>
      <c r="M23" t="n">
        <v>76.6663</v>
      </c>
      <c r="N23" t="n">
        <v>79.8975</v>
      </c>
      <c r="O23" t="n">
        <v>82.2272</v>
      </c>
      <c r="P23" t="n">
        <v>83.7958</v>
      </c>
      <c r="Q23" t="n">
        <v>85.3465</v>
      </c>
      <c r="R23" t="n">
        <v>89.0639</v>
      </c>
      <c r="S23" t="n">
        <v>91.7346</v>
      </c>
      <c r="T23" t="n">
        <v>94.046</v>
      </c>
      <c r="U23" t="n">
        <v>94.1234</v>
      </c>
      <c r="V23" t="n">
        <v>93.541</v>
      </c>
      <c r="W23" t="n">
        <v>92.1235</v>
      </c>
      <c r="X23" t="n">
        <v>92.3982</v>
      </c>
      <c r="Y23" t="n">
        <v>92.4207</v>
      </c>
      <c r="Z23" t="n">
        <v>91.888</v>
      </c>
      <c r="AA23" t="n">
        <v>92.0008</v>
      </c>
      <c r="AB23" t="n">
        <v>93.51</v>
      </c>
      <c r="AC23" t="n">
        <v>98.131</v>
      </c>
      <c r="AD23" t="n">
        <v>98.436</v>
      </c>
      <c r="AE23" t="n">
        <v>100</v>
      </c>
      <c r="AF23" t="n">
        <v>106.615</v>
      </c>
    </row>
    <row r="24">
      <c r="A24" t="s">
        <v>114</v>
      </c>
      <c r="B24" t="s">
        <v>416</v>
      </c>
      <c r="C24" t="s">
        <v>360</v>
      </c>
      <c r="D24" t="s">
        <v>417</v>
      </c>
      <c r="E24" t="s">
        <v>361</v>
      </c>
      <c r="F24" t="n">
        <v>60.2348</v>
      </c>
      <c r="G24" t="n">
        <v>62.8697</v>
      </c>
      <c r="H24" t="n">
        <v>66.0069</v>
      </c>
      <c r="I24" t="n">
        <v>69.7996</v>
      </c>
      <c r="J24" t="n">
        <v>72.6508</v>
      </c>
      <c r="K24" t="n">
        <v>75.3389</v>
      </c>
      <c r="L24" t="n">
        <v>77.2094</v>
      </c>
      <c r="M24" t="n">
        <v>76.6663</v>
      </c>
      <c r="N24" t="n">
        <v>79.8975</v>
      </c>
      <c r="O24" t="n">
        <v>82.2272</v>
      </c>
      <c r="P24" t="n">
        <v>83.7958</v>
      </c>
      <c r="Q24" t="n">
        <v>85.3465</v>
      </c>
      <c r="R24" t="n">
        <v>89.0639</v>
      </c>
      <c r="S24" t="n">
        <v>91.7346</v>
      </c>
      <c r="T24" t="n">
        <v>94.046</v>
      </c>
      <c r="U24" t="n">
        <v>94.1234</v>
      </c>
      <c r="V24" t="n">
        <v>93.541</v>
      </c>
      <c r="W24" t="n">
        <v>92.1235</v>
      </c>
      <c r="X24" t="n">
        <v>92.3982</v>
      </c>
      <c r="Y24" t="n">
        <v>92.4207</v>
      </c>
      <c r="Z24" t="n">
        <v>91.888</v>
      </c>
      <c r="AA24" t="n">
        <v>92.0008</v>
      </c>
      <c r="AB24" t="n">
        <v>93.51</v>
      </c>
      <c r="AC24" t="n">
        <v>98.131</v>
      </c>
      <c r="AD24" t="n">
        <v>98.436</v>
      </c>
      <c r="AE24" t="n">
        <v>100</v>
      </c>
      <c r="AF24" t="n">
        <v>106.615</v>
      </c>
    </row>
    <row r="25">
      <c r="A25" t="s">
        <v>114</v>
      </c>
      <c r="B25" t="s">
        <v>418</v>
      </c>
      <c r="C25" t="s">
        <v>360</v>
      </c>
      <c r="D25" t="s">
        <v>419</v>
      </c>
      <c r="E25" t="s">
        <v>361</v>
      </c>
      <c r="F25" t="n">
        <v>60.2348</v>
      </c>
      <c r="G25" t="n">
        <v>62.8697</v>
      </c>
      <c r="H25" t="n">
        <v>66.0069</v>
      </c>
      <c r="I25" t="n">
        <v>69.7996</v>
      </c>
      <c r="J25" t="n">
        <v>72.6508</v>
      </c>
      <c r="K25" t="n">
        <v>75.3389</v>
      </c>
      <c r="L25" t="n">
        <v>77.2094</v>
      </c>
      <c r="M25" t="n">
        <v>76.6663</v>
      </c>
      <c r="N25" t="n">
        <v>79.8975</v>
      </c>
      <c r="O25" t="n">
        <v>82.2272</v>
      </c>
      <c r="P25" t="n">
        <v>83.7958</v>
      </c>
      <c r="Q25" t="n">
        <v>85.3465</v>
      </c>
      <c r="R25" t="n">
        <v>89.0639</v>
      </c>
      <c r="S25" t="n">
        <v>91.7346</v>
      </c>
      <c r="T25" t="n">
        <v>94.046</v>
      </c>
      <c r="U25" t="n">
        <v>94.1234</v>
      </c>
      <c r="V25" t="n">
        <v>93.541</v>
      </c>
      <c r="W25" t="n">
        <v>92.1235</v>
      </c>
      <c r="X25" t="n">
        <v>92.3982</v>
      </c>
      <c r="Y25" t="n">
        <v>92.4207</v>
      </c>
      <c r="Z25" t="n">
        <v>91.888</v>
      </c>
      <c r="AA25" t="n">
        <v>92.0008</v>
      </c>
      <c r="AB25" t="n">
        <v>93.51</v>
      </c>
      <c r="AC25" t="n">
        <v>98.131</v>
      </c>
      <c r="AD25" t="n">
        <v>98.436</v>
      </c>
      <c r="AE25" t="n">
        <v>100</v>
      </c>
      <c r="AF25" t="n">
        <v>106.615</v>
      </c>
    </row>
    <row r="26">
      <c r="A26" t="s">
        <v>114</v>
      </c>
      <c r="B26" t="s">
        <v>420</v>
      </c>
      <c r="C26" t="s">
        <v>360</v>
      </c>
      <c r="D26" t="s">
        <v>421</v>
      </c>
      <c r="E26" t="s">
        <v>361</v>
      </c>
      <c r="F26" t="n">
        <v>60.2348</v>
      </c>
      <c r="G26" t="n">
        <v>62.8697</v>
      </c>
      <c r="H26" t="n">
        <v>66.0069</v>
      </c>
      <c r="I26" t="n">
        <v>69.7996</v>
      </c>
      <c r="J26" t="n">
        <v>72.6508</v>
      </c>
      <c r="K26" t="n">
        <v>75.3389</v>
      </c>
      <c r="L26" t="n">
        <v>77.2094</v>
      </c>
      <c r="M26" t="n">
        <v>76.6663</v>
      </c>
      <c r="N26" t="n">
        <v>79.8975</v>
      </c>
      <c r="O26" t="n">
        <v>82.2272</v>
      </c>
      <c r="P26" t="n">
        <v>83.7958</v>
      </c>
      <c r="Q26" t="n">
        <v>85.3465</v>
      </c>
      <c r="R26" t="n">
        <v>89.0639</v>
      </c>
      <c r="S26" t="n">
        <v>91.7346</v>
      </c>
      <c r="T26" t="n">
        <v>94.046</v>
      </c>
      <c r="U26" t="n">
        <v>94.1234</v>
      </c>
      <c r="V26" t="n">
        <v>93.541</v>
      </c>
      <c r="W26" t="n">
        <v>92.1235</v>
      </c>
      <c r="X26" t="n">
        <v>92.3982</v>
      </c>
      <c r="Y26" t="n">
        <v>92.4207</v>
      </c>
      <c r="Z26" t="n">
        <v>91.888</v>
      </c>
      <c r="AA26" t="n">
        <v>92.0008</v>
      </c>
      <c r="AB26" t="n">
        <v>93.51</v>
      </c>
      <c r="AC26" t="n">
        <v>98.131</v>
      </c>
      <c r="AD26" t="n">
        <v>98.436</v>
      </c>
      <c r="AE26" t="n">
        <v>100</v>
      </c>
      <c r="AF26" t="n">
        <v>106.615</v>
      </c>
    </row>
    <row r="27">
      <c r="A27" t="s">
        <v>114</v>
      </c>
      <c r="B27" t="s">
        <v>422</v>
      </c>
      <c r="C27" t="s">
        <v>360</v>
      </c>
      <c r="D27" t="s">
        <v>423</v>
      </c>
      <c r="E27" t="s">
        <v>361</v>
      </c>
      <c r="F27" t="n">
        <v>60.2348000000001</v>
      </c>
      <c r="G27" t="n">
        <v>62.8697000000001</v>
      </c>
      <c r="H27" t="n">
        <v>66.0069000000001</v>
      </c>
      <c r="I27" t="n">
        <v>69.7996</v>
      </c>
      <c r="J27" t="n">
        <v>72.6508000000001</v>
      </c>
      <c r="K27" t="n">
        <v>75.3389</v>
      </c>
      <c r="L27" t="n">
        <v>77.2094000000001</v>
      </c>
      <c r="M27" t="n">
        <v>76.6663000000001</v>
      </c>
      <c r="N27" t="n">
        <v>79.8975</v>
      </c>
      <c r="O27" t="n">
        <v>82.2272</v>
      </c>
      <c r="P27" t="n">
        <v>83.7958</v>
      </c>
      <c r="Q27" t="n">
        <v>85.3465</v>
      </c>
      <c r="R27" t="n">
        <v>89.0639</v>
      </c>
      <c r="S27" t="n">
        <v>91.7346000000001</v>
      </c>
      <c r="T27" t="n">
        <v>94.046</v>
      </c>
      <c r="U27" t="n">
        <v>94.1234</v>
      </c>
      <c r="V27" t="n">
        <v>93.541</v>
      </c>
      <c r="W27" t="n">
        <v>92.1235</v>
      </c>
      <c r="X27" t="n">
        <v>92.3982</v>
      </c>
      <c r="Y27" t="n">
        <v>92.4207</v>
      </c>
      <c r="Z27" t="n">
        <v>91.888</v>
      </c>
      <c r="AA27" t="n">
        <v>92.0008</v>
      </c>
      <c r="AB27" t="n">
        <v>93.51</v>
      </c>
      <c r="AC27" t="n">
        <v>98.131</v>
      </c>
      <c r="AD27" t="n">
        <v>98.436</v>
      </c>
      <c r="AE27" t="n">
        <v>100</v>
      </c>
      <c r="AF27" t="n">
        <v>106.615</v>
      </c>
    </row>
    <row r="28">
      <c r="A28" t="s">
        <v>114</v>
      </c>
      <c r="B28" t="s">
        <v>424</v>
      </c>
      <c r="C28" t="s">
        <v>360</v>
      </c>
      <c r="D28" t="s">
        <v>425</v>
      </c>
      <c r="E28" t="s">
        <v>361</v>
      </c>
      <c r="F28" t="n">
        <v>60.2348</v>
      </c>
      <c r="G28" t="n">
        <v>62.8697</v>
      </c>
      <c r="H28" t="n">
        <v>66.0069</v>
      </c>
      <c r="I28" t="n">
        <v>69.7996</v>
      </c>
      <c r="J28" t="n">
        <v>72.6508</v>
      </c>
      <c r="K28" t="n">
        <v>75.3389</v>
      </c>
      <c r="L28" t="n">
        <v>77.2094</v>
      </c>
      <c r="M28" t="n">
        <v>76.6663</v>
      </c>
      <c r="N28" t="n">
        <v>79.8975</v>
      </c>
      <c r="O28" t="n">
        <v>82.2272</v>
      </c>
      <c r="P28" t="n">
        <v>83.7958</v>
      </c>
      <c r="Q28" t="n">
        <v>85.3465</v>
      </c>
      <c r="R28" t="n">
        <v>89.0639</v>
      </c>
      <c r="S28" t="n">
        <v>91.7346</v>
      </c>
      <c r="T28" t="n">
        <v>94.046</v>
      </c>
      <c r="U28" t="n">
        <v>94.1234</v>
      </c>
      <c r="V28" t="n">
        <v>93.5409999999999</v>
      </c>
      <c r="W28" t="n">
        <v>92.1235</v>
      </c>
      <c r="X28" t="n">
        <v>92.3982</v>
      </c>
      <c r="Y28" t="n">
        <v>92.4207</v>
      </c>
      <c r="Z28" t="n">
        <v>91.888</v>
      </c>
      <c r="AA28" t="n">
        <v>92.0008</v>
      </c>
      <c r="AB28" t="n">
        <v>93.51</v>
      </c>
      <c r="AC28" t="n">
        <v>98.131</v>
      </c>
      <c r="AD28" t="n">
        <v>98.436</v>
      </c>
      <c r="AE28" t="n">
        <v>100</v>
      </c>
      <c r="AF28" t="n">
        <v>106.615</v>
      </c>
    </row>
    <row r="29">
      <c r="A29" t="s">
        <v>114</v>
      </c>
      <c r="B29" t="s">
        <v>426</v>
      </c>
      <c r="C29" t="s">
        <v>360</v>
      </c>
      <c r="D29" t="s">
        <v>427</v>
      </c>
      <c r="E29" t="s">
        <v>361</v>
      </c>
      <c r="F29" t="n">
        <v>60.2348</v>
      </c>
      <c r="G29" t="n">
        <v>62.8697</v>
      </c>
      <c r="H29" t="n">
        <v>66.0069</v>
      </c>
      <c r="I29" t="n">
        <v>69.7996</v>
      </c>
      <c r="J29" t="n">
        <v>72.6508</v>
      </c>
      <c r="K29" t="n">
        <v>75.3389</v>
      </c>
      <c r="L29" t="n">
        <v>77.2094</v>
      </c>
      <c r="M29" t="n">
        <v>76.6663</v>
      </c>
      <c r="N29" t="n">
        <v>79.8975</v>
      </c>
      <c r="O29" t="n">
        <v>82.2272</v>
      </c>
      <c r="P29" t="n">
        <v>83.7958</v>
      </c>
      <c r="Q29" t="n">
        <v>85.3465</v>
      </c>
      <c r="R29" t="n">
        <v>89.0639</v>
      </c>
      <c r="S29" t="n">
        <v>91.7346</v>
      </c>
      <c r="T29" t="n">
        <v>94.046</v>
      </c>
      <c r="U29" t="n">
        <v>94.1234</v>
      </c>
      <c r="V29" t="n">
        <v>93.541</v>
      </c>
      <c r="W29" t="n">
        <v>92.1235</v>
      </c>
      <c r="X29" t="n">
        <v>92.3982</v>
      </c>
      <c r="Y29" t="n">
        <v>92.4207</v>
      </c>
      <c r="Z29" t="n">
        <v>91.888</v>
      </c>
      <c r="AA29" t="n">
        <v>92.0008</v>
      </c>
      <c r="AB29" t="n">
        <v>93.51</v>
      </c>
      <c r="AC29" t="n">
        <v>98.131</v>
      </c>
      <c r="AD29" t="n">
        <v>98.436</v>
      </c>
      <c r="AE29" t="n">
        <v>100</v>
      </c>
      <c r="AF29" t="n">
        <v>106.615</v>
      </c>
    </row>
    <row r="30">
      <c r="A30" t="s">
        <v>114</v>
      </c>
      <c r="B30" t="s">
        <v>428</v>
      </c>
      <c r="C30" t="s">
        <v>360</v>
      </c>
      <c r="D30" t="s">
        <v>429</v>
      </c>
      <c r="E30" t="s">
        <v>361</v>
      </c>
      <c r="F30" t="n">
        <v>60.2348</v>
      </c>
      <c r="G30" t="n">
        <v>62.8697</v>
      </c>
      <c r="H30" t="n">
        <v>66.0069</v>
      </c>
      <c r="I30" t="n">
        <v>69.7996</v>
      </c>
      <c r="J30" t="n">
        <v>72.6508</v>
      </c>
      <c r="K30" t="n">
        <v>75.3389</v>
      </c>
      <c r="L30" t="n">
        <v>77.2094</v>
      </c>
      <c r="M30" t="n">
        <v>76.6663</v>
      </c>
      <c r="N30" t="n">
        <v>79.8975</v>
      </c>
      <c r="O30" t="n">
        <v>82.2272</v>
      </c>
      <c r="P30" t="n">
        <v>83.7958</v>
      </c>
      <c r="Q30" t="n">
        <v>85.3465</v>
      </c>
      <c r="R30" t="n">
        <v>89.0639</v>
      </c>
      <c r="S30" t="n">
        <v>91.7346</v>
      </c>
      <c r="T30" t="n">
        <v>94.046</v>
      </c>
      <c r="U30" t="n">
        <v>94.1234</v>
      </c>
      <c r="V30" t="n">
        <v>93.541</v>
      </c>
      <c r="W30" t="n">
        <v>92.1235</v>
      </c>
      <c r="X30" t="n">
        <v>92.3982</v>
      </c>
      <c r="Y30" t="n">
        <v>92.4207</v>
      </c>
      <c r="Z30" t="n">
        <v>91.888</v>
      </c>
      <c r="AA30" t="n">
        <v>92.0008</v>
      </c>
      <c r="AB30" t="n">
        <v>93.51</v>
      </c>
      <c r="AC30" t="n">
        <v>98.131</v>
      </c>
      <c r="AD30" t="n">
        <v>98.436</v>
      </c>
      <c r="AE30" t="n">
        <v>100</v>
      </c>
      <c r="AF30" t="n">
        <v>106.615</v>
      </c>
    </row>
    <row r="31">
      <c r="A31" t="s">
        <v>114</v>
      </c>
      <c r="B31" t="s">
        <v>430</v>
      </c>
      <c r="C31" t="s">
        <v>360</v>
      </c>
      <c r="D31" t="s">
        <v>431</v>
      </c>
      <c r="E31" t="s">
        <v>361</v>
      </c>
      <c r="F31" t="n">
        <v>60.2348</v>
      </c>
      <c r="G31" t="n">
        <v>62.8697</v>
      </c>
      <c r="H31" t="n">
        <v>66.0069</v>
      </c>
      <c r="I31" t="n">
        <v>69.7996</v>
      </c>
      <c r="J31" t="n">
        <v>72.6508</v>
      </c>
      <c r="K31" t="n">
        <v>75.3389</v>
      </c>
      <c r="L31" t="n">
        <v>77.2094</v>
      </c>
      <c r="M31" t="n">
        <v>76.6663</v>
      </c>
      <c r="N31" t="n">
        <v>79.8975</v>
      </c>
      <c r="O31" t="n">
        <v>82.2272</v>
      </c>
      <c r="P31" t="n">
        <v>83.7958</v>
      </c>
      <c r="Q31" t="n">
        <v>85.3465</v>
      </c>
      <c r="R31" t="n">
        <v>89.0639</v>
      </c>
      <c r="S31" t="n">
        <v>91.7346</v>
      </c>
      <c r="T31" t="n">
        <v>94.046</v>
      </c>
      <c r="U31" t="n">
        <v>94.1234</v>
      </c>
      <c r="V31" t="n">
        <v>93.541</v>
      </c>
      <c r="W31" t="n">
        <v>92.1235</v>
      </c>
      <c r="X31" t="n">
        <v>92.3982</v>
      </c>
      <c r="Y31" t="n">
        <v>92.4207</v>
      </c>
      <c r="Z31" t="n">
        <v>91.888</v>
      </c>
      <c r="AA31" t="n">
        <v>92.0008</v>
      </c>
      <c r="AB31" t="n">
        <v>93.51</v>
      </c>
      <c r="AC31" t="n">
        <v>98.131</v>
      </c>
      <c r="AD31" t="n">
        <v>98.436</v>
      </c>
      <c r="AE31" t="n">
        <v>100</v>
      </c>
      <c r="AF31" t="n">
        <v>106.615</v>
      </c>
    </row>
    <row r="32">
      <c r="A32" t="s">
        <v>114</v>
      </c>
      <c r="B32" t="s">
        <v>432</v>
      </c>
      <c r="C32" t="s">
        <v>360</v>
      </c>
      <c r="D32" t="s">
        <v>433</v>
      </c>
      <c r="E32" t="s">
        <v>361</v>
      </c>
      <c r="F32" t="n">
        <v>60.2348</v>
      </c>
      <c r="G32" t="n">
        <v>62.8697</v>
      </c>
      <c r="H32" t="n">
        <v>66.0069</v>
      </c>
      <c r="I32" t="n">
        <v>69.7996</v>
      </c>
      <c r="J32" t="n">
        <v>72.6508</v>
      </c>
      <c r="K32" t="n">
        <v>75.3389</v>
      </c>
      <c r="L32" t="n">
        <v>77.2094</v>
      </c>
      <c r="M32" t="n">
        <v>76.6663</v>
      </c>
      <c r="N32" t="n">
        <v>79.8975</v>
      </c>
      <c r="O32" t="n">
        <v>82.2272</v>
      </c>
      <c r="P32" t="n">
        <v>83.7958</v>
      </c>
      <c r="Q32" t="n">
        <v>85.3465</v>
      </c>
      <c r="R32" t="n">
        <v>89.0639</v>
      </c>
      <c r="S32" t="n">
        <v>91.7346</v>
      </c>
      <c r="T32" t="n">
        <v>94.046</v>
      </c>
      <c r="U32" t="n">
        <v>94.1234</v>
      </c>
      <c r="V32" t="n">
        <v>93.541</v>
      </c>
      <c r="W32" t="n">
        <v>92.1235</v>
      </c>
      <c r="X32" t="n">
        <v>92.3982</v>
      </c>
      <c r="Y32" t="n">
        <v>92.4207</v>
      </c>
      <c r="Z32" t="n">
        <v>91.888</v>
      </c>
      <c r="AA32" t="n">
        <v>92.0008</v>
      </c>
      <c r="AB32" t="n">
        <v>93.51</v>
      </c>
      <c r="AC32" t="n">
        <v>98.131</v>
      </c>
      <c r="AD32" t="n">
        <v>98.436</v>
      </c>
      <c r="AE32" t="n">
        <v>100</v>
      </c>
      <c r="AF32" t="n">
        <v>106.615</v>
      </c>
    </row>
    <row r="33">
      <c r="A33" t="s">
        <v>114</v>
      </c>
      <c r="B33" t="s">
        <v>434</v>
      </c>
      <c r="C33" t="s">
        <v>360</v>
      </c>
      <c r="D33" t="s">
        <v>435</v>
      </c>
      <c r="E33" t="s">
        <v>361</v>
      </c>
      <c r="F33" t="n">
        <v>60.2348</v>
      </c>
      <c r="G33" t="n">
        <v>62.8697</v>
      </c>
      <c r="H33" t="n">
        <v>66.0069</v>
      </c>
      <c r="I33" t="n">
        <v>69.7996</v>
      </c>
      <c r="J33" t="n">
        <v>72.6508</v>
      </c>
      <c r="K33" t="n">
        <v>75.3389</v>
      </c>
      <c r="L33" t="n">
        <v>77.2094</v>
      </c>
      <c r="M33" t="n">
        <v>76.6663</v>
      </c>
      <c r="N33" t="n">
        <v>79.8975</v>
      </c>
      <c r="O33" t="n">
        <v>82.2272</v>
      </c>
      <c r="P33" t="n">
        <v>83.7958</v>
      </c>
      <c r="Q33" t="n">
        <v>85.3465</v>
      </c>
      <c r="R33" t="n">
        <v>89.0639</v>
      </c>
      <c r="S33" t="n">
        <v>91.7346</v>
      </c>
      <c r="T33" t="n">
        <v>94.046</v>
      </c>
      <c r="U33" t="n">
        <v>94.1234</v>
      </c>
      <c r="V33" t="n">
        <v>93.541</v>
      </c>
      <c r="W33" t="n">
        <v>92.1235</v>
      </c>
      <c r="X33" t="n">
        <v>92.3982</v>
      </c>
      <c r="Y33" t="n">
        <v>92.4207</v>
      </c>
      <c r="Z33" t="n">
        <v>91.888</v>
      </c>
      <c r="AA33" t="n">
        <v>92.0008</v>
      </c>
      <c r="AB33" t="n">
        <v>93.51</v>
      </c>
      <c r="AC33" t="n">
        <v>98.131</v>
      </c>
      <c r="AD33" t="n">
        <v>98.436</v>
      </c>
      <c r="AE33" t="n">
        <v>100</v>
      </c>
      <c r="AF33" t="n">
        <v>106.615</v>
      </c>
    </row>
    <row r="34">
      <c r="A34" t="s">
        <v>114</v>
      </c>
      <c r="B34" t="s">
        <v>436</v>
      </c>
      <c r="C34" t="s">
        <v>360</v>
      </c>
      <c r="D34" t="s">
        <v>437</v>
      </c>
      <c r="E34" t="s">
        <v>361</v>
      </c>
      <c r="F34" t="n">
        <v>60.2348</v>
      </c>
      <c r="G34" t="n">
        <v>62.8697</v>
      </c>
      <c r="H34" t="n">
        <v>66.0069</v>
      </c>
      <c r="I34" t="n">
        <v>69.7996</v>
      </c>
      <c r="J34" t="n">
        <v>72.6508</v>
      </c>
      <c r="K34" t="n">
        <v>75.3389</v>
      </c>
      <c r="L34" t="n">
        <v>77.2094</v>
      </c>
      <c r="M34" t="n">
        <v>76.6663</v>
      </c>
      <c r="N34" t="n">
        <v>79.8975</v>
      </c>
      <c r="O34" t="n">
        <v>82.2272</v>
      </c>
      <c r="P34" t="n">
        <v>83.7958</v>
      </c>
      <c r="Q34" t="n">
        <v>85.3465</v>
      </c>
      <c r="R34" t="n">
        <v>89.0639</v>
      </c>
      <c r="S34" t="n">
        <v>91.7346</v>
      </c>
      <c r="T34" t="n">
        <v>94.046</v>
      </c>
      <c r="U34" t="n">
        <v>94.1234</v>
      </c>
      <c r="V34" t="n">
        <v>93.541</v>
      </c>
      <c r="W34" t="n">
        <v>92.1235</v>
      </c>
      <c r="X34" t="n">
        <v>92.3982</v>
      </c>
      <c r="Y34" t="n">
        <v>92.4207</v>
      </c>
      <c r="Z34" t="n">
        <v>91.888</v>
      </c>
      <c r="AA34" t="n">
        <v>92.0008</v>
      </c>
      <c r="AB34" t="n">
        <v>93.51</v>
      </c>
      <c r="AC34" t="n">
        <v>98.131</v>
      </c>
      <c r="AD34" t="n">
        <v>98.436</v>
      </c>
      <c r="AE34" t="n">
        <v>100</v>
      </c>
      <c r="AF34" t="n">
        <v>106.615</v>
      </c>
    </row>
    <row r="35">
      <c r="A35" t="s">
        <v>114</v>
      </c>
      <c r="B35" t="s">
        <v>438</v>
      </c>
      <c r="C35" t="s">
        <v>360</v>
      </c>
      <c r="D35" t="s">
        <v>439</v>
      </c>
      <c r="E35" t="s">
        <v>361</v>
      </c>
      <c r="F35" t="n">
        <v>60.2348</v>
      </c>
      <c r="G35" t="n">
        <v>62.8697</v>
      </c>
      <c r="H35" t="n">
        <v>66.0069</v>
      </c>
      <c r="I35" t="n">
        <v>69.7996</v>
      </c>
      <c r="J35" t="n">
        <v>72.6508</v>
      </c>
      <c r="K35" t="n">
        <v>75.3389</v>
      </c>
      <c r="L35" t="n">
        <v>77.2094</v>
      </c>
      <c r="M35" t="n">
        <v>76.6663</v>
      </c>
      <c r="N35" t="n">
        <v>79.8975</v>
      </c>
      <c r="O35" t="n">
        <v>82.2272</v>
      </c>
      <c r="P35" t="n">
        <v>83.7958</v>
      </c>
      <c r="Q35" t="n">
        <v>85.3465</v>
      </c>
      <c r="R35" t="n">
        <v>89.0639</v>
      </c>
      <c r="S35" t="n">
        <v>91.7346</v>
      </c>
      <c r="T35" t="n">
        <v>94.046</v>
      </c>
      <c r="U35" t="n">
        <v>94.1234</v>
      </c>
      <c r="V35" t="n">
        <v>93.541</v>
      </c>
      <c r="W35" t="n">
        <v>92.1235</v>
      </c>
      <c r="X35" t="n">
        <v>92.3982</v>
      </c>
      <c r="Y35" t="n">
        <v>92.4207</v>
      </c>
      <c r="Z35" t="n">
        <v>91.888</v>
      </c>
      <c r="AA35" t="n">
        <v>92.0008</v>
      </c>
      <c r="AB35" t="n">
        <v>93.51</v>
      </c>
      <c r="AC35" t="n">
        <v>98.131</v>
      </c>
      <c r="AD35" t="n">
        <v>98.436</v>
      </c>
      <c r="AE35" t="n">
        <v>100</v>
      </c>
      <c r="AF35" t="n">
        <v>106.615</v>
      </c>
    </row>
    <row r="36">
      <c r="A36" t="s">
        <v>114</v>
      </c>
      <c r="B36" t="s">
        <v>440</v>
      </c>
      <c r="C36" t="s">
        <v>360</v>
      </c>
      <c r="D36" t="s">
        <v>441</v>
      </c>
      <c r="E36" t="s">
        <v>361</v>
      </c>
      <c r="F36" t="n">
        <v>60.2348</v>
      </c>
      <c r="G36" t="n">
        <v>62.8697</v>
      </c>
      <c r="H36" t="n">
        <v>66.0069</v>
      </c>
      <c r="I36" t="n">
        <v>69.7996</v>
      </c>
      <c r="J36" t="n">
        <v>72.6508</v>
      </c>
      <c r="K36" t="n">
        <v>75.3389</v>
      </c>
      <c r="L36" t="n">
        <v>77.2094</v>
      </c>
      <c r="M36" t="n">
        <v>76.6663</v>
      </c>
      <c r="N36" t="n">
        <v>79.8975</v>
      </c>
      <c r="O36" t="n">
        <v>82.2272</v>
      </c>
      <c r="P36" t="n">
        <v>83.7958</v>
      </c>
      <c r="Q36" t="n">
        <v>85.3465</v>
      </c>
      <c r="R36" t="n">
        <v>89.0639</v>
      </c>
      <c r="S36" t="n">
        <v>91.7346</v>
      </c>
      <c r="T36" t="n">
        <v>94.046</v>
      </c>
      <c r="U36" t="n">
        <v>94.1234</v>
      </c>
      <c r="V36" t="n">
        <v>93.541</v>
      </c>
      <c r="W36" t="n">
        <v>92.1235</v>
      </c>
      <c r="X36" t="n">
        <v>92.3982</v>
      </c>
      <c r="Y36" t="n">
        <v>92.4207</v>
      </c>
      <c r="Z36" t="n">
        <v>91.888</v>
      </c>
      <c r="AA36" t="n">
        <v>92.0008</v>
      </c>
      <c r="AB36" t="n">
        <v>93.51</v>
      </c>
      <c r="AC36" t="n">
        <v>98.131</v>
      </c>
      <c r="AD36" t="n">
        <v>98.436</v>
      </c>
      <c r="AE36" t="n">
        <v>100</v>
      </c>
      <c r="AF36" t="n">
        <v>106.615</v>
      </c>
    </row>
    <row r="37">
      <c r="A37" t="s">
        <v>114</v>
      </c>
      <c r="B37" t="s">
        <v>442</v>
      </c>
      <c r="C37" t="s">
        <v>360</v>
      </c>
      <c r="D37" t="s">
        <v>443</v>
      </c>
      <c r="E37" t="s">
        <v>361</v>
      </c>
      <c r="F37" t="n">
        <v>60.2348</v>
      </c>
      <c r="G37" t="n">
        <v>62.8697</v>
      </c>
      <c r="H37" t="n">
        <v>66.0069</v>
      </c>
      <c r="I37" t="n">
        <v>69.7996</v>
      </c>
      <c r="J37" t="n">
        <v>72.6508</v>
      </c>
      <c r="K37" t="n">
        <v>75.3389</v>
      </c>
      <c r="L37" t="n">
        <v>77.2094</v>
      </c>
      <c r="M37" t="n">
        <v>76.6663</v>
      </c>
      <c r="N37" t="n">
        <v>79.8975</v>
      </c>
      <c r="O37" t="n">
        <v>82.2272</v>
      </c>
      <c r="P37" t="n">
        <v>83.7958</v>
      </c>
      <c r="Q37" t="n">
        <v>85.3465</v>
      </c>
      <c r="R37" t="n">
        <v>89.0639</v>
      </c>
      <c r="S37" t="n">
        <v>91.7346</v>
      </c>
      <c r="T37" t="n">
        <v>94.046</v>
      </c>
      <c r="U37" t="n">
        <v>94.1234</v>
      </c>
      <c r="V37" t="n">
        <v>93.5409999999999</v>
      </c>
      <c r="W37" t="n">
        <v>92.1235</v>
      </c>
      <c r="X37" t="n">
        <v>92.3982</v>
      </c>
      <c r="Y37" t="n">
        <v>92.4207</v>
      </c>
      <c r="Z37" t="n">
        <v>91.888</v>
      </c>
      <c r="AA37" t="n">
        <v>92.0008</v>
      </c>
      <c r="AB37" t="n">
        <v>93.51</v>
      </c>
      <c r="AC37" t="n">
        <v>98.131</v>
      </c>
      <c r="AD37" t="n">
        <v>98.436</v>
      </c>
      <c r="AE37" t="n">
        <v>100</v>
      </c>
      <c r="AF37" t="n">
        <v>106.615</v>
      </c>
    </row>
    <row r="38">
      <c r="A38" t="s">
        <v>114</v>
      </c>
      <c r="B38" t="s">
        <v>444</v>
      </c>
      <c r="C38" t="s">
        <v>360</v>
      </c>
      <c r="D38" t="s">
        <v>445</v>
      </c>
      <c r="E38" t="s">
        <v>361</v>
      </c>
      <c r="F38" t="n">
        <v>60.2348</v>
      </c>
      <c r="G38" t="n">
        <v>62.8697</v>
      </c>
      <c r="H38" t="n">
        <v>66.0069</v>
      </c>
      <c r="I38" t="n">
        <v>69.7996</v>
      </c>
      <c r="J38" t="n">
        <v>72.6508</v>
      </c>
      <c r="K38" t="n">
        <v>75.3389</v>
      </c>
      <c r="L38" t="n">
        <v>77.2094</v>
      </c>
      <c r="M38" t="n">
        <v>76.6663</v>
      </c>
      <c r="N38" t="n">
        <v>79.8975</v>
      </c>
      <c r="O38" t="n">
        <v>82.2272</v>
      </c>
      <c r="P38" t="n">
        <v>83.7958</v>
      </c>
      <c r="Q38" t="n">
        <v>85.3465</v>
      </c>
      <c r="R38" t="n">
        <v>89.0639</v>
      </c>
      <c r="S38" t="n">
        <v>91.7346</v>
      </c>
      <c r="T38" t="n">
        <v>94.046</v>
      </c>
      <c r="U38" t="n">
        <v>94.1234</v>
      </c>
      <c r="V38" t="n">
        <v>93.541</v>
      </c>
      <c r="W38" t="n">
        <v>92.1235</v>
      </c>
      <c r="X38" t="n">
        <v>92.3982</v>
      </c>
      <c r="Y38" t="n">
        <v>92.4207</v>
      </c>
      <c r="Z38" t="n">
        <v>91.888</v>
      </c>
      <c r="AA38" t="n">
        <v>92.0008</v>
      </c>
      <c r="AB38" t="n">
        <v>93.51</v>
      </c>
      <c r="AC38" t="n">
        <v>98.131</v>
      </c>
      <c r="AD38" t="n">
        <v>98.436</v>
      </c>
      <c r="AE38" t="n">
        <v>100</v>
      </c>
      <c r="AF38" t="n">
        <v>106.615</v>
      </c>
    </row>
    <row r="39">
      <c r="A39" t="s">
        <v>114</v>
      </c>
      <c r="B39" t="s">
        <v>446</v>
      </c>
      <c r="C39" t="s">
        <v>360</v>
      </c>
      <c r="D39" t="s">
        <v>447</v>
      </c>
      <c r="E39" t="s">
        <v>361</v>
      </c>
      <c r="F39" t="n">
        <v>60.2348</v>
      </c>
      <c r="G39" t="n">
        <v>62.8697</v>
      </c>
      <c r="H39" t="n">
        <v>66.0069</v>
      </c>
      <c r="I39" t="n">
        <v>69.7996</v>
      </c>
      <c r="J39" t="n">
        <v>72.6508</v>
      </c>
      <c r="K39" t="n">
        <v>75.3389</v>
      </c>
      <c r="L39" t="n">
        <v>77.2094</v>
      </c>
      <c r="M39" t="n">
        <v>76.6663</v>
      </c>
      <c r="N39" t="n">
        <v>79.8975</v>
      </c>
      <c r="O39" t="n">
        <v>82.2272</v>
      </c>
      <c r="P39" t="n">
        <v>83.7958</v>
      </c>
      <c r="Q39" t="n">
        <v>85.3465</v>
      </c>
      <c r="R39" t="n">
        <v>89.0639</v>
      </c>
      <c r="S39" t="n">
        <v>91.7346</v>
      </c>
      <c r="T39" t="n">
        <v>94.046</v>
      </c>
      <c r="U39" t="n">
        <v>94.1234</v>
      </c>
      <c r="V39" t="n">
        <v>93.5409999999999</v>
      </c>
      <c r="W39" t="n">
        <v>92.1235</v>
      </c>
      <c r="X39" t="n">
        <v>92.3982</v>
      </c>
      <c r="Y39" t="n">
        <v>92.4206999999999</v>
      </c>
      <c r="Z39" t="n">
        <v>91.888</v>
      </c>
      <c r="AA39" t="n">
        <v>92.0008</v>
      </c>
      <c r="AB39" t="n">
        <v>93.51</v>
      </c>
      <c r="AC39" t="n">
        <v>98.131</v>
      </c>
      <c r="AD39" t="n">
        <v>98.436</v>
      </c>
      <c r="AE39" t="n">
        <v>100</v>
      </c>
      <c r="AF39" t="n">
        <v>106.615</v>
      </c>
    </row>
    <row r="40">
      <c r="A40" t="s">
        <v>114</v>
      </c>
      <c r="B40" t="s">
        <v>448</v>
      </c>
      <c r="C40" t="s">
        <v>360</v>
      </c>
      <c r="D40" t="s">
        <v>449</v>
      </c>
      <c r="E40" t="s">
        <v>361</v>
      </c>
      <c r="F40" t="n">
        <v>60.2348</v>
      </c>
      <c r="G40" t="n">
        <v>62.8697</v>
      </c>
      <c r="H40" t="n">
        <v>66.0069</v>
      </c>
      <c r="I40" t="n">
        <v>69.7996</v>
      </c>
      <c r="J40" t="n">
        <v>72.6508</v>
      </c>
      <c r="K40" t="n">
        <v>75.3389</v>
      </c>
      <c r="L40" t="n">
        <v>77.2094</v>
      </c>
      <c r="M40" t="n">
        <v>76.6663</v>
      </c>
      <c r="N40" t="n">
        <v>79.8975</v>
      </c>
      <c r="O40" t="n">
        <v>82.2272</v>
      </c>
      <c r="P40" t="n">
        <v>83.7958</v>
      </c>
      <c r="Q40" t="n">
        <v>85.3465</v>
      </c>
      <c r="R40" t="n">
        <v>89.0639</v>
      </c>
      <c r="S40" t="n">
        <v>91.7346</v>
      </c>
      <c r="T40" t="n">
        <v>94.046</v>
      </c>
      <c r="U40" t="n">
        <v>94.1234</v>
      </c>
      <c r="V40" t="n">
        <v>93.541</v>
      </c>
      <c r="W40" t="n">
        <v>92.1235</v>
      </c>
      <c r="X40" t="n">
        <v>92.3982</v>
      </c>
      <c r="Y40" t="n">
        <v>92.4207</v>
      </c>
      <c r="Z40" t="n">
        <v>91.888</v>
      </c>
      <c r="AA40" t="n">
        <v>92.0008</v>
      </c>
      <c r="AB40" t="n">
        <v>93.51</v>
      </c>
      <c r="AC40" t="n">
        <v>98.131</v>
      </c>
      <c r="AD40" t="n">
        <v>98.436</v>
      </c>
      <c r="AE40" t="n">
        <v>100</v>
      </c>
      <c r="AF40" t="n">
        <v>106.615</v>
      </c>
    </row>
    <row r="41">
      <c r="A41" t="s">
        <v>114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114</v>
      </c>
      <c r="B42" t="s">
        <v>452</v>
      </c>
      <c r="C42" t="s">
        <v>360</v>
      </c>
      <c r="D42" t="s">
        <v>453</v>
      </c>
      <c r="E42" t="s">
        <v>361</v>
      </c>
      <c r="F42" t="n">
        <v>60.2347999999999</v>
      </c>
      <c r="G42" t="n">
        <v>62.8696999999999</v>
      </c>
      <c r="H42" t="n">
        <v>66.0068999999999</v>
      </c>
      <c r="I42" t="n">
        <v>69.7995999999999</v>
      </c>
      <c r="J42" t="n">
        <v>72.6507999999999</v>
      </c>
      <c r="K42" t="n">
        <v>75.3388999999999</v>
      </c>
      <c r="L42" t="n">
        <v>77.2093999999999</v>
      </c>
      <c r="M42" t="n">
        <v>76.6662999999999</v>
      </c>
      <c r="N42" t="n">
        <v>79.8974999999999</v>
      </c>
      <c r="O42" t="n">
        <v>82.2271999999999</v>
      </c>
      <c r="P42" t="n">
        <v>83.7957999999999</v>
      </c>
      <c r="Q42" t="n">
        <v>85.3465</v>
      </c>
      <c r="R42" t="n">
        <v>89.0639</v>
      </c>
      <c r="S42" t="n">
        <v>91.7346</v>
      </c>
      <c r="T42" t="n">
        <v>94.046</v>
      </c>
      <c r="U42" t="n">
        <v>94.1234</v>
      </c>
      <c r="V42" t="n">
        <v>93.541</v>
      </c>
      <c r="W42" t="n">
        <v>92.1235</v>
      </c>
      <c r="X42" t="n">
        <v>92.3982</v>
      </c>
      <c r="Y42" t="n">
        <v>92.4207</v>
      </c>
      <c r="Z42" t="n">
        <v>91.888</v>
      </c>
      <c r="AA42" t="n">
        <v>92.0008</v>
      </c>
      <c r="AB42" t="n">
        <v>93.51</v>
      </c>
      <c r="AC42" t="n">
        <v>98.131</v>
      </c>
      <c r="AD42" t="n">
        <v>98.436</v>
      </c>
      <c r="AE42" t="n">
        <v>100</v>
      </c>
      <c r="AF42" t="n">
        <v>106.615</v>
      </c>
    </row>
    <row r="43">
      <c r="A43" t="s">
        <v>114</v>
      </c>
      <c r="B43" t="s">
        <v>454</v>
      </c>
      <c r="C43" t="s">
        <v>360</v>
      </c>
      <c r="D43" t="s">
        <v>455</v>
      </c>
      <c r="E43" t="s">
        <v>361</v>
      </c>
      <c r="F43" t="n">
        <v>60.2348</v>
      </c>
      <c r="G43" t="n">
        <v>62.8697</v>
      </c>
      <c r="H43" t="n">
        <v>66.0069</v>
      </c>
      <c r="I43" t="n">
        <v>69.7996</v>
      </c>
      <c r="J43" t="n">
        <v>72.6508</v>
      </c>
      <c r="K43" t="n">
        <v>75.3388999999999</v>
      </c>
      <c r="L43" t="n">
        <v>77.2094</v>
      </c>
      <c r="M43" t="n">
        <v>76.6663</v>
      </c>
      <c r="N43" t="n">
        <v>79.8974999999999</v>
      </c>
      <c r="O43" t="n">
        <v>82.2271999999999</v>
      </c>
      <c r="P43" t="n">
        <v>83.7957999999999</v>
      </c>
      <c r="Q43" t="n">
        <v>85.3465</v>
      </c>
      <c r="R43" t="n">
        <v>89.0639</v>
      </c>
      <c r="S43" t="n">
        <v>91.7346</v>
      </c>
      <c r="T43" t="n">
        <v>94.046</v>
      </c>
      <c r="U43" t="n">
        <v>94.1234</v>
      </c>
      <c r="V43" t="n">
        <v>93.5409999999999</v>
      </c>
      <c r="W43" t="n">
        <v>92.1235</v>
      </c>
      <c r="X43" t="n">
        <v>92.3981999999999</v>
      </c>
      <c r="Y43" t="n">
        <v>92.4206999999999</v>
      </c>
      <c r="Z43" t="n">
        <v>91.888</v>
      </c>
      <c r="AA43" t="n">
        <v>92.0008</v>
      </c>
      <c r="AB43" t="n">
        <v>93.51</v>
      </c>
      <c r="AC43" t="n">
        <v>98.131</v>
      </c>
      <c r="AD43" t="n">
        <v>98.436</v>
      </c>
      <c r="AE43" t="n">
        <v>100</v>
      </c>
      <c r="AF43" t="n">
        <v>106.615</v>
      </c>
    </row>
    <row r="44">
      <c r="A44" t="s">
        <v>114</v>
      </c>
      <c r="B44" t="s">
        <v>456</v>
      </c>
      <c r="C44" t="s">
        <v>360</v>
      </c>
      <c r="D44" t="s">
        <v>457</v>
      </c>
      <c r="E44" t="s">
        <v>361</v>
      </c>
      <c r="F44" t="n">
        <v>60.2348</v>
      </c>
      <c r="G44" t="n">
        <v>62.8697</v>
      </c>
      <c r="H44" t="n">
        <v>66.0069</v>
      </c>
      <c r="I44" t="n">
        <v>69.7996</v>
      </c>
      <c r="J44" t="n">
        <v>72.6508</v>
      </c>
      <c r="K44" t="n">
        <v>75.3389</v>
      </c>
      <c r="L44" t="n">
        <v>77.2094</v>
      </c>
      <c r="M44" t="n">
        <v>76.6663</v>
      </c>
      <c r="N44" t="n">
        <v>79.8975</v>
      </c>
      <c r="O44" t="n">
        <v>82.2272</v>
      </c>
      <c r="P44" t="n">
        <v>83.7958</v>
      </c>
      <c r="Q44" t="n">
        <v>85.3465</v>
      </c>
      <c r="R44" t="n">
        <v>89.0639</v>
      </c>
      <c r="S44" t="n">
        <v>91.7346</v>
      </c>
      <c r="T44" t="n">
        <v>94.046</v>
      </c>
      <c r="U44" t="n">
        <v>94.1234</v>
      </c>
      <c r="V44" t="n">
        <v>93.541</v>
      </c>
      <c r="W44" t="n">
        <v>92.1235</v>
      </c>
      <c r="X44" t="n">
        <v>92.3982</v>
      </c>
      <c r="Y44" t="n">
        <v>92.4207</v>
      </c>
      <c r="Z44" t="n">
        <v>91.888</v>
      </c>
      <c r="AA44" t="n">
        <v>92.0008</v>
      </c>
      <c r="AB44" t="n">
        <v>93.51</v>
      </c>
      <c r="AC44" t="n">
        <v>98.131</v>
      </c>
      <c r="AD44" t="n">
        <v>98.436</v>
      </c>
      <c r="AE44" t="n">
        <v>100</v>
      </c>
      <c r="AF44" t="n">
        <v>106.615</v>
      </c>
    </row>
    <row r="45">
      <c r="A45" t="s">
        <v>114</v>
      </c>
      <c r="B45" t="s">
        <v>458</v>
      </c>
      <c r="C45" t="s">
        <v>360</v>
      </c>
      <c r="D45" t="s">
        <v>459</v>
      </c>
      <c r="E45" t="s">
        <v>361</v>
      </c>
      <c r="F45" t="n">
        <v>60.2348</v>
      </c>
      <c r="G45" t="n">
        <v>62.8697</v>
      </c>
      <c r="H45" t="n">
        <v>66.0069</v>
      </c>
      <c r="I45" t="n">
        <v>69.7996</v>
      </c>
      <c r="J45" t="n">
        <v>72.6508</v>
      </c>
      <c r="K45" t="n">
        <v>75.3389</v>
      </c>
      <c r="L45" t="n">
        <v>77.2094</v>
      </c>
      <c r="M45" t="n">
        <v>76.6663</v>
      </c>
      <c r="N45" t="n">
        <v>79.8975</v>
      </c>
      <c r="O45" t="n">
        <v>82.2272</v>
      </c>
      <c r="P45" t="n">
        <v>83.7958</v>
      </c>
      <c r="Q45" t="n">
        <v>85.3465</v>
      </c>
      <c r="R45" t="n">
        <v>89.0639</v>
      </c>
      <c r="S45" t="n">
        <v>91.7346</v>
      </c>
      <c r="T45" t="n">
        <v>94.046</v>
      </c>
      <c r="U45" t="n">
        <v>94.1234</v>
      </c>
      <c r="V45" t="n">
        <v>93.541</v>
      </c>
      <c r="W45" t="n">
        <v>92.1235</v>
      </c>
      <c r="X45" t="n">
        <v>92.3982</v>
      </c>
      <c r="Y45" t="n">
        <v>92.4207</v>
      </c>
      <c r="Z45" t="n">
        <v>91.888</v>
      </c>
      <c r="AA45" t="n">
        <v>92.0008</v>
      </c>
      <c r="AB45" t="n">
        <v>93.51</v>
      </c>
      <c r="AC45" t="n">
        <v>98.131</v>
      </c>
      <c r="AD45" t="n">
        <v>98.436</v>
      </c>
      <c r="AE45" t="n">
        <v>100</v>
      </c>
      <c r="AF45" t="n">
        <v>106.615</v>
      </c>
    </row>
    <row r="46">
      <c r="A46" t="s">
        <v>114</v>
      </c>
      <c r="B46" t="s">
        <v>460</v>
      </c>
      <c r="C46" t="s">
        <v>360</v>
      </c>
      <c r="D46" t="s">
        <v>461</v>
      </c>
      <c r="E46" t="s">
        <v>361</v>
      </c>
      <c r="F46" t="n">
        <v>60.2348</v>
      </c>
      <c r="G46" t="n">
        <v>62.8697</v>
      </c>
      <c r="H46" t="n">
        <v>66.0069</v>
      </c>
      <c r="I46" t="n">
        <v>69.7996</v>
      </c>
      <c r="J46" t="n">
        <v>72.6508</v>
      </c>
      <c r="K46" t="n">
        <v>75.3389</v>
      </c>
      <c r="L46" t="n">
        <v>77.2094</v>
      </c>
      <c r="M46" t="n">
        <v>76.6663</v>
      </c>
      <c r="N46" t="n">
        <v>79.8975</v>
      </c>
      <c r="O46" t="n">
        <v>82.2272</v>
      </c>
      <c r="P46" t="n">
        <v>83.7958</v>
      </c>
      <c r="Q46" t="n">
        <v>85.3465</v>
      </c>
      <c r="R46" t="n">
        <v>89.0639</v>
      </c>
      <c r="S46" t="n">
        <v>91.7346</v>
      </c>
      <c r="T46" t="n">
        <v>94.046</v>
      </c>
      <c r="U46" t="n">
        <v>94.1234</v>
      </c>
      <c r="V46" t="n">
        <v>93.541</v>
      </c>
      <c r="W46" t="n">
        <v>92.1235</v>
      </c>
      <c r="X46" t="n">
        <v>92.3982</v>
      </c>
      <c r="Y46" t="n">
        <v>92.4207</v>
      </c>
      <c r="Z46" t="n">
        <v>91.888</v>
      </c>
      <c r="AA46" t="n">
        <v>92.0008</v>
      </c>
      <c r="AB46" t="n">
        <v>93.51</v>
      </c>
      <c r="AC46" t="n">
        <v>98.131</v>
      </c>
      <c r="AD46" t="n">
        <v>98.436</v>
      </c>
      <c r="AE46" t="n">
        <v>100</v>
      </c>
      <c r="AF46" t="n">
        <v>106.615</v>
      </c>
    </row>
    <row r="47">
      <c r="A47" t="s">
        <v>114</v>
      </c>
      <c r="B47" t="s">
        <v>462</v>
      </c>
      <c r="C47" t="s">
        <v>360</v>
      </c>
      <c r="D47" t="s">
        <v>463</v>
      </c>
      <c r="E47" t="s">
        <v>361</v>
      </c>
      <c r="F47" t="n">
        <v>60.2348</v>
      </c>
      <c r="G47" t="n">
        <v>62.8697</v>
      </c>
      <c r="H47" t="n">
        <v>66.0069</v>
      </c>
      <c r="I47" t="n">
        <v>69.7996</v>
      </c>
      <c r="J47" t="n">
        <v>72.6508</v>
      </c>
      <c r="K47" t="n">
        <v>75.3389</v>
      </c>
      <c r="L47" t="n">
        <v>77.2094</v>
      </c>
      <c r="M47" t="n">
        <v>76.6663</v>
      </c>
      <c r="N47" t="n">
        <v>79.8975</v>
      </c>
      <c r="O47" t="n">
        <v>82.2272</v>
      </c>
      <c r="P47" t="n">
        <v>83.7958</v>
      </c>
      <c r="Q47" t="n">
        <v>85.3465</v>
      </c>
      <c r="R47" t="n">
        <v>89.0639</v>
      </c>
      <c r="S47" t="n">
        <v>91.7346</v>
      </c>
      <c r="T47" t="n">
        <v>94.046</v>
      </c>
      <c r="U47" t="n">
        <v>94.1234</v>
      </c>
      <c r="V47" t="n">
        <v>93.541</v>
      </c>
      <c r="W47" t="n">
        <v>92.1235</v>
      </c>
      <c r="X47" t="n">
        <v>92.3982</v>
      </c>
      <c r="Y47" t="n">
        <v>92.4207</v>
      </c>
      <c r="Z47" t="n">
        <v>91.888</v>
      </c>
      <c r="AA47" t="n">
        <v>92.0008</v>
      </c>
      <c r="AB47" t="n">
        <v>93.51</v>
      </c>
      <c r="AC47" t="n">
        <v>98.131</v>
      </c>
      <c r="AD47" t="n">
        <v>98.436</v>
      </c>
      <c r="AE47" t="n">
        <v>100</v>
      </c>
      <c r="AF47" t="n">
        <v>106.615</v>
      </c>
    </row>
    <row r="48">
      <c r="A48" t="s">
        <v>114</v>
      </c>
      <c r="B48" t="s">
        <v>464</v>
      </c>
      <c r="C48" t="s">
        <v>360</v>
      </c>
      <c r="D48" t="s">
        <v>465</v>
      </c>
      <c r="E48" t="s">
        <v>361</v>
      </c>
      <c r="F48" t="n">
        <v>60.2348</v>
      </c>
      <c r="G48" t="n">
        <v>62.8697</v>
      </c>
      <c r="H48" t="n">
        <v>66.0069</v>
      </c>
      <c r="I48" t="n">
        <v>69.7996</v>
      </c>
      <c r="J48" t="n">
        <v>72.6508</v>
      </c>
      <c r="K48" t="n">
        <v>75.3389</v>
      </c>
      <c r="L48" t="n">
        <v>77.2094</v>
      </c>
      <c r="M48" t="n">
        <v>76.6663</v>
      </c>
      <c r="N48" t="n">
        <v>79.8975</v>
      </c>
      <c r="O48" t="n">
        <v>82.2272</v>
      </c>
      <c r="P48" t="n">
        <v>83.7958</v>
      </c>
      <c r="Q48" t="n">
        <v>85.3465</v>
      </c>
      <c r="R48" t="n">
        <v>89.0639</v>
      </c>
      <c r="S48" t="n">
        <v>91.7346</v>
      </c>
      <c r="T48" t="n">
        <v>94.046</v>
      </c>
      <c r="U48" t="n">
        <v>94.1234</v>
      </c>
      <c r="V48" t="n">
        <v>93.541</v>
      </c>
      <c r="W48" t="n">
        <v>92.1235</v>
      </c>
      <c r="X48" t="n">
        <v>92.3982</v>
      </c>
      <c r="Y48" t="n">
        <v>92.4207</v>
      </c>
      <c r="Z48" t="n">
        <v>91.888</v>
      </c>
      <c r="AA48" t="n">
        <v>92.0008</v>
      </c>
      <c r="AB48" t="n">
        <v>93.51</v>
      </c>
      <c r="AC48" t="n">
        <v>98.131</v>
      </c>
      <c r="AD48" t="n">
        <v>98.436</v>
      </c>
      <c r="AE48" t="n">
        <v>100</v>
      </c>
      <c r="AF48" t="n">
        <v>106.615</v>
      </c>
    </row>
    <row r="49">
      <c r="A49" t="s">
        <v>114</v>
      </c>
      <c r="B49" t="s">
        <v>466</v>
      </c>
      <c r="C49" t="s">
        <v>360</v>
      </c>
      <c r="D49" t="s">
        <v>467</v>
      </c>
      <c r="E49" t="s">
        <v>361</v>
      </c>
      <c r="F49" t="n">
        <v>60.2348000000001</v>
      </c>
      <c r="G49" t="n">
        <v>62.8697000000001</v>
      </c>
      <c r="H49" t="n">
        <v>66.0069000000001</v>
      </c>
      <c r="I49" t="n">
        <v>69.7996000000001</v>
      </c>
      <c r="J49" t="n">
        <v>72.6508000000001</v>
      </c>
      <c r="K49" t="n">
        <v>75.3389000000001</v>
      </c>
      <c r="L49" t="n">
        <v>77.2094000000001</v>
      </c>
      <c r="M49" t="n">
        <v>76.6663000000001</v>
      </c>
      <c r="N49" t="n">
        <v>79.8975000000001</v>
      </c>
      <c r="O49" t="n">
        <v>82.2272000000001</v>
      </c>
      <c r="P49" t="n">
        <v>83.7958000000001</v>
      </c>
      <c r="Q49" t="n">
        <v>85.3465000000001</v>
      </c>
      <c r="R49" t="n">
        <v>89.0639000000001</v>
      </c>
      <c r="S49" t="n">
        <v>91.7346000000001</v>
      </c>
      <c r="T49" t="n">
        <v>94.0460000000001</v>
      </c>
      <c r="U49" t="n">
        <v>94.1234000000001</v>
      </c>
      <c r="V49" t="n">
        <v>93.5410000000001</v>
      </c>
      <c r="W49" t="n">
        <v>92.1235000000001</v>
      </c>
      <c r="X49" t="n">
        <v>92.3982000000001</v>
      </c>
      <c r="Y49" t="n">
        <v>92.4207</v>
      </c>
      <c r="Z49" t="n">
        <v>91.888</v>
      </c>
      <c r="AA49" t="n">
        <v>92.0008</v>
      </c>
      <c r="AB49" t="n">
        <v>93.51</v>
      </c>
      <c r="AC49" t="n">
        <v>98.131</v>
      </c>
      <c r="AD49" t="n">
        <v>98.436</v>
      </c>
      <c r="AE49" t="n">
        <v>100</v>
      </c>
      <c r="AF49" t="n">
        <v>106.615</v>
      </c>
    </row>
    <row r="50">
      <c r="A50" t="s">
        <v>114</v>
      </c>
      <c r="B50" t="s">
        <v>468</v>
      </c>
      <c r="C50" t="s">
        <v>360</v>
      </c>
      <c r="D50" t="s">
        <v>469</v>
      </c>
      <c r="E50" t="s">
        <v>361</v>
      </c>
      <c r="F50" t="n">
        <v>60.2348</v>
      </c>
      <c r="G50" t="n">
        <v>62.8697</v>
      </c>
      <c r="H50" t="n">
        <v>66.0069000000001</v>
      </c>
      <c r="I50" t="n">
        <v>69.7996</v>
      </c>
      <c r="J50" t="n">
        <v>72.6508</v>
      </c>
      <c r="K50" t="n">
        <v>75.3389</v>
      </c>
      <c r="L50" t="n">
        <v>77.2094</v>
      </c>
      <c r="M50" t="n">
        <v>76.6663</v>
      </c>
      <c r="N50" t="n">
        <v>79.8975</v>
      </c>
      <c r="O50" t="n">
        <v>82.2272</v>
      </c>
      <c r="P50" t="n">
        <v>83.7958</v>
      </c>
      <c r="Q50" t="n">
        <v>85.3465</v>
      </c>
      <c r="R50" t="n">
        <v>89.0639</v>
      </c>
      <c r="S50" t="n">
        <v>91.7346</v>
      </c>
      <c r="T50" t="n">
        <v>94.046</v>
      </c>
      <c r="U50" t="n">
        <v>94.1234</v>
      </c>
      <c r="V50" t="n">
        <v>93.541</v>
      </c>
      <c r="W50" t="n">
        <v>92.1235</v>
      </c>
      <c r="X50" t="n">
        <v>92.3982</v>
      </c>
      <c r="Y50" t="n">
        <v>92.4207</v>
      </c>
      <c r="Z50" t="n">
        <v>91.888</v>
      </c>
      <c r="AA50" t="n">
        <v>92.0008</v>
      </c>
      <c r="AB50" t="n">
        <v>93.51</v>
      </c>
      <c r="AC50" t="n">
        <v>98.131</v>
      </c>
      <c r="AD50" t="n">
        <v>98.436</v>
      </c>
      <c r="AE50" t="n">
        <v>100</v>
      </c>
      <c r="AF50" t="n">
        <v>106.615</v>
      </c>
    </row>
    <row r="51">
      <c r="A51" t="s">
        <v>114</v>
      </c>
      <c r="B51" t="s">
        <v>470</v>
      </c>
      <c r="C51" t="s">
        <v>360</v>
      </c>
      <c r="D51" t="s">
        <v>471</v>
      </c>
      <c r="E51" t="s">
        <v>361</v>
      </c>
      <c r="F51" t="n">
        <v>60.2348000000001</v>
      </c>
      <c r="G51" t="n">
        <v>62.8697000000001</v>
      </c>
      <c r="H51" t="n">
        <v>66.0069000000001</v>
      </c>
      <c r="I51" t="n">
        <v>69.7996000000001</v>
      </c>
      <c r="J51" t="n">
        <v>72.6508000000001</v>
      </c>
      <c r="K51" t="n">
        <v>75.3389000000001</v>
      </c>
      <c r="L51" t="n">
        <v>77.2094000000001</v>
      </c>
      <c r="M51" t="n">
        <v>76.6663000000001</v>
      </c>
      <c r="N51" t="n">
        <v>79.8975</v>
      </c>
      <c r="O51" t="n">
        <v>82.2272</v>
      </c>
      <c r="P51" t="n">
        <v>83.7958000000001</v>
      </c>
      <c r="Q51" t="n">
        <v>85.3465000000001</v>
      </c>
      <c r="R51" t="n">
        <v>89.0639000000001</v>
      </c>
      <c r="S51" t="n">
        <v>91.7346000000001</v>
      </c>
      <c r="T51" t="n">
        <v>94.0460000000001</v>
      </c>
      <c r="U51" t="n">
        <v>94.1234</v>
      </c>
      <c r="V51" t="n">
        <v>93.541</v>
      </c>
      <c r="W51" t="n">
        <v>92.1235</v>
      </c>
      <c r="X51" t="n">
        <v>92.3982000000001</v>
      </c>
      <c r="Y51" t="n">
        <v>92.4207</v>
      </c>
      <c r="Z51" t="n">
        <v>91.8880000000001</v>
      </c>
      <c r="AA51" t="n">
        <v>92.0008</v>
      </c>
      <c r="AB51" t="n">
        <v>93.5100000000001</v>
      </c>
      <c r="AC51" t="n">
        <v>98.131</v>
      </c>
      <c r="AD51" t="n">
        <v>98.436</v>
      </c>
      <c r="AE51" t="n">
        <v>100</v>
      </c>
      <c r="AF51" t="n">
        <v>106.615</v>
      </c>
    </row>
    <row r="52">
      <c r="A52" t="s">
        <v>114</v>
      </c>
      <c r="B52" t="s">
        <v>472</v>
      </c>
      <c r="C52" t="s">
        <v>360</v>
      </c>
      <c r="D52" t="s">
        <v>473</v>
      </c>
      <c r="E52" t="s">
        <v>361</v>
      </c>
      <c r="F52" t="n">
        <v>60.2347999999999</v>
      </c>
      <c r="G52" t="n">
        <v>62.8697</v>
      </c>
      <c r="H52" t="n">
        <v>66.0069</v>
      </c>
      <c r="I52" t="n">
        <v>69.7995999999999</v>
      </c>
      <c r="J52" t="n">
        <v>72.6507999999999</v>
      </c>
      <c r="K52" t="n">
        <v>75.3388999999999</v>
      </c>
      <c r="L52" t="n">
        <v>77.2093999999999</v>
      </c>
      <c r="M52" t="n">
        <v>76.6662999999999</v>
      </c>
      <c r="N52" t="n">
        <v>79.8974999999999</v>
      </c>
      <c r="O52" t="n">
        <v>82.2271999999999</v>
      </c>
      <c r="P52" t="n">
        <v>83.7958</v>
      </c>
      <c r="Q52" t="n">
        <v>85.3465</v>
      </c>
      <c r="R52" t="n">
        <v>89.0639</v>
      </c>
      <c r="S52" t="n">
        <v>91.7345999999999</v>
      </c>
      <c r="T52" t="n">
        <v>94.0459999999999</v>
      </c>
      <c r="U52" t="n">
        <v>94.1234</v>
      </c>
      <c r="V52" t="n">
        <v>93.5409999999999</v>
      </c>
      <c r="W52" t="n">
        <v>92.1235</v>
      </c>
      <c r="X52" t="n">
        <v>92.3982</v>
      </c>
      <c r="Y52" t="n">
        <v>92.4207</v>
      </c>
      <c r="Z52" t="n">
        <v>91.888</v>
      </c>
      <c r="AA52" t="n">
        <v>92.0008</v>
      </c>
      <c r="AB52" t="n">
        <v>93.51</v>
      </c>
      <c r="AC52" t="n">
        <v>98.131</v>
      </c>
      <c r="AD52" t="n">
        <v>98.436</v>
      </c>
      <c r="AE52" t="n">
        <v>100</v>
      </c>
      <c r="AF52" t="n">
        <v>106.615</v>
      </c>
    </row>
    <row r="53">
      <c r="A53" t="s">
        <v>114</v>
      </c>
      <c r="B53" t="s">
        <v>474</v>
      </c>
      <c r="C53" t="s">
        <v>360</v>
      </c>
      <c r="D53" t="s">
        <v>475</v>
      </c>
      <c r="E53" t="s">
        <v>361</v>
      </c>
      <c r="F53" t="n">
        <v>60.2348</v>
      </c>
      <c r="G53" t="n">
        <v>62.8697</v>
      </c>
      <c r="H53" t="n">
        <v>66.0069</v>
      </c>
      <c r="I53" t="n">
        <v>69.7996</v>
      </c>
      <c r="J53" t="n">
        <v>72.6508</v>
      </c>
      <c r="K53" t="n">
        <v>75.3389</v>
      </c>
      <c r="L53" t="n">
        <v>77.2094000000001</v>
      </c>
      <c r="M53" t="n">
        <v>76.6663</v>
      </c>
      <c r="N53" t="n">
        <v>79.8975</v>
      </c>
      <c r="O53" t="n">
        <v>82.2272</v>
      </c>
      <c r="P53" t="n">
        <v>83.7958</v>
      </c>
      <c r="Q53" t="n">
        <v>85.3465</v>
      </c>
      <c r="R53" t="n">
        <v>89.0639</v>
      </c>
      <c r="S53" t="n">
        <v>91.7346</v>
      </c>
      <c r="T53" t="n">
        <v>94.046</v>
      </c>
      <c r="U53" t="n">
        <v>94.1234</v>
      </c>
      <c r="V53" t="n">
        <v>93.541</v>
      </c>
      <c r="W53" t="n">
        <v>92.1235</v>
      </c>
      <c r="X53" t="n">
        <v>92.3982</v>
      </c>
      <c r="Y53" t="n">
        <v>92.4207</v>
      </c>
      <c r="Z53" t="n">
        <v>91.888</v>
      </c>
      <c r="AA53" t="n">
        <v>92.0008</v>
      </c>
      <c r="AB53" t="n">
        <v>93.51</v>
      </c>
      <c r="AC53" t="n">
        <v>98.131</v>
      </c>
      <c r="AD53" t="n">
        <v>98.436</v>
      </c>
      <c r="AE53" t="n">
        <v>100</v>
      </c>
      <c r="AF53" t="n">
        <v>106.615</v>
      </c>
    </row>
    <row r="54">
      <c r="A54" t="s">
        <v>114</v>
      </c>
      <c r="B54" t="s">
        <v>476</v>
      </c>
      <c r="C54" t="s">
        <v>360</v>
      </c>
      <c r="D54" t="s">
        <v>477</v>
      </c>
      <c r="E54" t="s">
        <v>361</v>
      </c>
      <c r="F54" t="n">
        <v>60.2348</v>
      </c>
      <c r="G54" t="n">
        <v>62.8697</v>
      </c>
      <c r="H54" t="n">
        <v>66.0069</v>
      </c>
      <c r="I54" t="n">
        <v>69.7996</v>
      </c>
      <c r="J54" t="n">
        <v>72.6508</v>
      </c>
      <c r="K54" t="n">
        <v>75.3389</v>
      </c>
      <c r="L54" t="n">
        <v>77.2094</v>
      </c>
      <c r="M54" t="n">
        <v>76.6663</v>
      </c>
      <c r="N54" t="n">
        <v>79.8975</v>
      </c>
      <c r="O54" t="n">
        <v>82.2272</v>
      </c>
      <c r="P54" t="n">
        <v>83.7958</v>
      </c>
      <c r="Q54" t="n">
        <v>85.3465</v>
      </c>
      <c r="R54" t="n">
        <v>89.0639</v>
      </c>
      <c r="S54" t="n">
        <v>91.7346</v>
      </c>
      <c r="T54" t="n">
        <v>94.046</v>
      </c>
      <c r="U54" t="n">
        <v>94.1234</v>
      </c>
      <c r="V54" t="n">
        <v>93.541</v>
      </c>
      <c r="W54" t="n">
        <v>92.1235</v>
      </c>
      <c r="X54" t="n">
        <v>92.3982</v>
      </c>
      <c r="Y54" t="n">
        <v>92.4207</v>
      </c>
      <c r="Z54" t="n">
        <v>91.888</v>
      </c>
      <c r="AA54" t="n">
        <v>92.0008</v>
      </c>
      <c r="AB54" t="n">
        <v>93.51</v>
      </c>
      <c r="AC54" t="n">
        <v>98.131</v>
      </c>
      <c r="AD54" t="n">
        <v>98.436</v>
      </c>
      <c r="AE54" t="n">
        <v>100</v>
      </c>
      <c r="AF54" t="n">
        <v>106.615</v>
      </c>
    </row>
    <row r="55">
      <c r="A55" t="s">
        <v>114</v>
      </c>
      <c r="B55" t="s">
        <v>478</v>
      </c>
      <c r="C55" t="s">
        <v>360</v>
      </c>
      <c r="D55" t="s">
        <v>479</v>
      </c>
      <c r="E55" t="s">
        <v>361</v>
      </c>
      <c r="F55" t="n">
        <v>60.2348000000001</v>
      </c>
      <c r="G55" t="n">
        <v>62.8697000000001</v>
      </c>
      <c r="H55" t="n">
        <v>66.0069000000001</v>
      </c>
      <c r="I55" t="n">
        <v>69.7996</v>
      </c>
      <c r="J55" t="n">
        <v>72.6508000000001</v>
      </c>
      <c r="K55" t="n">
        <v>75.3389000000001</v>
      </c>
      <c r="L55" t="n">
        <v>77.2094000000001</v>
      </c>
      <c r="M55" t="n">
        <v>76.6663000000001</v>
      </c>
      <c r="N55" t="n">
        <v>79.8975000000001</v>
      </c>
      <c r="O55" t="n">
        <v>82.2272000000001</v>
      </c>
      <c r="P55" t="n">
        <v>83.7958000000001</v>
      </c>
      <c r="Q55" t="n">
        <v>85.3465000000001</v>
      </c>
      <c r="R55" t="n">
        <v>89.0639000000001</v>
      </c>
      <c r="S55" t="n">
        <v>91.7346000000001</v>
      </c>
      <c r="T55" t="n">
        <v>94.0460000000001</v>
      </c>
      <c r="U55" t="n">
        <v>94.1234000000001</v>
      </c>
      <c r="V55" t="n">
        <v>93.541</v>
      </c>
      <c r="W55" t="n">
        <v>92.1235</v>
      </c>
      <c r="X55" t="n">
        <v>92.3982</v>
      </c>
      <c r="Y55" t="n">
        <v>92.4207</v>
      </c>
      <c r="Z55" t="n">
        <v>91.888</v>
      </c>
      <c r="AA55" t="n">
        <v>92.0008</v>
      </c>
      <c r="AB55" t="n">
        <v>93.51</v>
      </c>
      <c r="AC55" t="n">
        <v>98.131</v>
      </c>
      <c r="AD55" t="n">
        <v>98.436</v>
      </c>
      <c r="AE55" t="n">
        <v>100</v>
      </c>
      <c r="AF55" t="n">
        <v>106.615</v>
      </c>
    </row>
    <row r="56">
      <c r="A56" t="s">
        <v>114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114</v>
      </c>
      <c r="B57" t="s">
        <v>482</v>
      </c>
      <c r="C57" t="s">
        <v>360</v>
      </c>
      <c r="D57" t="s">
        <v>483</v>
      </c>
      <c r="E57" t="s">
        <v>361</v>
      </c>
      <c r="F57" t="n">
        <v>60.2348</v>
      </c>
      <c r="G57" t="n">
        <v>62.8697</v>
      </c>
      <c r="H57" t="n">
        <v>66.0069</v>
      </c>
      <c r="I57" t="n">
        <v>69.7996</v>
      </c>
      <c r="J57" t="n">
        <v>72.6508</v>
      </c>
      <c r="K57" t="n">
        <v>75.3389</v>
      </c>
      <c r="L57" t="n">
        <v>77.2094</v>
      </c>
      <c r="M57" t="n">
        <v>76.6663</v>
      </c>
      <c r="N57" t="n">
        <v>79.8975</v>
      </c>
      <c r="O57" t="n">
        <v>82.2272</v>
      </c>
      <c r="P57" t="n">
        <v>83.7958</v>
      </c>
      <c r="Q57" t="n">
        <v>85.3465</v>
      </c>
      <c r="R57" t="n">
        <v>89.0639</v>
      </c>
      <c r="S57" t="n">
        <v>91.7346</v>
      </c>
      <c r="T57" t="n">
        <v>94.046</v>
      </c>
      <c r="U57" t="n">
        <v>94.1234</v>
      </c>
      <c r="V57" t="n">
        <v>93.541</v>
      </c>
      <c r="W57" t="n">
        <v>92.1235</v>
      </c>
      <c r="X57" t="n">
        <v>92.3982</v>
      </c>
      <c r="Y57" t="n">
        <v>92.4207</v>
      </c>
      <c r="Z57" t="n">
        <v>91.888</v>
      </c>
      <c r="AA57" t="n">
        <v>92.0008</v>
      </c>
      <c r="AB57" t="n">
        <v>93.51</v>
      </c>
      <c r="AC57" t="n">
        <v>98.131</v>
      </c>
      <c r="AD57" t="n">
        <v>98.436</v>
      </c>
      <c r="AE57" t="n">
        <v>100</v>
      </c>
      <c r="AF57" t="n">
        <v>106.615</v>
      </c>
    </row>
    <row r="58">
      <c r="A58" t="s">
        <v>114</v>
      </c>
      <c r="B58" t="s">
        <v>484</v>
      </c>
      <c r="C58" t="s">
        <v>360</v>
      </c>
      <c r="D58" t="s">
        <v>485</v>
      </c>
      <c r="E58" t="s">
        <v>361</v>
      </c>
      <c r="F58" t="n">
        <v>60.2348</v>
      </c>
      <c r="G58" t="n">
        <v>62.8697</v>
      </c>
      <c r="H58" t="n">
        <v>66.0069</v>
      </c>
      <c r="I58" t="n">
        <v>69.7996</v>
      </c>
      <c r="J58" t="n">
        <v>72.6508</v>
      </c>
      <c r="K58" t="n">
        <v>75.3389</v>
      </c>
      <c r="L58" t="n">
        <v>77.2094</v>
      </c>
      <c r="M58" t="n">
        <v>76.6663</v>
      </c>
      <c r="N58" t="n">
        <v>79.8975</v>
      </c>
      <c r="O58" t="n">
        <v>82.2272</v>
      </c>
      <c r="P58" t="n">
        <v>83.7958</v>
      </c>
      <c r="Q58" t="n">
        <v>85.3465</v>
      </c>
      <c r="R58" t="n">
        <v>89.0639</v>
      </c>
      <c r="S58" t="n">
        <v>91.7346</v>
      </c>
      <c r="T58" t="n">
        <v>94.046</v>
      </c>
      <c r="U58" t="n">
        <v>94.1234</v>
      </c>
      <c r="V58" t="n">
        <v>93.541</v>
      </c>
      <c r="W58" t="n">
        <v>92.1235</v>
      </c>
      <c r="X58" t="n">
        <v>92.3982</v>
      </c>
      <c r="Y58" t="n">
        <v>92.4207</v>
      </c>
      <c r="Z58" t="n">
        <v>91.888</v>
      </c>
      <c r="AA58" t="n">
        <v>92.0008</v>
      </c>
      <c r="AB58" t="n">
        <v>93.51</v>
      </c>
      <c r="AC58" t="n">
        <v>98.131</v>
      </c>
      <c r="AD58" t="n">
        <v>98.436</v>
      </c>
      <c r="AE58" t="n">
        <v>100</v>
      </c>
      <c r="AF58" t="n">
        <v>106.615</v>
      </c>
    </row>
    <row r="59">
      <c r="A59" t="s">
        <v>114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116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116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116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116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116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116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116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116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116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116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116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116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116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116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116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116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116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116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116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116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116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116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116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116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116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116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116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116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116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116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116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116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116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116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116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116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116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116</v>
      </c>
      <c r="B39" t="s">
        <v>446</v>
      </c>
      <c r="C39" t="s">
        <v>360</v>
      </c>
      <c r="D39" t="s">
        <v>447</v>
      </c>
      <c r="E39" t="s">
        <v>361</v>
      </c>
      <c r="F39" t="n">
        <v>55.5777</v>
      </c>
      <c r="G39" t="n">
        <v>58.5461</v>
      </c>
      <c r="H39" t="n">
        <v>59.8063</v>
      </c>
      <c r="I39" t="n">
        <v>61.4795</v>
      </c>
      <c r="J39" t="n">
        <v>63.9158</v>
      </c>
      <c r="K39" t="n">
        <v>62.8876</v>
      </c>
      <c r="L39" t="n">
        <v>66.4611</v>
      </c>
      <c r="M39" t="n">
        <v>68.9014</v>
      </c>
      <c r="N39" t="n">
        <v>72.0177</v>
      </c>
      <c r="O39" t="n">
        <v>73.1719</v>
      </c>
      <c r="P39" t="n">
        <v>75.1231</v>
      </c>
      <c r="Q39" t="n">
        <v>78.2535</v>
      </c>
      <c r="R39" t="n">
        <v>81.0798</v>
      </c>
      <c r="S39" t="n">
        <v>86.7615</v>
      </c>
      <c r="T39" t="n">
        <v>89.8339</v>
      </c>
      <c r="U39" t="n">
        <v>89.4059</v>
      </c>
      <c r="V39" t="n">
        <v>98.806</v>
      </c>
      <c r="W39" t="n">
        <v>98.643</v>
      </c>
      <c r="X39" t="n">
        <v>99.017</v>
      </c>
      <c r="Y39" t="n">
        <v>97.901</v>
      </c>
      <c r="Z39" t="n">
        <v>97.858</v>
      </c>
      <c r="AA39" t="n">
        <v>98.492</v>
      </c>
      <c r="AB39" t="n">
        <v>98.537</v>
      </c>
      <c r="AC39" t="n">
        <v>99.554</v>
      </c>
      <c r="AD39" t="n">
        <v>101.009</v>
      </c>
      <c r="AE39" t="n">
        <v>100</v>
      </c>
      <c r="AF39" t="n">
        <v>106.875</v>
      </c>
    </row>
    <row r="40">
      <c r="A40" t="s">
        <v>116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116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116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116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116</v>
      </c>
      <c r="B44" t="s">
        <v>456</v>
      </c>
      <c r="C44" t="s">
        <v>360</v>
      </c>
      <c r="D44" t="s">
        <v>457</v>
      </c>
      <c r="E44" t="s">
        <v>361</v>
      </c>
      <c r="F44" t="n">
        <v>55.5777</v>
      </c>
      <c r="G44" t="n">
        <v>58.5461</v>
      </c>
      <c r="H44" t="n">
        <v>59.8063</v>
      </c>
      <c r="I44" t="n">
        <v>61.4795</v>
      </c>
      <c r="J44" t="n">
        <v>63.9158</v>
      </c>
      <c r="K44" t="n">
        <v>62.8876</v>
      </c>
      <c r="L44" t="n">
        <v>66.4611</v>
      </c>
      <c r="M44" t="n">
        <v>68.9014</v>
      </c>
      <c r="N44" t="n">
        <v>72.0177</v>
      </c>
      <c r="O44" t="n">
        <v>73.1719</v>
      </c>
      <c r="P44" t="n">
        <v>75.1231</v>
      </c>
      <c r="Q44" t="n">
        <v>78.2535</v>
      </c>
      <c r="R44" t="n">
        <v>81.0798</v>
      </c>
      <c r="S44" t="n">
        <v>86.7615</v>
      </c>
      <c r="T44" t="n">
        <v>89.8339</v>
      </c>
      <c r="U44" t="n">
        <v>89.4059</v>
      </c>
      <c r="V44" t="n">
        <v>98.806</v>
      </c>
      <c r="W44" t="n">
        <v>98.643</v>
      </c>
      <c r="X44" t="n">
        <v>99.017</v>
      </c>
      <c r="Y44" t="n">
        <v>97.901</v>
      </c>
      <c r="Z44" t="n">
        <v>97.858</v>
      </c>
      <c r="AA44" t="n">
        <v>98.492</v>
      </c>
      <c r="AB44" t="n">
        <v>98.537</v>
      </c>
      <c r="AC44" t="n">
        <v>99.554</v>
      </c>
      <c r="AD44" t="n">
        <v>101.009</v>
      </c>
      <c r="AE44" t="n">
        <v>100</v>
      </c>
      <c r="AF44" t="n">
        <v>106.875</v>
      </c>
    </row>
    <row r="45">
      <c r="A45" t="s">
        <v>116</v>
      </c>
      <c r="B45" t="s">
        <v>458</v>
      </c>
      <c r="C45" t="s">
        <v>360</v>
      </c>
      <c r="D45" t="s">
        <v>459</v>
      </c>
      <c r="E45" t="s">
        <v>361</v>
      </c>
      <c r="F45" t="n">
        <v>55.5777</v>
      </c>
      <c r="G45" t="n">
        <v>58.5461</v>
      </c>
      <c r="H45" t="n">
        <v>59.8063</v>
      </c>
      <c r="I45" t="n">
        <v>61.4795</v>
      </c>
      <c r="J45" t="n">
        <v>63.9158</v>
      </c>
      <c r="K45" t="n">
        <v>62.8876</v>
      </c>
      <c r="L45" t="n">
        <v>66.4611</v>
      </c>
      <c r="M45" t="n">
        <v>68.9014</v>
      </c>
      <c r="N45" t="n">
        <v>72.0177</v>
      </c>
      <c r="O45" t="n">
        <v>73.1719</v>
      </c>
      <c r="P45" t="n">
        <v>75.1231</v>
      </c>
      <c r="Q45" t="n">
        <v>78.2535</v>
      </c>
      <c r="R45" t="n">
        <v>81.0798</v>
      </c>
      <c r="S45" t="n">
        <v>86.7615</v>
      </c>
      <c r="T45" t="n">
        <v>89.8339</v>
      </c>
      <c r="U45" t="n">
        <v>89.4059</v>
      </c>
      <c r="V45" t="n">
        <v>98.806</v>
      </c>
      <c r="W45" t="n">
        <v>98.643</v>
      </c>
      <c r="X45" t="n">
        <v>99.017</v>
      </c>
      <c r="Y45" t="n">
        <v>97.901</v>
      </c>
      <c r="Z45" t="n">
        <v>97.858</v>
      </c>
      <c r="AA45" t="n">
        <v>98.492</v>
      </c>
      <c r="AB45" t="n">
        <v>98.537</v>
      </c>
      <c r="AC45" t="n">
        <v>99.554</v>
      </c>
      <c r="AD45" t="n">
        <v>101.009</v>
      </c>
      <c r="AE45" t="n">
        <v>100</v>
      </c>
      <c r="AF45" t="n">
        <v>106.875</v>
      </c>
    </row>
    <row r="46">
      <c r="A46" t="s">
        <v>116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116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116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116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116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116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116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116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116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116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116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116</v>
      </c>
      <c r="B57" t="s">
        <v>482</v>
      </c>
      <c r="C57" t="s">
        <v>360</v>
      </c>
      <c r="D57" t="s">
        <v>483</v>
      </c>
      <c r="E57" t="s">
        <v>361</v>
      </c>
      <c r="F57" t="n">
        <v>55.5777</v>
      </c>
      <c r="G57" t="n">
        <v>58.5461</v>
      </c>
      <c r="H57" t="n">
        <v>59.8063</v>
      </c>
      <c r="I57" t="n">
        <v>61.4795</v>
      </c>
      <c r="J57" t="n">
        <v>63.9158</v>
      </c>
      <c r="K57" t="n">
        <v>62.8876</v>
      </c>
      <c r="L57" t="n">
        <v>66.4611</v>
      </c>
      <c r="M57" t="n">
        <v>68.9014</v>
      </c>
      <c r="N57" t="n">
        <v>72.0177</v>
      </c>
      <c r="O57" t="n">
        <v>73.1719</v>
      </c>
      <c r="P57" t="n">
        <v>75.1231</v>
      </c>
      <c r="Q57" t="n">
        <v>78.2535</v>
      </c>
      <c r="R57" t="n">
        <v>81.0798</v>
      </c>
      <c r="S57" t="n">
        <v>86.7615</v>
      </c>
      <c r="T57" t="n">
        <v>89.8339</v>
      </c>
      <c r="U57" t="n">
        <v>89.4059</v>
      </c>
      <c r="V57" t="n">
        <v>98.806</v>
      </c>
      <c r="W57" t="n">
        <v>98.643</v>
      </c>
      <c r="X57" t="n">
        <v>99.017</v>
      </c>
      <c r="Y57" t="n">
        <v>97.901</v>
      </c>
      <c r="Z57" t="n">
        <v>97.858</v>
      </c>
      <c r="AA57" t="n">
        <v>98.492</v>
      </c>
      <c r="AB57" t="n">
        <v>98.537</v>
      </c>
      <c r="AC57" t="n">
        <v>99.554</v>
      </c>
      <c r="AD57" t="n">
        <v>101.009</v>
      </c>
      <c r="AE57" t="n">
        <v>100</v>
      </c>
      <c r="AF57" t="n">
        <v>106.875</v>
      </c>
    </row>
    <row r="58">
      <c r="A58" t="s">
        <v>116</v>
      </c>
      <c r="B58" t="s">
        <v>484</v>
      </c>
      <c r="C58" t="s">
        <v>360</v>
      </c>
      <c r="D58" t="s">
        <v>485</v>
      </c>
      <c r="E58" t="s">
        <v>361</v>
      </c>
      <c r="F58" t="n">
        <v>55.5777</v>
      </c>
      <c r="G58" t="n">
        <v>58.5461</v>
      </c>
      <c r="H58" t="n">
        <v>59.8063</v>
      </c>
      <c r="I58" t="n">
        <v>61.4795</v>
      </c>
      <c r="J58" t="n">
        <v>63.9158</v>
      </c>
      <c r="K58" t="n">
        <v>62.8876</v>
      </c>
      <c r="L58" t="n">
        <v>66.4611</v>
      </c>
      <c r="M58" t="n">
        <v>68.9014</v>
      </c>
      <c r="N58" t="n">
        <v>72.0177</v>
      </c>
      <c r="O58" t="n">
        <v>73.1719</v>
      </c>
      <c r="P58" t="n">
        <v>75.1231</v>
      </c>
      <c r="Q58" t="n">
        <v>78.2535</v>
      </c>
      <c r="R58" t="n">
        <v>81.0798</v>
      </c>
      <c r="S58" t="n">
        <v>86.7615</v>
      </c>
      <c r="T58" t="n">
        <v>89.8339</v>
      </c>
      <c r="U58" t="n">
        <v>89.4059</v>
      </c>
      <c r="V58" t="n">
        <v>98.806</v>
      </c>
      <c r="W58" t="n">
        <v>98.643</v>
      </c>
      <c r="X58" t="n">
        <v>99.017</v>
      </c>
      <c r="Y58" t="n">
        <v>97.901</v>
      </c>
      <c r="Z58" t="n">
        <v>97.858</v>
      </c>
      <c r="AA58" t="n">
        <v>98.492</v>
      </c>
      <c r="AB58" t="n">
        <v>98.537</v>
      </c>
      <c r="AC58" t="n">
        <v>99.554</v>
      </c>
      <c r="AD58" t="n">
        <v>101.009</v>
      </c>
      <c r="AE58" t="n">
        <v>100</v>
      </c>
      <c r="AF58" t="n">
        <v>106.875</v>
      </c>
    </row>
    <row r="59">
      <c r="A59" t="s">
        <v>116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118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96.5162085227157</v>
      </c>
      <c r="V2" t="n">
        <v>95.9782916505093</v>
      </c>
      <c r="W2" t="n">
        <v>94.9318571699372</v>
      </c>
      <c r="X2" t="n">
        <v>95.1181915530047</v>
      </c>
      <c r="Y2" t="n">
        <v>95.1358232537213</v>
      </c>
      <c r="Z2" t="n">
        <v>94.7170584451844</v>
      </c>
      <c r="AA2" t="n">
        <v>94.7965145243935</v>
      </c>
      <c r="AB2" t="n">
        <v>95.7379133341874</v>
      </c>
      <c r="AC2" t="n">
        <v>99.1182164120586</v>
      </c>
      <c r="AD2" t="n">
        <v>99.7915383675962</v>
      </c>
      <c r="AE2" t="n">
        <v>100</v>
      </c>
      <c r="AF2" t="n">
        <v>106.794590042887</v>
      </c>
    </row>
    <row r="3">
      <c r="A3" t="s">
        <v>118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96.4840361775841</v>
      </c>
      <c r="V3" t="n">
        <v>96.0515996322555</v>
      </c>
      <c r="W3" t="n">
        <v>94.8926139531795</v>
      </c>
      <c r="X3" t="n">
        <v>95.0820128571215</v>
      </c>
      <c r="Y3" t="n">
        <v>94.354372712324</v>
      </c>
      <c r="Z3" t="n">
        <v>94.0403228342338</v>
      </c>
      <c r="AA3" t="n">
        <v>94.6311294564146</v>
      </c>
      <c r="AB3" t="n">
        <v>95.6113007491102</v>
      </c>
      <c r="AC3" t="n">
        <v>98.9797936391946</v>
      </c>
      <c r="AD3" t="n">
        <v>99.4955166408728</v>
      </c>
      <c r="AE3" t="n">
        <v>100</v>
      </c>
      <c r="AF3" t="n">
        <v>106.634961594879</v>
      </c>
    </row>
    <row r="4">
      <c r="A4" t="s">
        <v>118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97.7480241270687</v>
      </c>
      <c r="V4" t="n">
        <v>96.6125214697712</v>
      </c>
      <c r="W4" t="n">
        <v>95.9650605644217</v>
      </c>
      <c r="X4" t="n">
        <v>96.2826981126506</v>
      </c>
      <c r="Y4" t="n">
        <v>95.6659824370268</v>
      </c>
      <c r="Z4" t="n">
        <v>95.4075618398725</v>
      </c>
      <c r="AA4" t="n">
        <v>95.8202002634962</v>
      </c>
      <c r="AB4" t="n">
        <v>96.5068250362994</v>
      </c>
      <c r="AC4" t="n">
        <v>98.997058605818</v>
      </c>
      <c r="AD4" t="n">
        <v>99.960535356646</v>
      </c>
      <c r="AE4" t="n">
        <v>100</v>
      </c>
      <c r="AF4" t="n">
        <v>106.775925596771</v>
      </c>
    </row>
    <row r="5">
      <c r="A5" t="s">
        <v>118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97.220840957435</v>
      </c>
      <c r="V5" t="n">
        <v>96.190617344998</v>
      </c>
      <c r="W5" t="n">
        <v>95.4543832543812</v>
      </c>
      <c r="X5" t="n">
        <v>95.750558097774</v>
      </c>
      <c r="Y5" t="n">
        <v>95.168485856427</v>
      </c>
      <c r="Z5" t="n">
        <v>94.873462396602</v>
      </c>
      <c r="AA5" t="n">
        <v>95.1942351745972</v>
      </c>
      <c r="AB5" t="n">
        <v>96.0162032202761</v>
      </c>
      <c r="AC5" t="n">
        <v>98.8348366595369</v>
      </c>
      <c r="AD5" t="n">
        <v>99.7529264441775</v>
      </c>
      <c r="AE5" t="n">
        <v>100</v>
      </c>
      <c r="AF5" t="n">
        <v>106.686322893043</v>
      </c>
    </row>
    <row r="6">
      <c r="A6" t="s">
        <v>118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96.1068026343859</v>
      </c>
      <c r="V6" t="n">
        <v>95.2673153618608</v>
      </c>
      <c r="W6" t="n">
        <v>94.3525247326915</v>
      </c>
      <c r="X6" t="n">
        <v>94.6608292242504</v>
      </c>
      <c r="Y6" t="n">
        <v>94.3209909707315</v>
      </c>
      <c r="Z6" t="n">
        <v>93.9722018614731</v>
      </c>
      <c r="AA6" t="n">
        <v>94.2567754442406</v>
      </c>
      <c r="AB6" t="n">
        <v>95.3438076813699</v>
      </c>
      <c r="AC6" t="n">
        <v>98.7371124412661</v>
      </c>
      <c r="AD6" t="n">
        <v>99.4772084531024</v>
      </c>
      <c r="AE6" t="n">
        <v>100</v>
      </c>
      <c r="AF6" t="n">
        <v>106.761317400078</v>
      </c>
    </row>
    <row r="7">
      <c r="A7" t="s">
        <v>118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97.6607131666865</v>
      </c>
      <c r="V7" t="n">
        <v>96.5856322228208</v>
      </c>
      <c r="W7" t="n">
        <v>95.8959599598185</v>
      </c>
      <c r="X7" t="n">
        <v>96.1861671300048</v>
      </c>
      <c r="Y7" t="n">
        <v>95.7089658056275</v>
      </c>
      <c r="Z7" t="n">
        <v>95.42101875846</v>
      </c>
      <c r="AA7" t="n">
        <v>95.7883625180412</v>
      </c>
      <c r="AB7" t="n">
        <v>96.5284739029007</v>
      </c>
      <c r="AC7" t="n">
        <v>99.137367183727</v>
      </c>
      <c r="AD7" t="n">
        <v>100.009002914682</v>
      </c>
      <c r="AE7" t="n">
        <v>100</v>
      </c>
      <c r="AF7" t="n">
        <v>106.821275764094</v>
      </c>
    </row>
    <row r="8">
      <c r="A8" t="s">
        <v>118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96.0069731632852</v>
      </c>
      <c r="V8" t="n">
        <v>95.0397988596287</v>
      </c>
      <c r="W8" t="n">
        <v>94.0311408811306</v>
      </c>
      <c r="X8" t="n">
        <v>94.2373130714084</v>
      </c>
      <c r="Y8" t="n">
        <v>94.2565308394606</v>
      </c>
      <c r="Z8" t="n">
        <v>93.869196898251</v>
      </c>
      <c r="AA8" t="n">
        <v>94.8561221254771</v>
      </c>
      <c r="AB8" t="n">
        <v>95.913795882086</v>
      </c>
      <c r="AC8" t="n">
        <v>99.0583646783399</v>
      </c>
      <c r="AD8" t="n">
        <v>99.9433446484293</v>
      </c>
      <c r="AE8" t="n">
        <v>100</v>
      </c>
      <c r="AF8" t="n">
        <v>106.491734107972</v>
      </c>
    </row>
    <row r="9">
      <c r="A9" t="s">
        <v>118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98.0129830816483</v>
      </c>
      <c r="V9" t="n">
        <v>96.9182087584009</v>
      </c>
      <c r="W9" t="n">
        <v>96.3781052099535</v>
      </c>
      <c r="X9" t="n">
        <v>96.7224755154227</v>
      </c>
      <c r="Y9" t="n">
        <v>96.0003932563286</v>
      </c>
      <c r="Z9" t="n">
        <v>95.807265273273</v>
      </c>
      <c r="AA9" t="n">
        <v>96.2640195970183</v>
      </c>
      <c r="AB9" t="n">
        <v>97.0175784454031</v>
      </c>
      <c r="AC9" t="n">
        <v>99.1636946403975</v>
      </c>
      <c r="AD9" t="n">
        <v>100.132002437486</v>
      </c>
      <c r="AE9" t="n">
        <v>100</v>
      </c>
      <c r="AF9" t="n">
        <v>106.820791264064</v>
      </c>
    </row>
    <row r="10">
      <c r="A10" t="s">
        <v>118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99.1797066353438</v>
      </c>
      <c r="V10" t="n">
        <v>97.8905331828817</v>
      </c>
      <c r="W10" t="n">
        <v>97.5625239088682</v>
      </c>
      <c r="X10" t="n">
        <v>97.8853399451921</v>
      </c>
      <c r="Y10" t="n">
        <v>96.9873884268514</v>
      </c>
      <c r="Z10" t="n">
        <v>96.8821857415174</v>
      </c>
      <c r="AA10" t="n">
        <v>97.4110248909024</v>
      </c>
      <c r="AB10" t="n">
        <v>97.7182083370057</v>
      </c>
      <c r="AC10" t="n">
        <v>99.2683108407925</v>
      </c>
      <c r="AD10" t="n">
        <v>100.463499815148</v>
      </c>
      <c r="AE10" t="n">
        <v>100</v>
      </c>
      <c r="AF10" t="n">
        <v>106.845930388455</v>
      </c>
    </row>
    <row r="11">
      <c r="A11" t="s">
        <v>118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99.6453310386324</v>
      </c>
      <c r="V11" t="n">
        <v>98.2913996446961</v>
      </c>
      <c r="W11" t="n">
        <v>98.0404098111937</v>
      </c>
      <c r="X11" t="n">
        <v>98.3547931930267</v>
      </c>
      <c r="Y11" t="n">
        <v>97.3787682513885</v>
      </c>
      <c r="Z11" t="n">
        <v>97.3142036522455</v>
      </c>
      <c r="AA11" t="n">
        <v>97.8742354103737</v>
      </c>
      <c r="AB11" t="n">
        <v>98.0081159698862</v>
      </c>
      <c r="AC11" t="n">
        <v>99.3344106047769</v>
      </c>
      <c r="AD11" t="n">
        <v>100.649837821175</v>
      </c>
      <c r="AE11" t="n">
        <v>100</v>
      </c>
      <c r="AF11" t="n">
        <v>106.857159421254</v>
      </c>
    </row>
    <row r="12">
      <c r="A12" t="s">
        <v>118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97.6908746719025</v>
      </c>
      <c r="V12" t="n">
        <v>96.6446314191419</v>
      </c>
      <c r="W12" t="n">
        <v>96.021658257816</v>
      </c>
      <c r="X12" t="n">
        <v>96.3890606177971</v>
      </c>
      <c r="Y12" t="n">
        <v>95.7254327898055</v>
      </c>
      <c r="Z12" t="n">
        <v>95.3578327261397</v>
      </c>
      <c r="AA12" t="n">
        <v>95.7513597601538</v>
      </c>
      <c r="AB12" t="n">
        <v>96.4301837476955</v>
      </c>
      <c r="AC12" t="n">
        <v>98.917845603128</v>
      </c>
      <c r="AD12" t="n">
        <v>99.9227711343413</v>
      </c>
      <c r="AE12" t="n">
        <v>100</v>
      </c>
      <c r="AF12" t="n">
        <v>106.805609913627</v>
      </c>
    </row>
    <row r="13">
      <c r="A13" t="s">
        <v>118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97.282524953248</v>
      </c>
      <c r="V13" t="n">
        <v>96.1331107290433</v>
      </c>
      <c r="W13" t="n">
        <v>95.3568725006831</v>
      </c>
      <c r="X13" t="n">
        <v>95.6267475839473</v>
      </c>
      <c r="Y13" t="n">
        <v>95.1232900454186</v>
      </c>
      <c r="Z13" t="n">
        <v>94.8069942193795</v>
      </c>
      <c r="AA13" t="n">
        <v>95.1019011116518</v>
      </c>
      <c r="AB13" t="n">
        <v>95.8739048931083</v>
      </c>
      <c r="AC13" t="n">
        <v>98.8292216478525</v>
      </c>
      <c r="AD13" t="n">
        <v>99.7586554255868</v>
      </c>
      <c r="AE13" t="n">
        <v>100</v>
      </c>
      <c r="AF13" t="n">
        <v>106.704951855218</v>
      </c>
    </row>
    <row r="14">
      <c r="A14" t="s">
        <v>118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99.5762719047388</v>
      </c>
      <c r="V14" t="n">
        <v>98.3701647560238</v>
      </c>
      <c r="W14" t="n">
        <v>97.802794497713</v>
      </c>
      <c r="X14" t="n">
        <v>97.8662613033738</v>
      </c>
      <c r="Y14" t="n">
        <v>97.07239076958</v>
      </c>
      <c r="Z14" t="n">
        <v>96.9685993246311</v>
      </c>
      <c r="AA14" t="n">
        <v>97.4471742120095</v>
      </c>
      <c r="AB14" t="n">
        <v>97.7554039417228</v>
      </c>
      <c r="AC14" t="n">
        <v>99.3936842413986</v>
      </c>
      <c r="AD14" t="n">
        <v>100.532793128644</v>
      </c>
      <c r="AE14" t="n">
        <v>100</v>
      </c>
      <c r="AF14" t="n">
        <v>106.837587794318</v>
      </c>
    </row>
    <row r="15">
      <c r="A15" t="s">
        <v>118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99.1708325173426</v>
      </c>
      <c r="V15" t="n">
        <v>97.829936027252</v>
      </c>
      <c r="W15" t="n">
        <v>97.3028134598386</v>
      </c>
      <c r="X15" t="n">
        <v>97.5266483707022</v>
      </c>
      <c r="Y15" t="n">
        <v>96.6916177807774</v>
      </c>
      <c r="Z15" t="n">
        <v>96.5464900619299</v>
      </c>
      <c r="AA15" t="n">
        <v>97.0113870834881</v>
      </c>
      <c r="AB15" t="n">
        <v>97.3998443811041</v>
      </c>
      <c r="AC15" t="n">
        <v>99.3708556347463</v>
      </c>
      <c r="AD15" t="n">
        <v>100.425382913112</v>
      </c>
      <c r="AE15" t="n">
        <v>100</v>
      </c>
      <c r="AF15" t="n">
        <v>106.859647416081</v>
      </c>
    </row>
    <row r="16">
      <c r="A16" t="s">
        <v>118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98.833228978983</v>
      </c>
      <c r="V16" t="n">
        <v>97.3640913799768</v>
      </c>
      <c r="W16" t="n">
        <v>96.8739700010654</v>
      </c>
      <c r="X16" t="n">
        <v>97.2230403817946</v>
      </c>
      <c r="Y16" t="n">
        <v>96.3543427073072</v>
      </c>
      <c r="Z16" t="n">
        <v>96.1714717251515</v>
      </c>
      <c r="AA16" t="n">
        <v>96.6239387115906</v>
      </c>
      <c r="AB16" t="n">
        <v>97.0803880665806</v>
      </c>
      <c r="AC16" t="n">
        <v>99.3229770248161</v>
      </c>
      <c r="AD16" t="n">
        <v>100.317720369086</v>
      </c>
      <c r="AE16" t="n">
        <v>100</v>
      </c>
      <c r="AF16" t="n">
        <v>106.877997679831</v>
      </c>
    </row>
    <row r="17">
      <c r="A17" t="s">
        <v>118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98.2371924363705</v>
      </c>
      <c r="V17" t="n">
        <v>97.1307042341648</v>
      </c>
      <c r="W17" t="n">
        <v>96.2415643927754</v>
      </c>
      <c r="X17" t="n">
        <v>96.7474428143299</v>
      </c>
      <c r="Y17" t="n">
        <v>96.054047032271</v>
      </c>
      <c r="Z17" t="n">
        <v>95.8302465063697</v>
      </c>
      <c r="AA17" t="n">
        <v>96.1623924107892</v>
      </c>
      <c r="AB17" t="n">
        <v>96.9704480228448</v>
      </c>
      <c r="AC17" t="n">
        <v>99.1007755830904</v>
      </c>
      <c r="AD17" t="n">
        <v>100.184039291477</v>
      </c>
      <c r="AE17" t="n">
        <v>100</v>
      </c>
      <c r="AF17" t="n">
        <v>106.9183457792</v>
      </c>
    </row>
    <row r="18">
      <c r="A18" t="s">
        <v>118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97.8349111209002</v>
      </c>
      <c r="V18" t="n">
        <v>96.6117026295428</v>
      </c>
      <c r="W18" t="n">
        <v>95.9588888740852</v>
      </c>
      <c r="X18" t="n">
        <v>96.3758850513206</v>
      </c>
      <c r="Y18" t="n">
        <v>95.6683991775199</v>
      </c>
      <c r="Z18" t="n">
        <v>95.4696408721208</v>
      </c>
      <c r="AA18" t="n">
        <v>95.9952647592271</v>
      </c>
      <c r="AB18" t="n">
        <v>96.5755523387298</v>
      </c>
      <c r="AC18" t="n">
        <v>98.9833600357394</v>
      </c>
      <c r="AD18" t="n">
        <v>99.9778610341607</v>
      </c>
      <c r="AE18" t="n">
        <v>100</v>
      </c>
      <c r="AF18" t="n">
        <v>106.711295439807</v>
      </c>
    </row>
    <row r="19">
      <c r="A19" t="s">
        <v>118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96.1190896843646</v>
      </c>
      <c r="V19" t="n">
        <v>94.9899864013786</v>
      </c>
      <c r="W19" t="n">
        <v>94.2739377796555</v>
      </c>
      <c r="X19" t="n">
        <v>94.6069347073967</v>
      </c>
      <c r="Y19" t="n">
        <v>94.2499985146419</v>
      </c>
      <c r="Z19" t="n">
        <v>93.8704972614276</v>
      </c>
      <c r="AA19" t="n">
        <v>94.2704534741239</v>
      </c>
      <c r="AB19" t="n">
        <v>95.4596766849187</v>
      </c>
      <c r="AC19" t="n">
        <v>98.7933888628513</v>
      </c>
      <c r="AD19" t="n">
        <v>99.5065803216388</v>
      </c>
      <c r="AE19" t="n">
        <v>100</v>
      </c>
      <c r="AF19" t="n">
        <v>106.721643002916</v>
      </c>
    </row>
    <row r="20">
      <c r="A20" t="s">
        <v>118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94.9669383316796</v>
      </c>
      <c r="V20" t="n">
        <v>94.3250925963206</v>
      </c>
      <c r="W20" t="n">
        <v>93.0927177028862</v>
      </c>
      <c r="X20" t="n">
        <v>93.3575109437241</v>
      </c>
      <c r="Y20" t="n">
        <v>93.2459890040927</v>
      </c>
      <c r="Z20" t="n">
        <v>92.7554612609146</v>
      </c>
      <c r="AA20" t="n">
        <v>92.8582920093942</v>
      </c>
      <c r="AB20" t="n">
        <v>94.2482149263083</v>
      </c>
      <c r="AC20" t="n">
        <v>98.3216710397104</v>
      </c>
      <c r="AD20" t="n">
        <v>98.8990763571384</v>
      </c>
      <c r="AE20" t="n">
        <v>100</v>
      </c>
      <c r="AF20" t="n">
        <v>106.684662789804</v>
      </c>
    </row>
    <row r="21">
      <c r="A21" t="s">
        <v>118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95.0863296379049</v>
      </c>
      <c r="V21" t="n">
        <v>94.4209631253683</v>
      </c>
      <c r="W21" t="n">
        <v>93.2028468644704</v>
      </c>
      <c r="X21" t="n">
        <v>93.4606023445267</v>
      </c>
      <c r="Y21" t="n">
        <v>93.4016173699405</v>
      </c>
      <c r="Z21" t="n">
        <v>92.9179668968462</v>
      </c>
      <c r="AA21" t="n">
        <v>93.0210322616103</v>
      </c>
      <c r="AB21" t="n">
        <v>94.3930957058466</v>
      </c>
      <c r="AC21" t="n">
        <v>98.417426634136</v>
      </c>
      <c r="AD21" t="n">
        <v>99.019138667194</v>
      </c>
      <c r="AE21" t="n">
        <v>100</v>
      </c>
      <c r="AF21" t="n">
        <v>106.695359304385</v>
      </c>
    </row>
    <row r="22">
      <c r="A22" t="s">
        <v>118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95.1862862070255</v>
      </c>
      <c r="V22" t="n">
        <v>94.4955033943932</v>
      </c>
      <c r="W22" t="n">
        <v>93.291494017696</v>
      </c>
      <c r="X22" t="n">
        <v>93.5392662979003</v>
      </c>
      <c r="Y22" t="n">
        <v>93.5599281858144</v>
      </c>
      <c r="Z22" t="n">
        <v>93.0835012550813</v>
      </c>
      <c r="AA22" t="n">
        <v>93.1868115784228</v>
      </c>
      <c r="AB22" t="n">
        <v>94.5394375864854</v>
      </c>
      <c r="AC22" t="n">
        <v>98.514307159064</v>
      </c>
      <c r="AD22" t="n">
        <v>99.1438771910844</v>
      </c>
      <c r="AE22" t="n">
        <v>100</v>
      </c>
      <c r="AF22" t="n">
        <v>106.709802576191</v>
      </c>
    </row>
    <row r="23">
      <c r="A23" t="s">
        <v>118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94.4323617173904</v>
      </c>
      <c r="V23" t="n">
        <v>93.8179753069994</v>
      </c>
      <c r="W23" t="n">
        <v>92.4233783224711</v>
      </c>
      <c r="X23" t="n">
        <v>92.6903412181901</v>
      </c>
      <c r="Y23" t="n">
        <v>92.6770307626893</v>
      </c>
      <c r="Z23" t="n">
        <v>92.1659304432316</v>
      </c>
      <c r="AA23" t="n">
        <v>92.311982519637</v>
      </c>
      <c r="AB23" t="n">
        <v>93.7566877743301</v>
      </c>
      <c r="AC23" t="n">
        <v>98.2197995559747</v>
      </c>
      <c r="AD23" t="n">
        <v>98.5979565243896</v>
      </c>
      <c r="AE23" t="n">
        <v>100</v>
      </c>
      <c r="AF23" t="n">
        <v>106.65186746362</v>
      </c>
    </row>
    <row r="24">
      <c r="A24" t="s">
        <v>118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95.6586705743139</v>
      </c>
      <c r="V24" t="n">
        <v>94.7591212232664</v>
      </c>
      <c r="W24" t="n">
        <v>93.785489756094</v>
      </c>
      <c r="X24" t="n">
        <v>94.1050202509341</v>
      </c>
      <c r="Y24" t="n">
        <v>93.8631038475166</v>
      </c>
      <c r="Z24" t="n">
        <v>93.4103247622149</v>
      </c>
      <c r="AA24" t="n">
        <v>93.6361999417216</v>
      </c>
      <c r="AB24" t="n">
        <v>94.8089705301191</v>
      </c>
      <c r="AC24" t="n">
        <v>98.6272890698605</v>
      </c>
      <c r="AD24" t="n">
        <v>99.2265456124016</v>
      </c>
      <c r="AE24" t="n">
        <v>100</v>
      </c>
      <c r="AF24" t="n">
        <v>106.717902397001</v>
      </c>
    </row>
    <row r="25">
      <c r="A25" t="s">
        <v>118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94.3728978110311</v>
      </c>
      <c r="V25" t="n">
        <v>93.802273079514</v>
      </c>
      <c r="W25" t="n">
        <v>92.4238724771824</v>
      </c>
      <c r="X25" t="n">
        <v>92.6905891569407</v>
      </c>
      <c r="Y25" t="n">
        <v>92.7125410520554</v>
      </c>
      <c r="Z25" t="n">
        <v>92.1886449404644</v>
      </c>
      <c r="AA25" t="n">
        <v>92.2975889881526</v>
      </c>
      <c r="AB25" t="n">
        <v>93.7803559081639</v>
      </c>
      <c r="AC25" t="n">
        <v>98.2786241012776</v>
      </c>
      <c r="AD25" t="n">
        <v>98.5653946695124</v>
      </c>
      <c r="AE25" t="n">
        <v>100</v>
      </c>
      <c r="AF25" t="n">
        <v>106.602932240879</v>
      </c>
    </row>
    <row r="26">
      <c r="A26" t="s">
        <v>118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96.2505588213623</v>
      </c>
      <c r="V26" t="n">
        <v>95.2285712339786</v>
      </c>
      <c r="W26" t="n">
        <v>94.443334463483</v>
      </c>
      <c r="X26" t="n">
        <v>94.7957470051093</v>
      </c>
      <c r="Y26" t="n">
        <v>94.3934278671665</v>
      </c>
      <c r="Z26" t="n">
        <v>93.9773217960586</v>
      </c>
      <c r="AA26" t="n">
        <v>94.2860052121519</v>
      </c>
      <c r="AB26" t="n">
        <v>95.303144864168</v>
      </c>
      <c r="AC26" t="n">
        <v>98.762709767631</v>
      </c>
      <c r="AD26" t="n">
        <v>99.4797801371774</v>
      </c>
      <c r="AE26" t="n">
        <v>100</v>
      </c>
      <c r="AF26" t="n">
        <v>106.740640239791</v>
      </c>
    </row>
    <row r="27">
      <c r="A27" t="s">
        <v>118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94.9164769296607</v>
      </c>
      <c r="V27" t="n">
        <v>94.2115706691178</v>
      </c>
      <c r="W27" t="n">
        <v>92.8819668250774</v>
      </c>
      <c r="X27" t="n">
        <v>93.1458647395172</v>
      </c>
      <c r="Y27" t="n">
        <v>93.1666242302779</v>
      </c>
      <c r="Z27" t="n">
        <v>92.6615257661435</v>
      </c>
      <c r="AA27" t="n">
        <v>92.7623459496346</v>
      </c>
      <c r="AB27" t="n">
        <v>94.14623828883</v>
      </c>
      <c r="AC27" t="n">
        <v>98.4394076646323</v>
      </c>
      <c r="AD27" t="n">
        <v>98.9211843359761</v>
      </c>
      <c r="AE27" t="n">
        <v>100</v>
      </c>
      <c r="AF27" t="n">
        <v>106.714372653671</v>
      </c>
    </row>
    <row r="28">
      <c r="A28" t="s">
        <v>118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94.9336536905816</v>
      </c>
      <c r="V28" t="n">
        <v>94.2002148571935</v>
      </c>
      <c r="W28" t="n">
        <v>92.9138451707156</v>
      </c>
      <c r="X28" t="n">
        <v>93.2969351786895</v>
      </c>
      <c r="Y28" t="n">
        <v>93.0931278971505</v>
      </c>
      <c r="Z28" t="n">
        <v>92.6075433563029</v>
      </c>
      <c r="AA28" t="n">
        <v>92.7838808729762</v>
      </c>
      <c r="AB28" t="n">
        <v>94.0579741555001</v>
      </c>
      <c r="AC28" t="n">
        <v>98.3032990131202</v>
      </c>
      <c r="AD28" t="n">
        <v>98.7803704606562</v>
      </c>
      <c r="AE28" t="n">
        <v>100</v>
      </c>
      <c r="AF28" t="n">
        <v>106.550049041436</v>
      </c>
    </row>
    <row r="29">
      <c r="A29" t="s">
        <v>118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94.483731996388</v>
      </c>
      <c r="V29" t="n">
        <v>93.9379727589647</v>
      </c>
      <c r="W29" t="n">
        <v>92.7401486743115</v>
      </c>
      <c r="X29" t="n">
        <v>92.9929491525142</v>
      </c>
      <c r="Y29" t="n">
        <v>92.7611346506844</v>
      </c>
      <c r="Z29" t="n">
        <v>92.2493740680707</v>
      </c>
      <c r="AA29" t="n">
        <v>92.3583421748852</v>
      </c>
      <c r="AB29" t="n">
        <v>93.8093000764038</v>
      </c>
      <c r="AC29" t="n">
        <v>98.239834191137</v>
      </c>
      <c r="AD29" t="n">
        <v>98.5266108693072</v>
      </c>
      <c r="AE29" t="n">
        <v>100</v>
      </c>
      <c r="AF29" t="n">
        <v>106.617396982877</v>
      </c>
    </row>
    <row r="30">
      <c r="A30" t="s">
        <v>118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94.1885972741956</v>
      </c>
      <c r="V30" t="n">
        <v>93.6057938581217</v>
      </c>
      <c r="W30" t="n">
        <v>92.3378759192795</v>
      </c>
      <c r="X30" t="n">
        <v>92.4748160182375</v>
      </c>
      <c r="Y30" t="n">
        <v>92.4973346750989</v>
      </c>
      <c r="Z30" t="n">
        <v>91.9641929635405</v>
      </c>
      <c r="AA30" t="n">
        <v>92.0770864966056</v>
      </c>
      <c r="AB30" t="n">
        <v>93.5875379159484</v>
      </c>
      <c r="AC30" t="n">
        <v>98.2123696206816</v>
      </c>
      <c r="AD30" t="n">
        <v>98.5176225248026</v>
      </c>
      <c r="AE30" t="n">
        <v>100</v>
      </c>
      <c r="AF30" t="n">
        <v>106.19686780106</v>
      </c>
    </row>
    <row r="31">
      <c r="A31" t="s">
        <v>118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94.5188751132183</v>
      </c>
      <c r="V31" t="n">
        <v>93.9781843128088</v>
      </c>
      <c r="W31" t="n">
        <v>92.6273628922454</v>
      </c>
      <c r="X31" t="n">
        <v>93.3598414260343</v>
      </c>
      <c r="Y31" t="n">
        <v>93.3813698140891</v>
      </c>
      <c r="Z31" t="n">
        <v>92.876999914198</v>
      </c>
      <c r="AA31" t="n">
        <v>92.9903276760913</v>
      </c>
      <c r="AB31" t="n">
        <v>93.9006689269884</v>
      </c>
      <c r="AC31" t="n">
        <v>98.0163434210003</v>
      </c>
      <c r="AD31" t="n">
        <v>98.5296710592004</v>
      </c>
      <c r="AE31" t="n">
        <v>100</v>
      </c>
      <c r="AF31" t="n">
        <v>106.385851300494</v>
      </c>
    </row>
    <row r="32">
      <c r="A32" t="s">
        <v>118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94.9027404241061</v>
      </c>
      <c r="V32" t="n">
        <v>94.1362586011978</v>
      </c>
      <c r="W32" t="n">
        <v>92.7992578298197</v>
      </c>
      <c r="X32" t="n">
        <v>93.1993367954248</v>
      </c>
      <c r="Y32" t="n">
        <v>93.0551100689081</v>
      </c>
      <c r="Z32" t="n">
        <v>92.5752310705799</v>
      </c>
      <c r="AA32" t="n">
        <v>92.8312070364285</v>
      </c>
      <c r="AB32" t="n">
        <v>94.1451278896441</v>
      </c>
      <c r="AC32" t="n">
        <v>98.2853079830815</v>
      </c>
      <c r="AD32" t="n">
        <v>98.7863775416213</v>
      </c>
      <c r="AE32" t="n">
        <v>100</v>
      </c>
      <c r="AF32" t="n">
        <v>106.61085201105</v>
      </c>
    </row>
    <row r="33">
      <c r="A33" t="s">
        <v>118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95.5365231529868</v>
      </c>
      <c r="V33" t="n">
        <v>94.3860958362375</v>
      </c>
      <c r="W33" t="n">
        <v>93.2051092994909</v>
      </c>
      <c r="X33" t="n">
        <v>93.4107635565992</v>
      </c>
      <c r="Y33" t="n">
        <v>92.4535696145576</v>
      </c>
      <c r="Z33" t="n">
        <v>92.0928401182715</v>
      </c>
      <c r="AA33" t="n">
        <v>92.174308895326</v>
      </c>
      <c r="AB33" t="n">
        <v>93.418776108674</v>
      </c>
      <c r="AC33" t="n">
        <v>97.5049586630962</v>
      </c>
      <c r="AD33" t="n">
        <v>98.8219176821686</v>
      </c>
      <c r="AE33" t="n">
        <v>100</v>
      </c>
      <c r="AF33" t="n">
        <v>106.350648194059</v>
      </c>
    </row>
    <row r="34">
      <c r="A34" t="s">
        <v>118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94.2411551817952</v>
      </c>
      <c r="V34" t="n">
        <v>93.6617871711978</v>
      </c>
      <c r="W34" t="n">
        <v>92.2537062201576</v>
      </c>
      <c r="X34" t="n">
        <v>92.5276642041829</v>
      </c>
      <c r="Y34" t="n">
        <v>92.5501119383283</v>
      </c>
      <c r="Z34" t="n">
        <v>92.0185758632359</v>
      </c>
      <c r="AA34" t="n">
        <v>92.1297565849463</v>
      </c>
      <c r="AB34" t="n">
        <v>93.6041237633246</v>
      </c>
      <c r="AC34" t="n">
        <v>98.0315506180209</v>
      </c>
      <c r="AD34" t="n">
        <v>98.5593685531857</v>
      </c>
      <c r="AE34" t="n">
        <v>100</v>
      </c>
      <c r="AF34" t="n">
        <v>106.36396453271</v>
      </c>
    </row>
    <row r="35">
      <c r="A35" t="s">
        <v>118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95.7349633749987</v>
      </c>
      <c r="V35" t="n">
        <v>95.8463089346629</v>
      </c>
      <c r="W35" t="n">
        <v>95.4498888935374</v>
      </c>
      <c r="X35" t="n">
        <v>96.7554272371542</v>
      </c>
      <c r="Y35" t="n">
        <v>96.0971750186782</v>
      </c>
      <c r="Z35" t="n">
        <v>95.4000448217077</v>
      </c>
      <c r="AA35" t="n">
        <v>97.1774014052642</v>
      </c>
      <c r="AB35" t="n">
        <v>98.3913804603754</v>
      </c>
      <c r="AC35" t="n">
        <v>100.165593447192</v>
      </c>
      <c r="AD35" t="n">
        <v>101.04891472623</v>
      </c>
      <c r="AE35" t="n">
        <v>100</v>
      </c>
      <c r="AF35" t="n">
        <v>107.151852083668</v>
      </c>
    </row>
    <row r="36">
      <c r="A36" t="s">
        <v>118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94.5689335324709</v>
      </c>
      <c r="V36" t="n">
        <v>95.9809836094538</v>
      </c>
      <c r="W36" t="n">
        <v>95.8622697712677</v>
      </c>
      <c r="X36" t="n">
        <v>97.9830760086126</v>
      </c>
      <c r="Y36" t="n">
        <v>97.2115442618755</v>
      </c>
      <c r="Z36" t="n">
        <v>96.3592829326525</v>
      </c>
      <c r="AA36" t="n">
        <v>99.0498881463129</v>
      </c>
      <c r="AB36" t="n">
        <v>100.531835243948</v>
      </c>
      <c r="AC36" t="n">
        <v>101.505719295873</v>
      </c>
      <c r="AD36" t="n">
        <v>102.359924930545</v>
      </c>
      <c r="AE36" t="n">
        <v>100</v>
      </c>
      <c r="AF36" t="n">
        <v>107.503813786894</v>
      </c>
    </row>
    <row r="37">
      <c r="A37" t="s">
        <v>118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96.3601489666355</v>
      </c>
      <c r="V37" t="n">
        <v>95.1511259106975</v>
      </c>
      <c r="W37" t="n">
        <v>94.540552318197</v>
      </c>
      <c r="X37" t="n">
        <v>94.8757888652509</v>
      </c>
      <c r="Y37" t="n">
        <v>94.3962200247006</v>
      </c>
      <c r="Z37" t="n">
        <v>94.0839716423388</v>
      </c>
      <c r="AA37" t="n">
        <v>94.4486891471631</v>
      </c>
      <c r="AB37" t="n">
        <v>95.259069712404</v>
      </c>
      <c r="AC37" t="n">
        <v>98.0046452390938</v>
      </c>
      <c r="AD37" t="n">
        <v>98.8395249643301</v>
      </c>
      <c r="AE37" t="n">
        <v>100</v>
      </c>
      <c r="AF37" t="n">
        <v>106.642104661339</v>
      </c>
    </row>
    <row r="38">
      <c r="A38" t="s">
        <v>118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97.0676582120551</v>
      </c>
      <c r="V38" t="n">
        <v>96.0861565586713</v>
      </c>
      <c r="W38" t="n">
        <v>95.204810951214</v>
      </c>
      <c r="X38" t="n">
        <v>95.5503770193372</v>
      </c>
      <c r="Y38" t="n">
        <v>95.2548892879624</v>
      </c>
      <c r="Z38" t="n">
        <v>94.9257489233368</v>
      </c>
      <c r="AA38" t="n">
        <v>95.2653530171131</v>
      </c>
      <c r="AB38" t="n">
        <v>96.0765213371632</v>
      </c>
      <c r="AC38" t="n">
        <v>99.0598119377404</v>
      </c>
      <c r="AD38" t="n">
        <v>99.9982680350832</v>
      </c>
      <c r="AE38" t="n">
        <v>100</v>
      </c>
      <c r="AF38" t="n">
        <v>106.720087125408</v>
      </c>
    </row>
    <row r="39">
      <c r="A39" t="s">
        <v>118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92.6532034329754</v>
      </c>
      <c r="V39" t="n">
        <v>98.5414644566278</v>
      </c>
      <c r="W39" t="n">
        <v>98.3045519238545</v>
      </c>
      <c r="X39" t="n">
        <v>98.6880336637175</v>
      </c>
      <c r="Y39" t="n">
        <v>97.6496925726784</v>
      </c>
      <c r="Z39" t="n">
        <v>97.5929182053404</v>
      </c>
      <c r="AA39" t="n">
        <v>98.1902419146992</v>
      </c>
      <c r="AB39" t="n">
        <v>98.294141004894</v>
      </c>
      <c r="AC39" t="n">
        <v>99.4742722435507</v>
      </c>
      <c r="AD39" t="n">
        <v>100.87387097736</v>
      </c>
      <c r="AE39" t="n">
        <v>100</v>
      </c>
      <c r="AF39" t="n">
        <v>106.868019632716</v>
      </c>
    </row>
    <row r="40">
      <c r="A40" t="s">
        <v>118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94.4229518357302</v>
      </c>
      <c r="V40" t="n">
        <v>93.8386983222668</v>
      </c>
      <c r="W40" t="n">
        <v>92.4166870665413</v>
      </c>
      <c r="X40" t="n">
        <v>92.6922613113017</v>
      </c>
      <c r="Y40" t="n">
        <v>92.7148329185354</v>
      </c>
      <c r="Z40" t="n">
        <v>92.1804375774949</v>
      </c>
      <c r="AA40" t="n">
        <v>92.2929484845491</v>
      </c>
      <c r="AB40" t="n">
        <v>93.8033587586966</v>
      </c>
      <c r="AC40" t="n">
        <v>97.9984039692185</v>
      </c>
      <c r="AD40" t="n">
        <v>98.4690545225382</v>
      </c>
      <c r="AE40" t="n">
        <v>100</v>
      </c>
      <c r="AF40" t="n">
        <v>106.564893017032</v>
      </c>
    </row>
    <row r="41">
      <c r="A41" t="s">
        <v>118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118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97.7769663852209</v>
      </c>
      <c r="V42" t="n">
        <v>96.6333891703692</v>
      </c>
      <c r="W42" t="n">
        <v>95.939746750502</v>
      </c>
      <c r="X42" t="n">
        <v>96.2723384247204</v>
      </c>
      <c r="Y42" t="n">
        <v>95.5707416589554</v>
      </c>
      <c r="Z42" t="n">
        <v>95.339634529537</v>
      </c>
      <c r="AA42" t="n">
        <v>95.7486698368612</v>
      </c>
      <c r="AB42" t="n">
        <v>96.4041732206399</v>
      </c>
      <c r="AC42" t="n">
        <v>99.0088498105866</v>
      </c>
      <c r="AD42" t="n">
        <v>99.9536051386075</v>
      </c>
      <c r="AE42" t="n">
        <v>100</v>
      </c>
      <c r="AF42" t="n">
        <v>106.783705440513</v>
      </c>
    </row>
    <row r="43">
      <c r="A43" t="s">
        <v>118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97.5865076794312</v>
      </c>
      <c r="V43" t="n">
        <v>96.4704969330888</v>
      </c>
      <c r="W43" t="n">
        <v>95.728193784866</v>
      </c>
      <c r="X43" t="n">
        <v>96.0644951513449</v>
      </c>
      <c r="Y43" t="n">
        <v>95.3975359831217</v>
      </c>
      <c r="Z43" t="n">
        <v>95.1520126438578</v>
      </c>
      <c r="AA43" t="n">
        <v>95.5478217278556</v>
      </c>
      <c r="AB43" t="n">
        <v>96.2518755266201</v>
      </c>
      <c r="AC43" t="n">
        <v>98.985438156928</v>
      </c>
      <c r="AD43" t="n">
        <v>99.8887922848273</v>
      </c>
      <c r="AE43" t="n">
        <v>100</v>
      </c>
      <c r="AF43" t="n">
        <v>106.776921569745</v>
      </c>
    </row>
    <row r="44">
      <c r="A44" t="s">
        <v>118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95.9982111708303</v>
      </c>
      <c r="V44" t="n">
        <v>95.907341730012</v>
      </c>
      <c r="W44" t="n">
        <v>95.1850113791978</v>
      </c>
      <c r="X44" t="n">
        <v>95.6679040446986</v>
      </c>
      <c r="Y44" t="n">
        <v>95.153504598395</v>
      </c>
      <c r="Z44" t="n">
        <v>94.8788360325649</v>
      </c>
      <c r="AA44" t="n">
        <v>95.4762063999238</v>
      </c>
      <c r="AB44" t="n">
        <v>96.341223811863</v>
      </c>
      <c r="AC44" t="n">
        <v>99.0336174878052</v>
      </c>
      <c r="AD44" t="n">
        <v>99.9806871405883</v>
      </c>
      <c r="AE44" t="n">
        <v>100</v>
      </c>
      <c r="AF44" t="n">
        <v>106.784491284376</v>
      </c>
    </row>
    <row r="45">
      <c r="A45" t="s">
        <v>118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95.9952496205045</v>
      </c>
      <c r="V45" t="n">
        <v>95.9087821102408</v>
      </c>
      <c r="W45" t="n">
        <v>95.1880275242851</v>
      </c>
      <c r="X45" t="n">
        <v>95.6700199618663</v>
      </c>
      <c r="Y45" t="n">
        <v>95.1551688342334</v>
      </c>
      <c r="Z45" t="n">
        <v>94.8839654924492</v>
      </c>
      <c r="AA45" t="n">
        <v>95.4853717789853</v>
      </c>
      <c r="AB45" t="n">
        <v>96.3498848094571</v>
      </c>
      <c r="AC45" t="n">
        <v>99.0372526897683</v>
      </c>
      <c r="AD45" t="n">
        <v>99.984753988687</v>
      </c>
      <c r="AE45" t="n">
        <v>100</v>
      </c>
      <c r="AF45" t="n">
        <v>106.782924048492</v>
      </c>
    </row>
    <row r="46">
      <c r="A46" t="s">
        <v>118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95.2125034367235</v>
      </c>
      <c r="V46" t="n">
        <v>94.4333749490831</v>
      </c>
      <c r="W46" t="n">
        <v>93.1051106804838</v>
      </c>
      <c r="X46" t="n">
        <v>93.4907376445446</v>
      </c>
      <c r="Y46" t="n">
        <v>93.3536129878598</v>
      </c>
      <c r="Z46" t="n">
        <v>92.9029528828411</v>
      </c>
      <c r="AA46" t="n">
        <v>93.1358497163922</v>
      </c>
      <c r="AB46" t="n">
        <v>94.4174550496239</v>
      </c>
      <c r="AC46" t="n">
        <v>98.5938084271868</v>
      </c>
      <c r="AD46" t="n">
        <v>99.0451249872147</v>
      </c>
      <c r="AE46" t="n">
        <v>100</v>
      </c>
      <c r="AF46" t="n">
        <v>106.681962614934</v>
      </c>
    </row>
    <row r="47">
      <c r="A47" t="s">
        <v>118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96.8748261705059</v>
      </c>
      <c r="V47" t="n">
        <v>95.7644300259515</v>
      </c>
      <c r="W47" t="n">
        <v>94.9160003684803</v>
      </c>
      <c r="X47" t="n">
        <v>95.3057356667975</v>
      </c>
      <c r="Y47" t="n">
        <v>94.8337178639349</v>
      </c>
      <c r="Z47" t="n">
        <v>94.4946885191667</v>
      </c>
      <c r="AA47" t="n">
        <v>94.8178388190587</v>
      </c>
      <c r="AB47" t="n">
        <v>95.6859729503049</v>
      </c>
      <c r="AC47" t="n">
        <v>98.7660047713142</v>
      </c>
      <c r="AD47" t="n">
        <v>99.6098976109215</v>
      </c>
      <c r="AE47" t="n">
        <v>100</v>
      </c>
      <c r="AF47" t="n">
        <v>106.854023969011</v>
      </c>
    </row>
    <row r="48">
      <c r="A48" t="s">
        <v>118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100.050584546648</v>
      </c>
      <c r="V48" t="n">
        <v>98.588070701037</v>
      </c>
      <c r="W48" t="n">
        <v>98.2763864922742</v>
      </c>
      <c r="X48" t="n">
        <v>98.6384882546768</v>
      </c>
      <c r="Y48" t="n">
        <v>97.6586434197753</v>
      </c>
      <c r="Z48" t="n">
        <v>97.2961302637437</v>
      </c>
      <c r="AA48" t="n">
        <v>98.111317893566</v>
      </c>
      <c r="AB48" t="n">
        <v>98.2091505179313</v>
      </c>
      <c r="AC48" t="n">
        <v>99.6382871166648</v>
      </c>
      <c r="AD48" t="n">
        <v>100.689668756105</v>
      </c>
      <c r="AE48" t="n">
        <v>100</v>
      </c>
      <c r="AF48" t="n">
        <v>106.843424567648</v>
      </c>
    </row>
    <row r="49">
      <c r="A49" t="s">
        <v>118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100.773295811646</v>
      </c>
      <c r="V49" t="n">
        <v>99.2353671087145</v>
      </c>
      <c r="W49" t="n">
        <v>99.0344399600039</v>
      </c>
      <c r="X49" t="n">
        <v>99.4136791385476</v>
      </c>
      <c r="Y49" t="n">
        <v>98.326757106227</v>
      </c>
      <c r="Z49" t="n">
        <v>98.2778500290637</v>
      </c>
      <c r="AA49" t="n">
        <v>98.844071485399</v>
      </c>
      <c r="AB49" t="n">
        <v>98.7988524961683</v>
      </c>
      <c r="AC49" t="n">
        <v>99.8247954128123</v>
      </c>
      <c r="AD49" t="n">
        <v>100.928828657037</v>
      </c>
      <c r="AE49" t="n">
        <v>100</v>
      </c>
      <c r="AF49" t="n">
        <v>106.865436369347</v>
      </c>
    </row>
    <row r="50">
      <c r="A50" t="s">
        <v>118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96.5594433267094</v>
      </c>
      <c r="V50" t="n">
        <v>95.5110428362221</v>
      </c>
      <c r="W50" t="n">
        <v>94.6169276988608</v>
      </c>
      <c r="X50" t="n">
        <v>94.9408526436109</v>
      </c>
      <c r="Y50" t="n">
        <v>94.4719157606594</v>
      </c>
      <c r="Z50" t="n">
        <v>92.105156994207</v>
      </c>
      <c r="AA50" t="n">
        <v>94.684247970641</v>
      </c>
      <c r="AB50" t="n">
        <v>95.5262625777941</v>
      </c>
      <c r="AC50" t="n">
        <v>98.9839040326961</v>
      </c>
      <c r="AD50" t="n">
        <v>99.7142170739063</v>
      </c>
      <c r="AE50" t="n">
        <v>100</v>
      </c>
      <c r="AF50" t="n">
        <v>106.746920819602</v>
      </c>
    </row>
    <row r="51">
      <c r="A51" t="s">
        <v>118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97.2724213507297</v>
      </c>
      <c r="V51" t="n">
        <v>96.253898802985</v>
      </c>
      <c r="W51" t="n">
        <v>95.3558304650974</v>
      </c>
      <c r="X51" t="n">
        <v>95.6877940147431</v>
      </c>
      <c r="Y51" t="n">
        <v>95.190998787071</v>
      </c>
      <c r="Z51" t="n">
        <v>94.9220744933364</v>
      </c>
      <c r="AA51" t="n">
        <v>95.2346655074515</v>
      </c>
      <c r="AB51" t="n">
        <v>96.0791282205597</v>
      </c>
      <c r="AC51" t="n">
        <v>98.9126652754789</v>
      </c>
      <c r="AD51" t="n">
        <v>99.6881946515965</v>
      </c>
      <c r="AE51" t="n">
        <v>100</v>
      </c>
      <c r="AF51" t="n">
        <v>106.756781912088</v>
      </c>
    </row>
    <row r="52">
      <c r="A52" t="s">
        <v>118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92.2513465712577</v>
      </c>
      <c r="V52" t="n">
        <v>90.5290819309391</v>
      </c>
      <c r="W52" t="n">
        <v>89.6298043153678</v>
      </c>
      <c r="X52" t="n">
        <v>89.8309951046871</v>
      </c>
      <c r="Y52" t="n">
        <v>89.8469725012932</v>
      </c>
      <c r="Z52" t="n">
        <v>63.3330891929745</v>
      </c>
      <c r="AA52" t="n">
        <v>88.0552232248024</v>
      </c>
      <c r="AB52" t="n">
        <v>88.8709447370968</v>
      </c>
      <c r="AC52" t="n">
        <v>99.8315534477421</v>
      </c>
      <c r="AD52" t="n">
        <v>99.9977786305534</v>
      </c>
      <c r="AE52" t="n">
        <v>100</v>
      </c>
      <c r="AF52" t="n">
        <v>106.565646147252</v>
      </c>
    </row>
    <row r="53">
      <c r="A53" t="s">
        <v>118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87.4585788137783</v>
      </c>
      <c r="V53" t="n">
        <v>86.6722632536587</v>
      </c>
      <c r="W53" t="n">
        <v>85.5150643811884</v>
      </c>
      <c r="X53" t="n">
        <v>85.7356696260881</v>
      </c>
      <c r="Y53" t="n">
        <v>85.4164714693937</v>
      </c>
      <c r="Z53" t="n">
        <v>93.8277940131594</v>
      </c>
      <c r="AA53" t="n">
        <v>93.6008512155532</v>
      </c>
      <c r="AB53" t="n">
        <v>94.8812580994616</v>
      </c>
      <c r="AC53" t="n">
        <v>98.5684382057422</v>
      </c>
      <c r="AD53" t="n">
        <v>99.0378571369641</v>
      </c>
      <c r="AE53" t="n">
        <v>100</v>
      </c>
      <c r="AF53" t="n">
        <v>106.473037562542</v>
      </c>
    </row>
    <row r="54">
      <c r="A54" t="s">
        <v>118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95.4871220316175</v>
      </c>
      <c r="V54" t="n">
        <v>94.3328814701176</v>
      </c>
      <c r="W54" t="n">
        <v>93.800548769721</v>
      </c>
      <c r="X54" t="n">
        <v>94.1325089578881</v>
      </c>
      <c r="Y54" t="n">
        <v>93.5254007229413</v>
      </c>
      <c r="Z54" t="n">
        <v>95.7277624209998</v>
      </c>
      <c r="AA54" t="n">
        <v>93.6492273378746</v>
      </c>
      <c r="AB54" t="n">
        <v>95.092706096479</v>
      </c>
      <c r="AC54" t="n">
        <v>97.5050913092694</v>
      </c>
      <c r="AD54" t="n">
        <v>100.258539564749</v>
      </c>
      <c r="AE54" t="n">
        <v>100</v>
      </c>
      <c r="AF54" t="n">
        <v>106.741247009778</v>
      </c>
    </row>
    <row r="55">
      <c r="A55" t="s">
        <v>118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98.4976156110155</v>
      </c>
      <c r="V55" t="n">
        <v>97.2074958260708</v>
      </c>
      <c r="W55" t="n">
        <v>96.7861430159101</v>
      </c>
      <c r="X55" t="n">
        <v>97.1440179911395</v>
      </c>
      <c r="Y55" t="n">
        <v>96.4349361883363</v>
      </c>
      <c r="Z55" t="n">
        <v>96.273248974775</v>
      </c>
      <c r="AA55" t="n">
        <v>93.4179988505655</v>
      </c>
      <c r="AB55" t="n">
        <v>94.9152994752447</v>
      </c>
      <c r="AC55" t="n">
        <v>96.8558770077547</v>
      </c>
      <c r="AD55" t="n">
        <v>100.545680339452</v>
      </c>
      <c r="AE55" t="n">
        <v>100</v>
      </c>
      <c r="AF55" t="n">
        <v>106.812846276194</v>
      </c>
    </row>
    <row r="56">
      <c r="A56" t="s">
        <v>118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118</v>
      </c>
      <c r="B57" t="s">
        <v>482</v>
      </c>
      <c r="C57" t="s">
        <v>360</v>
      </c>
      <c r="D57" t="s">
        <v>483</v>
      </c>
      <c r="E57" t="s">
        <v>361</v>
      </c>
      <c r="F57" t="n">
        <v>61.4323430731906</v>
      </c>
      <c r="G57" t="n">
        <v>64.4366902636108</v>
      </c>
      <c r="H57" t="n">
        <v>67.1907215556315</v>
      </c>
      <c r="I57" t="n">
        <v>70.801137564669</v>
      </c>
      <c r="J57" t="n">
        <v>73.9886096610637</v>
      </c>
      <c r="K57" t="n">
        <v>76.1350484731153</v>
      </c>
      <c r="L57" t="n">
        <v>78.405317246846</v>
      </c>
      <c r="M57" t="n">
        <v>78.8934041584702</v>
      </c>
      <c r="N57" t="n">
        <v>82.244879913531</v>
      </c>
      <c r="O57" t="n">
        <v>84.4118009440091</v>
      </c>
      <c r="P57" t="n">
        <v>86.3599889807161</v>
      </c>
      <c r="Q57" t="n">
        <v>88.4444754904557</v>
      </c>
      <c r="R57" t="n">
        <v>92.0534196374119</v>
      </c>
      <c r="S57" t="n">
        <v>95.6735695058808</v>
      </c>
      <c r="T57" t="n">
        <v>96.5040674026989</v>
      </c>
      <c r="U57" t="n">
        <v>96.8237462275592</v>
      </c>
      <c r="V57" t="n">
        <v>96.4282415868428</v>
      </c>
      <c r="W57" t="n">
        <v>95.7804384609105</v>
      </c>
      <c r="X57" t="n">
        <v>96.2424933728452</v>
      </c>
      <c r="Y57" t="n">
        <v>95.639696218647</v>
      </c>
      <c r="Z57" t="n">
        <v>95.3475714616892</v>
      </c>
      <c r="AA57" t="n">
        <v>95.9830819375497</v>
      </c>
      <c r="AB57" t="n">
        <v>96.6981770808248</v>
      </c>
      <c r="AC57" t="n">
        <v>99.1424973668739</v>
      </c>
      <c r="AD57" t="n">
        <v>100.102736773454</v>
      </c>
      <c r="AE57" t="n">
        <v>100</v>
      </c>
      <c r="AF57" t="n">
        <v>106.792726603835</v>
      </c>
    </row>
    <row r="58">
      <c r="A58" t="s">
        <v>118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96.8237462275593</v>
      </c>
      <c r="V58" t="n">
        <v>96.4282415868429</v>
      </c>
      <c r="W58" t="n">
        <v>95.7804384609106</v>
      </c>
      <c r="X58" t="n">
        <v>96.2424933728453</v>
      </c>
      <c r="Y58" t="n">
        <v>95.639696218647</v>
      </c>
      <c r="Z58" t="n">
        <v>95.3475714616892</v>
      </c>
      <c r="AA58" t="n">
        <v>95.9830819375497</v>
      </c>
      <c r="AB58" t="n">
        <v>96.6981770808248</v>
      </c>
      <c r="AC58" t="n">
        <v>99.1424973668739</v>
      </c>
      <c r="AD58" t="n">
        <v>100.102736773454</v>
      </c>
      <c r="AE58" t="n">
        <v>100</v>
      </c>
      <c r="AF58" t="n">
        <v>106.792726603835</v>
      </c>
    </row>
    <row r="59">
      <c r="A59" t="s">
        <v>118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120</v>
      </c>
      <c r="B2" t="s">
        <v>295</v>
      </c>
      <c r="C2" t="s">
        <v>360</v>
      </c>
      <c r="D2" t="s">
        <v>297</v>
      </c>
      <c r="E2" t="s">
        <v>361</v>
      </c>
      <c r="F2" t="n">
        <v>69.8998</v>
      </c>
      <c r="G2" t="n">
        <v>69.216</v>
      </c>
      <c r="H2" t="n">
        <v>72.6786</v>
      </c>
      <c r="I2" t="n">
        <v>76.8042</v>
      </c>
      <c r="J2" t="n">
        <v>79.8951</v>
      </c>
      <c r="K2" t="n">
        <v>83.1768</v>
      </c>
      <c r="L2" t="n">
        <v>83.5733</v>
      </c>
      <c r="M2" t="n">
        <v>84.4202</v>
      </c>
      <c r="N2" t="n">
        <v>82.7942</v>
      </c>
      <c r="O2" t="n">
        <v>87.9105</v>
      </c>
      <c r="P2" t="n">
        <v>89.9637</v>
      </c>
      <c r="Q2" t="n">
        <v>90.1429</v>
      </c>
      <c r="R2" t="n">
        <v>95.4358</v>
      </c>
      <c r="S2" t="n">
        <v>98.3303</v>
      </c>
      <c r="T2" t="n">
        <v>98.0083</v>
      </c>
      <c r="U2" t="n">
        <v>98.9392</v>
      </c>
      <c r="V2" t="n">
        <v>93.5797</v>
      </c>
      <c r="W2" t="n">
        <v>85.653</v>
      </c>
      <c r="X2" t="n">
        <v>83.8259</v>
      </c>
      <c r="Y2" t="n">
        <v>86.8498</v>
      </c>
      <c r="Z2" t="n">
        <v>86.81</v>
      </c>
      <c r="AA2" t="n">
        <v>87.2642</v>
      </c>
      <c r="AB2" t="n">
        <v>90.185</v>
      </c>
      <c r="AC2" t="n">
        <v>96.941</v>
      </c>
      <c r="AD2" t="n">
        <v>99.886</v>
      </c>
      <c r="AE2" t="n">
        <v>100</v>
      </c>
      <c r="AF2" t="n">
        <v>108.007</v>
      </c>
    </row>
    <row r="3">
      <c r="A3" t="s">
        <v>120</v>
      </c>
      <c r="B3" t="s">
        <v>374</v>
      </c>
      <c r="C3" t="s">
        <v>360</v>
      </c>
      <c r="D3" t="s">
        <v>375</v>
      </c>
      <c r="E3" t="s">
        <v>361</v>
      </c>
      <c r="F3" t="n">
        <v>69.8998000000001</v>
      </c>
      <c r="G3" t="n">
        <v>69.2160000000001</v>
      </c>
      <c r="H3" t="n">
        <v>72.6786000000001</v>
      </c>
      <c r="I3" t="n">
        <v>76.8042000000001</v>
      </c>
      <c r="J3" t="n">
        <v>79.8951000000001</v>
      </c>
      <c r="K3" t="n">
        <v>83.1768000000001</v>
      </c>
      <c r="L3" t="n">
        <v>83.5733000000001</v>
      </c>
      <c r="M3" t="n">
        <v>84.4202</v>
      </c>
      <c r="N3" t="n">
        <v>82.7942000000001</v>
      </c>
      <c r="O3" t="n">
        <v>87.9105</v>
      </c>
      <c r="P3" t="n">
        <v>89.9637</v>
      </c>
      <c r="Q3" t="n">
        <v>90.1429</v>
      </c>
      <c r="R3" t="n">
        <v>95.4358</v>
      </c>
      <c r="S3" t="n">
        <v>98.3303</v>
      </c>
      <c r="T3" t="n">
        <v>98.0083</v>
      </c>
      <c r="U3" t="n">
        <v>98.9392</v>
      </c>
      <c r="V3" t="n">
        <v>93.5797</v>
      </c>
      <c r="W3" t="n">
        <v>85.653</v>
      </c>
      <c r="X3" t="n">
        <v>83.8259</v>
      </c>
      <c r="Y3" t="n">
        <v>86.8498</v>
      </c>
      <c r="Z3" t="n">
        <v>86.81</v>
      </c>
      <c r="AA3" t="n">
        <v>87.2642</v>
      </c>
      <c r="AB3" t="n">
        <v>90.185</v>
      </c>
      <c r="AC3" t="n">
        <v>96.941</v>
      </c>
      <c r="AD3" t="n">
        <v>99.886</v>
      </c>
      <c r="AE3" t="n">
        <v>100</v>
      </c>
      <c r="AF3" t="n">
        <v>108.007</v>
      </c>
    </row>
    <row r="4">
      <c r="A4" t="s">
        <v>120</v>
      </c>
      <c r="B4" t="s">
        <v>376</v>
      </c>
      <c r="C4" t="s">
        <v>360</v>
      </c>
      <c r="D4" t="s">
        <v>377</v>
      </c>
      <c r="E4" t="s">
        <v>361</v>
      </c>
      <c r="F4" t="n">
        <v>69.8998000000001</v>
      </c>
      <c r="G4" t="n">
        <v>69.2160000000001</v>
      </c>
      <c r="H4" t="n">
        <v>72.6786000000001</v>
      </c>
      <c r="I4" t="n">
        <v>76.8042000000001</v>
      </c>
      <c r="J4" t="n">
        <v>79.8951000000001</v>
      </c>
      <c r="K4" t="n">
        <v>83.1768000000001</v>
      </c>
      <c r="L4" t="n">
        <v>83.5733000000001</v>
      </c>
      <c r="M4" t="n">
        <v>84.4202</v>
      </c>
      <c r="N4" t="n">
        <v>82.7942</v>
      </c>
      <c r="O4" t="n">
        <v>87.9105</v>
      </c>
      <c r="P4" t="n">
        <v>89.9637</v>
      </c>
      <c r="Q4" t="n">
        <v>90.1429</v>
      </c>
      <c r="R4" t="n">
        <v>95.4358</v>
      </c>
      <c r="S4" t="n">
        <v>98.3303</v>
      </c>
      <c r="T4" t="n">
        <v>98.0083</v>
      </c>
      <c r="U4" t="n">
        <v>98.9392</v>
      </c>
      <c r="V4" t="n">
        <v>93.5797</v>
      </c>
      <c r="W4" t="n">
        <v>85.653</v>
      </c>
      <c r="X4" t="n">
        <v>83.8259</v>
      </c>
      <c r="Y4" t="n">
        <v>86.8498</v>
      </c>
      <c r="Z4" t="n">
        <v>86.81</v>
      </c>
      <c r="AA4" t="n">
        <v>87.2642</v>
      </c>
      <c r="AB4" t="n">
        <v>90.185</v>
      </c>
      <c r="AC4" t="n">
        <v>96.941</v>
      </c>
      <c r="AD4" t="n">
        <v>99.886</v>
      </c>
      <c r="AE4" t="n">
        <v>100</v>
      </c>
      <c r="AF4" t="n">
        <v>108.007</v>
      </c>
    </row>
    <row r="5">
      <c r="A5" t="s">
        <v>120</v>
      </c>
      <c r="B5" t="s">
        <v>378</v>
      </c>
      <c r="C5" t="s">
        <v>360</v>
      </c>
      <c r="D5" t="s">
        <v>379</v>
      </c>
      <c r="E5" t="s">
        <v>361</v>
      </c>
      <c r="F5" t="n">
        <v>69.8998</v>
      </c>
      <c r="G5" t="n">
        <v>69.216</v>
      </c>
      <c r="H5" t="n">
        <v>72.6786</v>
      </c>
      <c r="I5" t="n">
        <v>76.8042</v>
      </c>
      <c r="J5" t="n">
        <v>79.8951</v>
      </c>
      <c r="K5" t="n">
        <v>83.1768</v>
      </c>
      <c r="L5" t="n">
        <v>83.5733</v>
      </c>
      <c r="M5" t="n">
        <v>84.4202</v>
      </c>
      <c r="N5" t="n">
        <v>82.7942</v>
      </c>
      <c r="O5" t="n">
        <v>87.9105</v>
      </c>
      <c r="P5" t="n">
        <v>89.9637</v>
      </c>
      <c r="Q5" t="n">
        <v>90.1429</v>
      </c>
      <c r="R5" t="n">
        <v>95.4358</v>
      </c>
      <c r="S5" t="n">
        <v>98.3303</v>
      </c>
      <c r="T5" t="n">
        <v>98.0083</v>
      </c>
      <c r="U5" t="n">
        <v>98.9392</v>
      </c>
      <c r="V5" t="n">
        <v>93.5797</v>
      </c>
      <c r="W5" t="n">
        <v>85.653</v>
      </c>
      <c r="X5" t="n">
        <v>83.8259</v>
      </c>
      <c r="Y5" t="n">
        <v>86.8498</v>
      </c>
      <c r="Z5" t="n">
        <v>86.81</v>
      </c>
      <c r="AA5" t="n">
        <v>87.2642</v>
      </c>
      <c r="AB5" t="n">
        <v>90.185</v>
      </c>
      <c r="AC5" t="n">
        <v>96.941</v>
      </c>
      <c r="AD5" t="n">
        <v>99.886</v>
      </c>
      <c r="AE5" t="n">
        <v>100</v>
      </c>
      <c r="AF5" t="n">
        <v>108.007</v>
      </c>
    </row>
    <row r="6">
      <c r="A6" t="s">
        <v>120</v>
      </c>
      <c r="B6" t="s">
        <v>380</v>
      </c>
      <c r="C6" t="s">
        <v>360</v>
      </c>
      <c r="D6" t="s">
        <v>381</v>
      </c>
      <c r="E6" t="s">
        <v>361</v>
      </c>
      <c r="F6" t="n">
        <v>69.8998000000001</v>
      </c>
      <c r="G6" t="n">
        <v>69.2160000000001</v>
      </c>
      <c r="H6" t="n">
        <v>72.6786000000001</v>
      </c>
      <c r="I6" t="n">
        <v>76.8042000000001</v>
      </c>
      <c r="J6" t="n">
        <v>79.8951000000001</v>
      </c>
      <c r="K6" t="n">
        <v>83.1768000000001</v>
      </c>
      <c r="L6" t="n">
        <v>83.5733000000001</v>
      </c>
      <c r="M6" t="n">
        <v>84.4202000000001</v>
      </c>
      <c r="N6" t="n">
        <v>82.7942000000001</v>
      </c>
      <c r="O6" t="n">
        <v>87.9105000000001</v>
      </c>
      <c r="P6" t="n">
        <v>89.9637000000001</v>
      </c>
      <c r="Q6" t="n">
        <v>90.1429000000001</v>
      </c>
      <c r="R6" t="n">
        <v>95.4358000000001</v>
      </c>
      <c r="S6" t="n">
        <v>98.3303000000001</v>
      </c>
      <c r="T6" t="n">
        <v>98.0083000000001</v>
      </c>
      <c r="U6" t="n">
        <v>98.9392000000001</v>
      </c>
      <c r="V6" t="n">
        <v>93.5797000000001</v>
      </c>
      <c r="W6" t="n">
        <v>85.6530000000001</v>
      </c>
      <c r="X6" t="n">
        <v>83.8259</v>
      </c>
      <c r="Y6" t="n">
        <v>86.8498</v>
      </c>
      <c r="Z6" t="n">
        <v>86.81</v>
      </c>
      <c r="AA6" t="n">
        <v>87.2642</v>
      </c>
      <c r="AB6" t="n">
        <v>90.185</v>
      </c>
      <c r="AC6" t="n">
        <v>96.941</v>
      </c>
      <c r="AD6" t="n">
        <v>99.886</v>
      </c>
      <c r="AE6" t="n">
        <v>100</v>
      </c>
      <c r="AF6" t="n">
        <v>108.007</v>
      </c>
    </row>
    <row r="7">
      <c r="A7" t="s">
        <v>120</v>
      </c>
      <c r="B7" t="s">
        <v>382</v>
      </c>
      <c r="C7" t="s">
        <v>360</v>
      </c>
      <c r="D7" t="s">
        <v>383</v>
      </c>
      <c r="E7" t="s">
        <v>361</v>
      </c>
      <c r="F7" t="n">
        <v>69.8998</v>
      </c>
      <c r="G7" t="n">
        <v>69.216</v>
      </c>
      <c r="H7" t="n">
        <v>72.6786</v>
      </c>
      <c r="I7" t="n">
        <v>76.8042</v>
      </c>
      <c r="J7" t="n">
        <v>79.8951</v>
      </c>
      <c r="K7" t="n">
        <v>83.1768</v>
      </c>
      <c r="L7" t="n">
        <v>83.5733</v>
      </c>
      <c r="M7" t="n">
        <v>84.4202</v>
      </c>
      <c r="N7" t="n">
        <v>82.7942</v>
      </c>
      <c r="O7" t="n">
        <v>87.9105</v>
      </c>
      <c r="P7" t="n">
        <v>89.9637</v>
      </c>
      <c r="Q7" t="n">
        <v>90.1429</v>
      </c>
      <c r="R7" t="n">
        <v>95.4358</v>
      </c>
      <c r="S7" t="n">
        <v>98.3303</v>
      </c>
      <c r="T7" t="n">
        <v>98.0083</v>
      </c>
      <c r="U7" t="n">
        <v>98.9392</v>
      </c>
      <c r="V7" t="n">
        <v>93.5797</v>
      </c>
      <c r="W7" t="n">
        <v>85.653</v>
      </c>
      <c r="X7" t="n">
        <v>83.8259</v>
      </c>
      <c r="Y7" t="n">
        <v>86.8498</v>
      </c>
      <c r="Z7" t="n">
        <v>86.81</v>
      </c>
      <c r="AA7" t="n">
        <v>87.2642</v>
      </c>
      <c r="AB7" t="n">
        <v>90.185</v>
      </c>
      <c r="AC7" t="n">
        <v>96.941</v>
      </c>
      <c r="AD7" t="n">
        <v>99.886</v>
      </c>
      <c r="AE7" t="n">
        <v>100</v>
      </c>
      <c r="AF7" t="n">
        <v>108.007</v>
      </c>
    </row>
    <row r="8">
      <c r="A8" t="s">
        <v>120</v>
      </c>
      <c r="B8" t="s">
        <v>384</v>
      </c>
      <c r="C8" t="s">
        <v>360</v>
      </c>
      <c r="D8" t="s">
        <v>385</v>
      </c>
      <c r="E8" t="s">
        <v>361</v>
      </c>
      <c r="F8" t="n">
        <v>69.8998</v>
      </c>
      <c r="G8" t="n">
        <v>69.216</v>
      </c>
      <c r="H8" t="n">
        <v>72.6786</v>
      </c>
      <c r="I8" t="n">
        <v>76.8042</v>
      </c>
      <c r="J8" t="n">
        <v>79.8951</v>
      </c>
      <c r="K8" t="n">
        <v>83.1768</v>
      </c>
      <c r="L8" t="n">
        <v>83.5733</v>
      </c>
      <c r="M8" t="n">
        <v>84.4202</v>
      </c>
      <c r="N8" t="n">
        <v>82.7942</v>
      </c>
      <c r="O8" t="n">
        <v>87.9105</v>
      </c>
      <c r="P8" t="n">
        <v>89.9637</v>
      </c>
      <c r="Q8" t="n">
        <v>90.1429</v>
      </c>
      <c r="R8" t="n">
        <v>95.4358</v>
      </c>
      <c r="S8" t="n">
        <v>98.3303</v>
      </c>
      <c r="T8" t="n">
        <v>98.0083</v>
      </c>
      <c r="U8" t="n">
        <v>98.9392</v>
      </c>
      <c r="V8" t="n">
        <v>93.5797</v>
      </c>
      <c r="W8" t="n">
        <v>85.653</v>
      </c>
      <c r="X8" t="n">
        <v>83.8259</v>
      </c>
      <c r="Y8" t="n">
        <v>86.8498</v>
      </c>
      <c r="Z8" t="n">
        <v>86.81</v>
      </c>
      <c r="AA8" t="n">
        <v>87.2642</v>
      </c>
      <c r="AB8" t="n">
        <v>90.185</v>
      </c>
      <c r="AC8" t="n">
        <v>96.941</v>
      </c>
      <c r="AD8" t="n">
        <v>99.886</v>
      </c>
      <c r="AE8" t="n">
        <v>100</v>
      </c>
      <c r="AF8" t="n">
        <v>108.007</v>
      </c>
    </row>
    <row r="9">
      <c r="A9" t="s">
        <v>120</v>
      </c>
      <c r="B9" t="s">
        <v>386</v>
      </c>
      <c r="C9" t="s">
        <v>360</v>
      </c>
      <c r="D9" t="s">
        <v>387</v>
      </c>
      <c r="E9" t="s">
        <v>361</v>
      </c>
      <c r="F9" t="n">
        <v>69.8998</v>
      </c>
      <c r="G9" t="n">
        <v>69.216</v>
      </c>
      <c r="H9" t="n">
        <v>72.6786</v>
      </c>
      <c r="I9" t="n">
        <v>76.8042</v>
      </c>
      <c r="J9" t="n">
        <v>79.8951</v>
      </c>
      <c r="K9" t="n">
        <v>83.1768</v>
      </c>
      <c r="L9" t="n">
        <v>83.5733</v>
      </c>
      <c r="M9" t="n">
        <v>84.4202</v>
      </c>
      <c r="N9" t="n">
        <v>82.7942</v>
      </c>
      <c r="O9" t="n">
        <v>87.9105</v>
      </c>
      <c r="P9" t="n">
        <v>89.9637</v>
      </c>
      <c r="Q9" t="n">
        <v>90.1429</v>
      </c>
      <c r="R9" t="n">
        <v>95.4358</v>
      </c>
      <c r="S9" t="n">
        <v>98.3303</v>
      </c>
      <c r="T9" t="n">
        <v>98.0083</v>
      </c>
      <c r="U9" t="n">
        <v>98.9392</v>
      </c>
      <c r="V9" t="n">
        <v>93.5797</v>
      </c>
      <c r="W9" t="n">
        <v>85.653</v>
      </c>
      <c r="X9" t="n">
        <v>83.8259</v>
      </c>
      <c r="Y9" t="n">
        <v>86.8498</v>
      </c>
      <c r="Z9" t="n">
        <v>86.81</v>
      </c>
      <c r="AA9" t="n">
        <v>87.2642</v>
      </c>
      <c r="AB9" t="n">
        <v>90.185</v>
      </c>
      <c r="AC9" t="n">
        <v>96.941</v>
      </c>
      <c r="AD9" t="n">
        <v>99.886</v>
      </c>
      <c r="AE9" t="n">
        <v>100</v>
      </c>
      <c r="AF9" t="n">
        <v>108.007</v>
      </c>
    </row>
    <row r="10">
      <c r="A10" t="s">
        <v>120</v>
      </c>
      <c r="B10" t="s">
        <v>388</v>
      </c>
      <c r="C10" t="s">
        <v>360</v>
      </c>
      <c r="D10" t="s">
        <v>389</v>
      </c>
      <c r="E10" t="s">
        <v>361</v>
      </c>
      <c r="F10" t="n">
        <v>69.8998</v>
      </c>
      <c r="G10" t="n">
        <v>69.216</v>
      </c>
      <c r="H10" t="n">
        <v>72.6786</v>
      </c>
      <c r="I10" t="n">
        <v>76.8042</v>
      </c>
      <c r="J10" t="n">
        <v>79.8951</v>
      </c>
      <c r="K10" t="n">
        <v>83.1768</v>
      </c>
      <c r="L10" t="n">
        <v>83.5733</v>
      </c>
      <c r="M10" t="n">
        <v>84.4201999999999</v>
      </c>
      <c r="N10" t="n">
        <v>82.7942</v>
      </c>
      <c r="O10" t="n">
        <v>87.9105</v>
      </c>
      <c r="P10" t="n">
        <v>89.9637</v>
      </c>
      <c r="Q10" t="n">
        <v>90.1429</v>
      </c>
      <c r="R10" t="n">
        <v>95.4358</v>
      </c>
      <c r="S10" t="n">
        <v>98.3303</v>
      </c>
      <c r="T10" t="n">
        <v>98.0083</v>
      </c>
      <c r="U10" t="n">
        <v>98.9392</v>
      </c>
      <c r="V10" t="n">
        <v>93.5797</v>
      </c>
      <c r="W10" t="n">
        <v>85.653</v>
      </c>
      <c r="X10" t="n">
        <v>83.8259</v>
      </c>
      <c r="Y10" t="n">
        <v>86.8498</v>
      </c>
      <c r="Z10" t="n">
        <v>86.81</v>
      </c>
      <c r="AA10" t="n">
        <v>87.2642</v>
      </c>
      <c r="AB10" t="n">
        <v>90.185</v>
      </c>
      <c r="AC10" t="n">
        <v>96.941</v>
      </c>
      <c r="AD10" t="n">
        <v>99.886</v>
      </c>
      <c r="AE10" t="n">
        <v>100</v>
      </c>
      <c r="AF10" t="n">
        <v>108.007</v>
      </c>
    </row>
    <row r="11">
      <c r="A11" t="s">
        <v>120</v>
      </c>
      <c r="B11" t="s">
        <v>390</v>
      </c>
      <c r="C11" t="s">
        <v>360</v>
      </c>
      <c r="D11" t="s">
        <v>391</v>
      </c>
      <c r="E11" t="s">
        <v>361</v>
      </c>
      <c r="F11" t="n">
        <v>69.8998</v>
      </c>
      <c r="G11" t="n">
        <v>69.216</v>
      </c>
      <c r="H11" t="n">
        <v>72.6786</v>
      </c>
      <c r="I11" t="n">
        <v>76.8042</v>
      </c>
      <c r="J11" t="n">
        <v>79.8951</v>
      </c>
      <c r="K11" t="n">
        <v>83.1768</v>
      </c>
      <c r="L11" t="n">
        <v>83.5733</v>
      </c>
      <c r="M11" t="n">
        <v>84.4202</v>
      </c>
      <c r="N11" t="n">
        <v>82.7942</v>
      </c>
      <c r="O11" t="n">
        <v>87.9105</v>
      </c>
      <c r="P11" t="n">
        <v>89.9637</v>
      </c>
      <c r="Q11" t="n">
        <v>90.1429</v>
      </c>
      <c r="R11" t="n">
        <v>95.4358</v>
      </c>
      <c r="S11" t="n">
        <v>98.3303</v>
      </c>
      <c r="T11" t="n">
        <v>98.0083</v>
      </c>
      <c r="U11" t="n">
        <v>98.9392</v>
      </c>
      <c r="V11" t="n">
        <v>93.5797</v>
      </c>
      <c r="W11" t="n">
        <v>85.653</v>
      </c>
      <c r="X11" t="n">
        <v>83.8259</v>
      </c>
      <c r="Y11" t="n">
        <v>86.8498</v>
      </c>
      <c r="Z11" t="n">
        <v>86.81</v>
      </c>
      <c r="AA11" t="n">
        <v>87.2642</v>
      </c>
      <c r="AB11" t="n">
        <v>90.185</v>
      </c>
      <c r="AC11" t="n">
        <v>96.941</v>
      </c>
      <c r="AD11" t="n">
        <v>99.886</v>
      </c>
      <c r="AE11" t="n">
        <v>100</v>
      </c>
      <c r="AF11" t="n">
        <v>108.007</v>
      </c>
    </row>
    <row r="12">
      <c r="A12" t="s">
        <v>120</v>
      </c>
      <c r="B12" t="s">
        <v>392</v>
      </c>
      <c r="C12" t="s">
        <v>360</v>
      </c>
      <c r="D12" t="s">
        <v>393</v>
      </c>
      <c r="E12" t="s">
        <v>361</v>
      </c>
      <c r="F12" t="n">
        <v>69.8998</v>
      </c>
      <c r="G12" t="n">
        <v>69.216</v>
      </c>
      <c r="H12" t="n">
        <v>72.6786</v>
      </c>
      <c r="I12" t="n">
        <v>76.8042</v>
      </c>
      <c r="J12" t="n">
        <v>79.8951</v>
      </c>
      <c r="K12" t="n">
        <v>83.1768</v>
      </c>
      <c r="L12" t="n">
        <v>83.5733</v>
      </c>
      <c r="M12" t="n">
        <v>84.4202</v>
      </c>
      <c r="N12" t="n">
        <v>82.7942</v>
      </c>
      <c r="O12" t="n">
        <v>87.9104999999999</v>
      </c>
      <c r="P12" t="n">
        <v>89.9636999999999</v>
      </c>
      <c r="Q12" t="n">
        <v>90.1428999999999</v>
      </c>
      <c r="R12" t="n">
        <v>95.4357999999999</v>
      </c>
      <c r="S12" t="n">
        <v>98.3302999999999</v>
      </c>
      <c r="T12" t="n">
        <v>98.0082999999999</v>
      </c>
      <c r="U12" t="n">
        <v>98.9391999999999</v>
      </c>
      <c r="V12" t="n">
        <v>93.5797</v>
      </c>
      <c r="W12" t="n">
        <v>85.653</v>
      </c>
      <c r="X12" t="n">
        <v>83.8259</v>
      </c>
      <c r="Y12" t="n">
        <v>86.8498</v>
      </c>
      <c r="Z12" t="n">
        <v>86.81</v>
      </c>
      <c r="AA12" t="n">
        <v>87.2642</v>
      </c>
      <c r="AB12" t="n">
        <v>90.185</v>
      </c>
      <c r="AC12" t="n">
        <v>96.941</v>
      </c>
      <c r="AD12" t="n">
        <v>99.886</v>
      </c>
      <c r="AE12" t="n">
        <v>100</v>
      </c>
      <c r="AF12" t="n">
        <v>108.007</v>
      </c>
    </row>
    <row r="13">
      <c r="A13" t="s">
        <v>120</v>
      </c>
      <c r="B13" t="s">
        <v>394</v>
      </c>
      <c r="C13" t="s">
        <v>360</v>
      </c>
      <c r="D13" t="s">
        <v>395</v>
      </c>
      <c r="E13" t="s">
        <v>361</v>
      </c>
      <c r="F13" t="n">
        <v>69.8998</v>
      </c>
      <c r="G13" t="n">
        <v>69.216</v>
      </c>
      <c r="H13" t="n">
        <v>72.6786</v>
      </c>
      <c r="I13" t="n">
        <v>76.8042</v>
      </c>
      <c r="J13" t="n">
        <v>79.8951</v>
      </c>
      <c r="K13" t="n">
        <v>83.1768</v>
      </c>
      <c r="L13" t="n">
        <v>83.5733</v>
      </c>
      <c r="M13" t="n">
        <v>84.4202</v>
      </c>
      <c r="N13" t="n">
        <v>82.7942</v>
      </c>
      <c r="O13" t="n">
        <v>87.9105</v>
      </c>
      <c r="P13" t="n">
        <v>89.9637</v>
      </c>
      <c r="Q13" t="n">
        <v>90.1429</v>
      </c>
      <c r="R13" t="n">
        <v>95.4358</v>
      </c>
      <c r="S13" t="n">
        <v>98.3303</v>
      </c>
      <c r="T13" t="n">
        <v>98.0083</v>
      </c>
      <c r="U13" t="n">
        <v>98.9392</v>
      </c>
      <c r="V13" t="n">
        <v>93.5797</v>
      </c>
      <c r="W13" t="n">
        <v>85.653</v>
      </c>
      <c r="X13" t="n">
        <v>83.8259</v>
      </c>
      <c r="Y13" t="n">
        <v>86.8498</v>
      </c>
      <c r="Z13" t="n">
        <v>86.81</v>
      </c>
      <c r="AA13" t="n">
        <v>87.2642</v>
      </c>
      <c r="AB13" t="n">
        <v>90.185</v>
      </c>
      <c r="AC13" t="n">
        <v>96.941</v>
      </c>
      <c r="AD13" t="n">
        <v>99.886</v>
      </c>
      <c r="AE13" t="n">
        <v>100</v>
      </c>
      <c r="AF13" t="n">
        <v>108.007</v>
      </c>
    </row>
    <row r="14">
      <c r="A14" t="s">
        <v>120</v>
      </c>
      <c r="B14" t="s">
        <v>396</v>
      </c>
      <c r="C14" t="s">
        <v>360</v>
      </c>
      <c r="D14" t="s">
        <v>397</v>
      </c>
      <c r="E14" t="s">
        <v>361</v>
      </c>
      <c r="F14" t="n">
        <v>69.8998</v>
      </c>
      <c r="G14" t="n">
        <v>69.216</v>
      </c>
      <c r="H14" t="n">
        <v>72.6786</v>
      </c>
      <c r="I14" t="n">
        <v>76.8042</v>
      </c>
      <c r="J14" t="n">
        <v>79.8951</v>
      </c>
      <c r="K14" t="n">
        <v>83.1768000000001</v>
      </c>
      <c r="L14" t="n">
        <v>83.5733</v>
      </c>
      <c r="M14" t="n">
        <v>84.4202</v>
      </c>
      <c r="N14" t="n">
        <v>82.7942</v>
      </c>
      <c r="O14" t="n">
        <v>87.9105</v>
      </c>
      <c r="P14" t="n">
        <v>89.9637</v>
      </c>
      <c r="Q14" t="n">
        <v>90.1429</v>
      </c>
      <c r="R14" t="n">
        <v>95.4358</v>
      </c>
      <c r="S14" t="n">
        <v>98.3303</v>
      </c>
      <c r="T14" t="n">
        <v>98.0083</v>
      </c>
      <c r="U14" t="n">
        <v>98.9392</v>
      </c>
      <c r="V14" t="n">
        <v>93.5797</v>
      </c>
      <c r="W14" t="n">
        <v>85.653</v>
      </c>
      <c r="X14" t="n">
        <v>83.8259</v>
      </c>
      <c r="Y14" t="n">
        <v>86.8498</v>
      </c>
      <c r="Z14" t="n">
        <v>86.81</v>
      </c>
      <c r="AA14" t="n">
        <v>87.2642</v>
      </c>
      <c r="AB14" t="n">
        <v>90.185</v>
      </c>
      <c r="AC14" t="n">
        <v>96.941</v>
      </c>
      <c r="AD14" t="n">
        <v>99.886</v>
      </c>
      <c r="AE14" t="n">
        <v>100</v>
      </c>
      <c r="AF14" t="n">
        <v>108.007</v>
      </c>
    </row>
    <row r="15">
      <c r="A15" t="s">
        <v>120</v>
      </c>
      <c r="B15" t="s">
        <v>398</v>
      </c>
      <c r="C15" t="s">
        <v>360</v>
      </c>
      <c r="D15" t="s">
        <v>399</v>
      </c>
      <c r="E15" t="s">
        <v>361</v>
      </c>
      <c r="F15" t="n">
        <v>69.8998000000001</v>
      </c>
      <c r="G15" t="n">
        <v>69.216</v>
      </c>
      <c r="H15" t="n">
        <v>72.6786</v>
      </c>
      <c r="I15" t="n">
        <v>76.8042</v>
      </c>
      <c r="J15" t="n">
        <v>79.8951</v>
      </c>
      <c r="K15" t="n">
        <v>83.1768</v>
      </c>
      <c r="L15" t="n">
        <v>83.5733</v>
      </c>
      <c r="M15" t="n">
        <v>84.4202</v>
      </c>
      <c r="N15" t="n">
        <v>82.7942</v>
      </c>
      <c r="O15" t="n">
        <v>87.9105</v>
      </c>
      <c r="P15" t="n">
        <v>89.9637</v>
      </c>
      <c r="Q15" t="n">
        <v>90.1429</v>
      </c>
      <c r="R15" t="n">
        <v>95.4358</v>
      </c>
      <c r="S15" t="n">
        <v>98.3303</v>
      </c>
      <c r="T15" t="n">
        <v>98.0083</v>
      </c>
      <c r="U15" t="n">
        <v>98.9392</v>
      </c>
      <c r="V15" t="n">
        <v>93.5797</v>
      </c>
      <c r="W15" t="n">
        <v>85.653</v>
      </c>
      <c r="X15" t="n">
        <v>83.8259</v>
      </c>
      <c r="Y15" t="n">
        <v>86.8498</v>
      </c>
      <c r="Z15" t="n">
        <v>86.81</v>
      </c>
      <c r="AA15" t="n">
        <v>87.2642</v>
      </c>
      <c r="AB15" t="n">
        <v>90.185</v>
      </c>
      <c r="AC15" t="n">
        <v>96.941</v>
      </c>
      <c r="AD15" t="n">
        <v>99.886</v>
      </c>
      <c r="AE15" t="n">
        <v>100</v>
      </c>
      <c r="AF15" t="n">
        <v>108.007</v>
      </c>
    </row>
    <row r="16">
      <c r="A16" t="s">
        <v>120</v>
      </c>
      <c r="B16" t="s">
        <v>400</v>
      </c>
      <c r="C16" t="s">
        <v>360</v>
      </c>
      <c r="D16" t="s">
        <v>401</v>
      </c>
      <c r="E16" t="s">
        <v>361</v>
      </c>
      <c r="F16" t="n">
        <v>69.8998</v>
      </c>
      <c r="G16" t="n">
        <v>69.216</v>
      </c>
      <c r="H16" t="n">
        <v>72.6786</v>
      </c>
      <c r="I16" t="n">
        <v>76.8042</v>
      </c>
      <c r="J16" t="n">
        <v>79.8951</v>
      </c>
      <c r="K16" t="n">
        <v>83.1768</v>
      </c>
      <c r="L16" t="n">
        <v>83.5733</v>
      </c>
      <c r="M16" t="n">
        <v>84.4202</v>
      </c>
      <c r="N16" t="n">
        <v>82.7942</v>
      </c>
      <c r="O16" t="n">
        <v>87.9105</v>
      </c>
      <c r="P16" t="n">
        <v>89.9637</v>
      </c>
      <c r="Q16" t="n">
        <v>90.1429</v>
      </c>
      <c r="R16" t="n">
        <v>95.4358</v>
      </c>
      <c r="S16" t="n">
        <v>98.3303</v>
      </c>
      <c r="T16" t="n">
        <v>98.0083</v>
      </c>
      <c r="U16" t="n">
        <v>98.9392</v>
      </c>
      <c r="V16" t="n">
        <v>93.5797</v>
      </c>
      <c r="W16" t="n">
        <v>85.653</v>
      </c>
      <c r="X16" t="n">
        <v>83.8259</v>
      </c>
      <c r="Y16" t="n">
        <v>86.8498</v>
      </c>
      <c r="Z16" t="n">
        <v>86.81</v>
      </c>
      <c r="AA16" t="n">
        <v>87.2642</v>
      </c>
      <c r="AB16" t="n">
        <v>90.185</v>
      </c>
      <c r="AC16" t="n">
        <v>96.941</v>
      </c>
      <c r="AD16" t="n">
        <v>99.886</v>
      </c>
      <c r="AE16" t="n">
        <v>100</v>
      </c>
      <c r="AF16" t="n">
        <v>108.007</v>
      </c>
    </row>
    <row r="17">
      <c r="A17" t="s">
        <v>120</v>
      </c>
      <c r="B17" t="s">
        <v>402</v>
      </c>
      <c r="C17" t="s">
        <v>360</v>
      </c>
      <c r="D17" t="s">
        <v>403</v>
      </c>
      <c r="E17" t="s">
        <v>361</v>
      </c>
      <c r="F17" t="n">
        <v>69.8998</v>
      </c>
      <c r="G17" t="n">
        <v>69.216</v>
      </c>
      <c r="H17" t="n">
        <v>72.6786</v>
      </c>
      <c r="I17" t="n">
        <v>76.8042</v>
      </c>
      <c r="J17" t="n">
        <v>79.8951</v>
      </c>
      <c r="K17" t="n">
        <v>83.1768000000001</v>
      </c>
      <c r="L17" t="n">
        <v>83.5733000000001</v>
      </c>
      <c r="M17" t="n">
        <v>84.4202</v>
      </c>
      <c r="N17" t="n">
        <v>82.7942</v>
      </c>
      <c r="O17" t="n">
        <v>87.9105</v>
      </c>
      <c r="P17" t="n">
        <v>89.9637</v>
      </c>
      <c r="Q17" t="n">
        <v>90.1429</v>
      </c>
      <c r="R17" t="n">
        <v>95.4358</v>
      </c>
      <c r="S17" t="n">
        <v>98.3303</v>
      </c>
      <c r="T17" t="n">
        <v>98.0083</v>
      </c>
      <c r="U17" t="n">
        <v>98.9392</v>
      </c>
      <c r="V17" t="n">
        <v>93.5797</v>
      </c>
      <c r="W17" t="n">
        <v>85.653</v>
      </c>
      <c r="X17" t="n">
        <v>83.8259</v>
      </c>
      <c r="Y17" t="n">
        <v>86.8498</v>
      </c>
      <c r="Z17" t="n">
        <v>86.81</v>
      </c>
      <c r="AA17" t="n">
        <v>87.2642</v>
      </c>
      <c r="AB17" t="n">
        <v>90.185</v>
      </c>
      <c r="AC17" t="n">
        <v>96.941</v>
      </c>
      <c r="AD17" t="n">
        <v>99.886</v>
      </c>
      <c r="AE17" t="n">
        <v>100</v>
      </c>
      <c r="AF17" t="n">
        <v>108.007</v>
      </c>
    </row>
    <row r="18">
      <c r="A18" t="s">
        <v>120</v>
      </c>
      <c r="B18" t="s">
        <v>404</v>
      </c>
      <c r="C18" t="s">
        <v>360</v>
      </c>
      <c r="D18" t="s">
        <v>405</v>
      </c>
      <c r="E18" t="s">
        <v>361</v>
      </c>
      <c r="F18" t="n">
        <v>69.8998000000001</v>
      </c>
      <c r="G18" t="n">
        <v>69.2160000000001</v>
      </c>
      <c r="H18" t="n">
        <v>72.6786000000001</v>
      </c>
      <c r="I18" t="n">
        <v>76.8042000000001</v>
      </c>
      <c r="J18" t="n">
        <v>79.8951000000001</v>
      </c>
      <c r="K18" t="n">
        <v>83.1768000000001</v>
      </c>
      <c r="L18" t="n">
        <v>83.5733000000001</v>
      </c>
      <c r="M18" t="n">
        <v>84.4202000000001</v>
      </c>
      <c r="N18" t="n">
        <v>82.7942000000001</v>
      </c>
      <c r="O18" t="n">
        <v>87.9105000000001</v>
      </c>
      <c r="P18" t="n">
        <v>89.9637000000001</v>
      </c>
      <c r="Q18" t="n">
        <v>90.1429</v>
      </c>
      <c r="R18" t="n">
        <v>95.4358000000001</v>
      </c>
      <c r="S18" t="n">
        <v>98.3303000000001</v>
      </c>
      <c r="T18" t="n">
        <v>98.0083000000001</v>
      </c>
      <c r="U18" t="n">
        <v>98.9392</v>
      </c>
      <c r="V18" t="n">
        <v>93.5797</v>
      </c>
      <c r="W18" t="n">
        <v>85.653</v>
      </c>
      <c r="X18" t="n">
        <v>83.8259</v>
      </c>
      <c r="Y18" t="n">
        <v>86.8498</v>
      </c>
      <c r="Z18" t="n">
        <v>86.81</v>
      </c>
      <c r="AA18" t="n">
        <v>87.2642</v>
      </c>
      <c r="AB18" t="n">
        <v>90.185</v>
      </c>
      <c r="AC18" t="n">
        <v>96.941</v>
      </c>
      <c r="AD18" t="n">
        <v>99.886</v>
      </c>
      <c r="AE18" t="n">
        <v>100</v>
      </c>
      <c r="AF18" t="n">
        <v>108.007</v>
      </c>
    </row>
    <row r="19">
      <c r="A19" t="s">
        <v>120</v>
      </c>
      <c r="B19" t="s">
        <v>406</v>
      </c>
      <c r="C19" t="s">
        <v>360</v>
      </c>
      <c r="D19" t="s">
        <v>407</v>
      </c>
      <c r="E19" t="s">
        <v>361</v>
      </c>
      <c r="F19" t="n">
        <v>69.8998</v>
      </c>
      <c r="G19" t="n">
        <v>69.216</v>
      </c>
      <c r="H19" t="n">
        <v>72.6786</v>
      </c>
      <c r="I19" t="n">
        <v>76.8042</v>
      </c>
      <c r="J19" t="n">
        <v>79.8951</v>
      </c>
      <c r="K19" t="n">
        <v>83.1768</v>
      </c>
      <c r="L19" t="n">
        <v>83.5733</v>
      </c>
      <c r="M19" t="n">
        <v>84.4202</v>
      </c>
      <c r="N19" t="n">
        <v>82.7942</v>
      </c>
      <c r="O19" t="n">
        <v>87.9105</v>
      </c>
      <c r="P19" t="n">
        <v>89.9637</v>
      </c>
      <c r="Q19" t="n">
        <v>90.1429</v>
      </c>
      <c r="R19" t="n">
        <v>95.4358</v>
      </c>
      <c r="S19" t="n">
        <v>98.3303</v>
      </c>
      <c r="T19" t="n">
        <v>98.0083</v>
      </c>
      <c r="U19" t="n">
        <v>98.9392</v>
      </c>
      <c r="V19" t="n">
        <v>93.5797</v>
      </c>
      <c r="W19" t="n">
        <v>85.653</v>
      </c>
      <c r="X19" t="n">
        <v>83.8259</v>
      </c>
      <c r="Y19" t="n">
        <v>86.8498</v>
      </c>
      <c r="Z19" t="n">
        <v>86.81</v>
      </c>
      <c r="AA19" t="n">
        <v>87.2642</v>
      </c>
      <c r="AB19" t="n">
        <v>90.185</v>
      </c>
      <c r="AC19" t="n">
        <v>96.941</v>
      </c>
      <c r="AD19" t="n">
        <v>99.886</v>
      </c>
      <c r="AE19" t="n">
        <v>100</v>
      </c>
      <c r="AF19" t="n">
        <v>108.007</v>
      </c>
    </row>
    <row r="20">
      <c r="A20" t="s">
        <v>120</v>
      </c>
      <c r="B20" t="s">
        <v>408</v>
      </c>
      <c r="C20" t="s">
        <v>360</v>
      </c>
      <c r="D20" t="s">
        <v>409</v>
      </c>
      <c r="E20" t="s">
        <v>361</v>
      </c>
      <c r="F20" t="n">
        <v>69.8998</v>
      </c>
      <c r="G20" t="n">
        <v>69.216</v>
      </c>
      <c r="H20" t="n">
        <v>72.6786</v>
      </c>
      <c r="I20" t="n">
        <v>76.8042</v>
      </c>
      <c r="J20" t="n">
        <v>79.8951</v>
      </c>
      <c r="K20" t="n">
        <v>83.1768</v>
      </c>
      <c r="L20" t="n">
        <v>83.5733</v>
      </c>
      <c r="M20" t="n">
        <v>84.4202</v>
      </c>
      <c r="N20" t="n">
        <v>82.7942</v>
      </c>
      <c r="O20" t="n">
        <v>87.9105</v>
      </c>
      <c r="P20" t="n">
        <v>89.9637</v>
      </c>
      <c r="Q20" t="n">
        <v>90.1429</v>
      </c>
      <c r="R20" t="n">
        <v>95.4358</v>
      </c>
      <c r="S20" t="n">
        <v>98.3303</v>
      </c>
      <c r="T20" t="n">
        <v>98.0083</v>
      </c>
      <c r="U20" t="n">
        <v>98.9392</v>
      </c>
      <c r="V20" t="n">
        <v>93.5797</v>
      </c>
      <c r="W20" t="n">
        <v>85.653</v>
      </c>
      <c r="X20" t="n">
        <v>83.8259</v>
      </c>
      <c r="Y20" t="n">
        <v>86.8498</v>
      </c>
      <c r="Z20" t="n">
        <v>86.81</v>
      </c>
      <c r="AA20" t="n">
        <v>87.2642</v>
      </c>
      <c r="AB20" t="n">
        <v>90.185</v>
      </c>
      <c r="AC20" t="n">
        <v>96.941</v>
      </c>
      <c r="AD20" t="n">
        <v>99.886</v>
      </c>
      <c r="AE20" t="n">
        <v>100</v>
      </c>
      <c r="AF20" t="n">
        <v>108.007</v>
      </c>
    </row>
    <row r="21">
      <c r="A21" t="s">
        <v>120</v>
      </c>
      <c r="B21" t="s">
        <v>410</v>
      </c>
      <c r="C21" t="s">
        <v>360</v>
      </c>
      <c r="D21" t="s">
        <v>411</v>
      </c>
      <c r="E21" t="s">
        <v>361</v>
      </c>
      <c r="F21" t="n">
        <v>69.8998000000001</v>
      </c>
      <c r="G21" t="n">
        <v>69.2160000000001</v>
      </c>
      <c r="H21" t="n">
        <v>72.6786000000001</v>
      </c>
      <c r="I21" t="n">
        <v>76.8042</v>
      </c>
      <c r="J21" t="n">
        <v>79.8951000000001</v>
      </c>
      <c r="K21" t="n">
        <v>83.1768000000001</v>
      </c>
      <c r="L21" t="n">
        <v>83.5733000000001</v>
      </c>
      <c r="M21" t="n">
        <v>84.4202</v>
      </c>
      <c r="N21" t="n">
        <v>82.7942</v>
      </c>
      <c r="O21" t="n">
        <v>87.9105</v>
      </c>
      <c r="P21" t="n">
        <v>89.9637</v>
      </c>
      <c r="Q21" t="n">
        <v>90.1429</v>
      </c>
      <c r="R21" t="n">
        <v>95.4358</v>
      </c>
      <c r="S21" t="n">
        <v>98.3303</v>
      </c>
      <c r="T21" t="n">
        <v>98.0083000000001</v>
      </c>
      <c r="U21" t="n">
        <v>98.9392000000001</v>
      </c>
      <c r="V21" t="n">
        <v>93.5797000000001</v>
      </c>
      <c r="W21" t="n">
        <v>85.6530000000001</v>
      </c>
      <c r="X21" t="n">
        <v>83.8259</v>
      </c>
      <c r="Y21" t="n">
        <v>86.8498</v>
      </c>
      <c r="Z21" t="n">
        <v>86.81</v>
      </c>
      <c r="AA21" t="n">
        <v>87.2642</v>
      </c>
      <c r="AB21" t="n">
        <v>90.185</v>
      </c>
      <c r="AC21" t="n">
        <v>96.941</v>
      </c>
      <c r="AD21" t="n">
        <v>99.886</v>
      </c>
      <c r="AE21" t="n">
        <v>100</v>
      </c>
      <c r="AF21" t="n">
        <v>108.007</v>
      </c>
    </row>
    <row r="22">
      <c r="A22" t="s">
        <v>120</v>
      </c>
      <c r="B22" t="s">
        <v>412</v>
      </c>
      <c r="C22" t="s">
        <v>360</v>
      </c>
      <c r="D22" t="s">
        <v>413</v>
      </c>
      <c r="E22" t="s">
        <v>361</v>
      </c>
      <c r="F22" t="n">
        <v>69.8998</v>
      </c>
      <c r="G22" t="n">
        <v>69.216</v>
      </c>
      <c r="H22" t="n">
        <v>72.6786</v>
      </c>
      <c r="I22" t="n">
        <v>76.8042</v>
      </c>
      <c r="J22" t="n">
        <v>79.8951</v>
      </c>
      <c r="K22" t="n">
        <v>83.1768</v>
      </c>
      <c r="L22" t="n">
        <v>83.5733000000001</v>
      </c>
      <c r="M22" t="n">
        <v>84.4202</v>
      </c>
      <c r="N22" t="n">
        <v>82.7942</v>
      </c>
      <c r="O22" t="n">
        <v>87.9105</v>
      </c>
      <c r="P22" t="n">
        <v>89.9637</v>
      </c>
      <c r="Q22" t="n">
        <v>90.1429</v>
      </c>
      <c r="R22" t="n">
        <v>95.4358</v>
      </c>
      <c r="S22" t="n">
        <v>98.3303</v>
      </c>
      <c r="T22" t="n">
        <v>98.0083</v>
      </c>
      <c r="U22" t="n">
        <v>98.9392</v>
      </c>
      <c r="V22" t="n">
        <v>93.5797</v>
      </c>
      <c r="W22" t="n">
        <v>85.653</v>
      </c>
      <c r="X22" t="n">
        <v>83.8259</v>
      </c>
      <c r="Y22" t="n">
        <v>86.8498</v>
      </c>
      <c r="Z22" t="n">
        <v>86.81</v>
      </c>
      <c r="AA22" t="n">
        <v>87.2642</v>
      </c>
      <c r="AB22" t="n">
        <v>90.185</v>
      </c>
      <c r="AC22" t="n">
        <v>96.941</v>
      </c>
      <c r="AD22" t="n">
        <v>99.886</v>
      </c>
      <c r="AE22" t="n">
        <v>100</v>
      </c>
      <c r="AF22" t="n">
        <v>108.007</v>
      </c>
    </row>
    <row r="23">
      <c r="A23" t="s">
        <v>120</v>
      </c>
      <c r="B23" t="s">
        <v>414</v>
      </c>
      <c r="C23" t="s">
        <v>360</v>
      </c>
      <c r="D23" t="s">
        <v>415</v>
      </c>
      <c r="E23" t="s">
        <v>361</v>
      </c>
      <c r="F23" t="n">
        <v>69.8998</v>
      </c>
      <c r="G23" t="n">
        <v>69.216</v>
      </c>
      <c r="H23" t="n">
        <v>72.6786</v>
      </c>
      <c r="I23" t="n">
        <v>76.8042</v>
      </c>
      <c r="J23" t="n">
        <v>79.8951</v>
      </c>
      <c r="K23" t="n">
        <v>83.1768</v>
      </c>
      <c r="L23" t="n">
        <v>83.5733</v>
      </c>
      <c r="M23" t="n">
        <v>84.4202</v>
      </c>
      <c r="N23" t="n">
        <v>82.7942</v>
      </c>
      <c r="O23" t="n">
        <v>87.9105</v>
      </c>
      <c r="P23" t="n">
        <v>89.9637</v>
      </c>
      <c r="Q23" t="n">
        <v>90.1429</v>
      </c>
      <c r="R23" t="n">
        <v>95.4358</v>
      </c>
      <c r="S23" t="n">
        <v>98.3303</v>
      </c>
      <c r="T23" t="n">
        <v>98.0083</v>
      </c>
      <c r="U23" t="n">
        <v>98.9392</v>
      </c>
      <c r="V23" t="n">
        <v>93.5797</v>
      </c>
      <c r="W23" t="n">
        <v>85.653</v>
      </c>
      <c r="X23" t="n">
        <v>83.8259</v>
      </c>
      <c r="Y23" t="n">
        <v>86.8498</v>
      </c>
      <c r="Z23" t="n">
        <v>86.81</v>
      </c>
      <c r="AA23" t="n">
        <v>87.2642</v>
      </c>
      <c r="AB23" t="n">
        <v>90.185</v>
      </c>
      <c r="AC23" t="n">
        <v>96.941</v>
      </c>
      <c r="AD23" t="n">
        <v>99.886</v>
      </c>
      <c r="AE23" t="n">
        <v>100</v>
      </c>
      <c r="AF23" t="n">
        <v>108.007</v>
      </c>
    </row>
    <row r="24">
      <c r="A24" t="s">
        <v>120</v>
      </c>
      <c r="B24" t="s">
        <v>416</v>
      </c>
      <c r="C24" t="s">
        <v>360</v>
      </c>
      <c r="D24" t="s">
        <v>417</v>
      </c>
      <c r="E24" t="s">
        <v>361</v>
      </c>
      <c r="F24" t="n">
        <v>69.8998</v>
      </c>
      <c r="G24" t="n">
        <v>69.216</v>
      </c>
      <c r="H24" t="n">
        <v>72.6786000000001</v>
      </c>
      <c r="I24" t="n">
        <v>76.8042</v>
      </c>
      <c r="J24" t="n">
        <v>79.8951</v>
      </c>
      <c r="K24" t="n">
        <v>83.1768</v>
      </c>
      <c r="L24" t="n">
        <v>83.5733</v>
      </c>
      <c r="M24" t="n">
        <v>84.4202</v>
      </c>
      <c r="N24" t="n">
        <v>82.7942</v>
      </c>
      <c r="O24" t="n">
        <v>87.9105</v>
      </c>
      <c r="P24" t="n">
        <v>89.9637</v>
      </c>
      <c r="Q24" t="n">
        <v>90.1429</v>
      </c>
      <c r="R24" t="n">
        <v>95.4358</v>
      </c>
      <c r="S24" t="n">
        <v>98.3303</v>
      </c>
      <c r="T24" t="n">
        <v>98.0083</v>
      </c>
      <c r="U24" t="n">
        <v>98.9392</v>
      </c>
      <c r="V24" t="n">
        <v>93.5797</v>
      </c>
      <c r="W24" t="n">
        <v>85.653</v>
      </c>
      <c r="X24" t="n">
        <v>83.8259</v>
      </c>
      <c r="Y24" t="n">
        <v>86.8498</v>
      </c>
      <c r="Z24" t="n">
        <v>86.81</v>
      </c>
      <c r="AA24" t="n">
        <v>87.2642</v>
      </c>
      <c r="AB24" t="n">
        <v>90.185</v>
      </c>
      <c r="AC24" t="n">
        <v>96.941</v>
      </c>
      <c r="AD24" t="n">
        <v>99.886</v>
      </c>
      <c r="AE24" t="n">
        <v>100</v>
      </c>
      <c r="AF24" t="n">
        <v>108.007</v>
      </c>
    </row>
    <row r="25">
      <c r="A25" t="s">
        <v>120</v>
      </c>
      <c r="B25" t="s">
        <v>418</v>
      </c>
      <c r="C25" t="s">
        <v>360</v>
      </c>
      <c r="D25" t="s">
        <v>419</v>
      </c>
      <c r="E25" t="s">
        <v>361</v>
      </c>
      <c r="F25" t="n">
        <v>69.8998000000001</v>
      </c>
      <c r="G25" t="n">
        <v>69.2160000000001</v>
      </c>
      <c r="H25" t="n">
        <v>72.6786000000001</v>
      </c>
      <c r="I25" t="n">
        <v>76.8042000000001</v>
      </c>
      <c r="J25" t="n">
        <v>79.8951000000001</v>
      </c>
      <c r="K25" t="n">
        <v>83.1768000000001</v>
      </c>
      <c r="L25" t="n">
        <v>83.5733000000001</v>
      </c>
      <c r="M25" t="n">
        <v>84.4202</v>
      </c>
      <c r="N25" t="n">
        <v>82.7942000000001</v>
      </c>
      <c r="O25" t="n">
        <v>87.9105</v>
      </c>
      <c r="P25" t="n">
        <v>89.9637</v>
      </c>
      <c r="Q25" t="n">
        <v>90.1429</v>
      </c>
      <c r="R25" t="n">
        <v>95.4358000000001</v>
      </c>
      <c r="S25" t="n">
        <v>98.3303000000001</v>
      </c>
      <c r="T25" t="n">
        <v>98.0083000000001</v>
      </c>
      <c r="U25" t="n">
        <v>98.9392</v>
      </c>
      <c r="V25" t="n">
        <v>93.5797</v>
      </c>
      <c r="W25" t="n">
        <v>85.653</v>
      </c>
      <c r="X25" t="n">
        <v>83.8259</v>
      </c>
      <c r="Y25" t="n">
        <v>86.8498</v>
      </c>
      <c r="Z25" t="n">
        <v>86.81</v>
      </c>
      <c r="AA25" t="n">
        <v>87.2642</v>
      </c>
      <c r="AB25" t="n">
        <v>90.185</v>
      </c>
      <c r="AC25" t="n">
        <v>96.941</v>
      </c>
      <c r="AD25" t="n">
        <v>99.886</v>
      </c>
      <c r="AE25" t="n">
        <v>100</v>
      </c>
      <c r="AF25" t="n">
        <v>108.007</v>
      </c>
    </row>
    <row r="26">
      <c r="A26" t="s">
        <v>120</v>
      </c>
      <c r="B26" t="s">
        <v>420</v>
      </c>
      <c r="C26" t="s">
        <v>360</v>
      </c>
      <c r="D26" t="s">
        <v>421</v>
      </c>
      <c r="E26" t="s">
        <v>361</v>
      </c>
      <c r="F26" t="n">
        <v>69.8998</v>
      </c>
      <c r="G26" t="n">
        <v>69.216</v>
      </c>
      <c r="H26" t="n">
        <v>72.6786</v>
      </c>
      <c r="I26" t="n">
        <v>76.8042</v>
      </c>
      <c r="J26" t="n">
        <v>79.8951</v>
      </c>
      <c r="K26" t="n">
        <v>83.1768</v>
      </c>
      <c r="L26" t="n">
        <v>83.5733</v>
      </c>
      <c r="M26" t="n">
        <v>84.4202</v>
      </c>
      <c r="N26" t="n">
        <v>82.7942</v>
      </c>
      <c r="O26" t="n">
        <v>87.9105</v>
      </c>
      <c r="P26" t="n">
        <v>89.9637</v>
      </c>
      <c r="Q26" t="n">
        <v>90.1429</v>
      </c>
      <c r="R26" t="n">
        <v>95.4358</v>
      </c>
      <c r="S26" t="n">
        <v>98.3303</v>
      </c>
      <c r="T26" t="n">
        <v>98.0083</v>
      </c>
      <c r="U26" t="n">
        <v>98.9392</v>
      </c>
      <c r="V26" t="n">
        <v>93.5797</v>
      </c>
      <c r="W26" t="n">
        <v>85.653</v>
      </c>
      <c r="X26" t="n">
        <v>83.8259</v>
      </c>
      <c r="Y26" t="n">
        <v>86.8498</v>
      </c>
      <c r="Z26" t="n">
        <v>86.81</v>
      </c>
      <c r="AA26" t="n">
        <v>87.2642</v>
      </c>
      <c r="AB26" t="n">
        <v>90.185</v>
      </c>
      <c r="AC26" t="n">
        <v>96.941</v>
      </c>
      <c r="AD26" t="n">
        <v>99.886</v>
      </c>
      <c r="AE26" t="n">
        <v>100</v>
      </c>
      <c r="AF26" t="n">
        <v>108.007</v>
      </c>
    </row>
    <row r="27">
      <c r="A27" t="s">
        <v>120</v>
      </c>
      <c r="B27" t="s">
        <v>422</v>
      </c>
      <c r="C27" t="s">
        <v>360</v>
      </c>
      <c r="D27" t="s">
        <v>423</v>
      </c>
      <c r="E27" t="s">
        <v>361</v>
      </c>
      <c r="F27" t="n">
        <v>69.8998</v>
      </c>
      <c r="G27" t="n">
        <v>69.216</v>
      </c>
      <c r="H27" t="n">
        <v>72.6786</v>
      </c>
      <c r="I27" t="n">
        <v>76.8042</v>
      </c>
      <c r="J27" t="n">
        <v>79.8951</v>
      </c>
      <c r="K27" t="n">
        <v>83.1768</v>
      </c>
      <c r="L27" t="n">
        <v>83.5733</v>
      </c>
      <c r="M27" t="n">
        <v>84.4202</v>
      </c>
      <c r="N27" t="n">
        <v>82.7942</v>
      </c>
      <c r="O27" t="n">
        <v>87.9105</v>
      </c>
      <c r="P27" t="n">
        <v>89.9637</v>
      </c>
      <c r="Q27" t="n">
        <v>90.1429</v>
      </c>
      <c r="R27" t="n">
        <v>95.4358</v>
      </c>
      <c r="S27" t="n">
        <v>98.3303</v>
      </c>
      <c r="T27" t="n">
        <v>98.0083</v>
      </c>
      <c r="U27" t="n">
        <v>98.9392</v>
      </c>
      <c r="V27" t="n">
        <v>93.5797</v>
      </c>
      <c r="W27" t="n">
        <v>85.653</v>
      </c>
      <c r="X27" t="n">
        <v>83.8259</v>
      </c>
      <c r="Y27" t="n">
        <v>86.8498</v>
      </c>
      <c r="Z27" t="n">
        <v>86.81</v>
      </c>
      <c r="AA27" t="n">
        <v>87.2642</v>
      </c>
      <c r="AB27" t="n">
        <v>90.185</v>
      </c>
      <c r="AC27" t="n">
        <v>96.941</v>
      </c>
      <c r="AD27" t="n">
        <v>99.886</v>
      </c>
      <c r="AE27" t="n">
        <v>100</v>
      </c>
      <c r="AF27" t="n">
        <v>108.007</v>
      </c>
    </row>
    <row r="28">
      <c r="A28" t="s">
        <v>120</v>
      </c>
      <c r="B28" t="s">
        <v>424</v>
      </c>
      <c r="C28" t="s">
        <v>360</v>
      </c>
      <c r="D28" t="s">
        <v>425</v>
      </c>
      <c r="E28" t="s">
        <v>361</v>
      </c>
      <c r="F28" t="n">
        <v>69.8998000000001</v>
      </c>
      <c r="G28" t="n">
        <v>69.216</v>
      </c>
      <c r="H28" t="n">
        <v>72.6786000000001</v>
      </c>
      <c r="I28" t="n">
        <v>76.8042000000001</v>
      </c>
      <c r="J28" t="n">
        <v>79.8951000000001</v>
      </c>
      <c r="K28" t="n">
        <v>83.1768000000001</v>
      </c>
      <c r="L28" t="n">
        <v>83.5733000000001</v>
      </c>
      <c r="M28" t="n">
        <v>84.4202000000001</v>
      </c>
      <c r="N28" t="n">
        <v>82.7942000000001</v>
      </c>
      <c r="O28" t="n">
        <v>87.9105000000001</v>
      </c>
      <c r="P28" t="n">
        <v>89.9637000000001</v>
      </c>
      <c r="Q28" t="n">
        <v>90.1429000000001</v>
      </c>
      <c r="R28" t="n">
        <v>95.4358000000001</v>
      </c>
      <c r="S28" t="n">
        <v>98.3303000000001</v>
      </c>
      <c r="T28" t="n">
        <v>98.0083000000001</v>
      </c>
      <c r="U28" t="n">
        <v>98.9392000000001</v>
      </c>
      <c r="V28" t="n">
        <v>93.5797000000001</v>
      </c>
      <c r="W28" t="n">
        <v>85.6530000000001</v>
      </c>
      <c r="X28" t="n">
        <v>83.8259</v>
      </c>
      <c r="Y28" t="n">
        <v>86.8498000000001</v>
      </c>
      <c r="Z28" t="n">
        <v>86.81</v>
      </c>
      <c r="AA28" t="n">
        <v>87.2642</v>
      </c>
      <c r="AB28" t="n">
        <v>90.185</v>
      </c>
      <c r="AC28" t="n">
        <v>96.941</v>
      </c>
      <c r="AD28" t="n">
        <v>99.886</v>
      </c>
      <c r="AE28" t="n">
        <v>100</v>
      </c>
      <c r="AF28" t="n">
        <v>108.007</v>
      </c>
    </row>
    <row r="29">
      <c r="A29" t="s">
        <v>120</v>
      </c>
      <c r="B29" t="s">
        <v>426</v>
      </c>
      <c r="C29" t="s">
        <v>360</v>
      </c>
      <c r="D29" t="s">
        <v>427</v>
      </c>
      <c r="E29" t="s">
        <v>361</v>
      </c>
      <c r="F29" t="n">
        <v>69.8998</v>
      </c>
      <c r="G29" t="n">
        <v>69.216</v>
      </c>
      <c r="H29" t="n">
        <v>72.6786</v>
      </c>
      <c r="I29" t="n">
        <v>76.8042</v>
      </c>
      <c r="J29" t="n">
        <v>79.8951</v>
      </c>
      <c r="K29" t="n">
        <v>83.1768000000001</v>
      </c>
      <c r="L29" t="n">
        <v>83.5733</v>
      </c>
      <c r="M29" t="n">
        <v>84.4202</v>
      </c>
      <c r="N29" t="n">
        <v>82.7942</v>
      </c>
      <c r="O29" t="n">
        <v>87.9105</v>
      </c>
      <c r="P29" t="n">
        <v>89.9637</v>
      </c>
      <c r="Q29" t="n">
        <v>90.1429</v>
      </c>
      <c r="R29" t="n">
        <v>95.4358000000001</v>
      </c>
      <c r="S29" t="n">
        <v>98.3303000000001</v>
      </c>
      <c r="T29" t="n">
        <v>98.0083000000001</v>
      </c>
      <c r="U29" t="n">
        <v>98.9392000000001</v>
      </c>
      <c r="V29" t="n">
        <v>93.5797000000001</v>
      </c>
      <c r="W29" t="n">
        <v>85.653</v>
      </c>
      <c r="X29" t="n">
        <v>83.8259</v>
      </c>
      <c r="Y29" t="n">
        <v>86.8498</v>
      </c>
      <c r="Z29" t="n">
        <v>86.81</v>
      </c>
      <c r="AA29" t="n">
        <v>87.2642</v>
      </c>
      <c r="AB29" t="n">
        <v>90.185</v>
      </c>
      <c r="AC29" t="n">
        <v>96.941</v>
      </c>
      <c r="AD29" t="n">
        <v>99.886</v>
      </c>
      <c r="AE29" t="n">
        <v>100</v>
      </c>
      <c r="AF29" t="n">
        <v>108.007</v>
      </c>
    </row>
    <row r="30">
      <c r="A30" t="s">
        <v>120</v>
      </c>
      <c r="B30" t="s">
        <v>428</v>
      </c>
      <c r="C30" t="s">
        <v>360</v>
      </c>
      <c r="D30" t="s">
        <v>429</v>
      </c>
      <c r="E30" t="s">
        <v>361</v>
      </c>
      <c r="F30" t="n">
        <v>69.8998</v>
      </c>
      <c r="G30" t="n">
        <v>69.216</v>
      </c>
      <c r="H30" t="n">
        <v>72.6786</v>
      </c>
      <c r="I30" t="n">
        <v>76.8042</v>
      </c>
      <c r="J30" t="n">
        <v>79.8951</v>
      </c>
      <c r="K30" t="n">
        <v>83.1768</v>
      </c>
      <c r="L30" t="n">
        <v>83.5733</v>
      </c>
      <c r="M30" t="n">
        <v>84.4202</v>
      </c>
      <c r="N30" t="n">
        <v>82.7942</v>
      </c>
      <c r="O30" t="n">
        <v>87.9105</v>
      </c>
      <c r="P30" t="n">
        <v>89.9637</v>
      </c>
      <c r="Q30" t="n">
        <v>90.1429</v>
      </c>
      <c r="R30" t="n">
        <v>95.4358</v>
      </c>
      <c r="S30" t="n">
        <v>98.3303</v>
      </c>
      <c r="T30" t="n">
        <v>98.0083</v>
      </c>
      <c r="U30" t="n">
        <v>98.9392</v>
      </c>
      <c r="V30" t="n">
        <v>93.5797</v>
      </c>
      <c r="W30" t="n">
        <v>85.653</v>
      </c>
      <c r="X30" t="n">
        <v>83.8259</v>
      </c>
      <c r="Y30" t="n">
        <v>86.8498</v>
      </c>
      <c r="Z30" t="n">
        <v>86.81</v>
      </c>
      <c r="AA30" t="n">
        <v>87.2642</v>
      </c>
      <c r="AB30" t="n">
        <v>90.185</v>
      </c>
      <c r="AC30" t="n">
        <v>96.941</v>
      </c>
      <c r="AD30" t="n">
        <v>99.886</v>
      </c>
      <c r="AE30" t="n">
        <v>100</v>
      </c>
      <c r="AF30" t="n">
        <v>108.007</v>
      </c>
    </row>
    <row r="31">
      <c r="A31" t="s">
        <v>120</v>
      </c>
      <c r="B31" t="s">
        <v>430</v>
      </c>
      <c r="C31" t="s">
        <v>360</v>
      </c>
      <c r="D31" t="s">
        <v>431</v>
      </c>
      <c r="E31" t="s">
        <v>361</v>
      </c>
      <c r="F31" t="n">
        <v>69.8998</v>
      </c>
      <c r="G31" t="n">
        <v>69.216</v>
      </c>
      <c r="H31" t="n">
        <v>72.6786</v>
      </c>
      <c r="I31" t="n">
        <v>76.8042</v>
      </c>
      <c r="J31" t="n">
        <v>79.8951</v>
      </c>
      <c r="K31" t="n">
        <v>83.1768</v>
      </c>
      <c r="L31" t="n">
        <v>83.5733</v>
      </c>
      <c r="M31" t="n">
        <v>84.4202</v>
      </c>
      <c r="N31" t="n">
        <v>82.7942000000001</v>
      </c>
      <c r="O31" t="n">
        <v>87.9105</v>
      </c>
      <c r="P31" t="n">
        <v>89.9637</v>
      </c>
      <c r="Q31" t="n">
        <v>90.1429</v>
      </c>
      <c r="R31" t="n">
        <v>95.4358</v>
      </c>
      <c r="S31" t="n">
        <v>98.3303</v>
      </c>
      <c r="T31" t="n">
        <v>98.0083</v>
      </c>
      <c r="U31" t="n">
        <v>98.9392</v>
      </c>
      <c r="V31" t="n">
        <v>93.5797</v>
      </c>
      <c r="W31" t="n">
        <v>85.653</v>
      </c>
      <c r="X31" t="n">
        <v>83.8259</v>
      </c>
      <c r="Y31" t="n">
        <v>86.8498</v>
      </c>
      <c r="Z31" t="n">
        <v>86.81</v>
      </c>
      <c r="AA31" t="n">
        <v>87.2642</v>
      </c>
      <c r="AB31" t="n">
        <v>90.185</v>
      </c>
      <c r="AC31" t="n">
        <v>96.941</v>
      </c>
      <c r="AD31" t="n">
        <v>99.886</v>
      </c>
      <c r="AE31" t="n">
        <v>100</v>
      </c>
      <c r="AF31" t="n">
        <v>108.007</v>
      </c>
    </row>
    <row r="32">
      <c r="A32" t="s">
        <v>120</v>
      </c>
      <c r="B32" t="s">
        <v>432</v>
      </c>
      <c r="C32" t="s">
        <v>360</v>
      </c>
      <c r="D32" t="s">
        <v>433</v>
      </c>
      <c r="E32" t="s">
        <v>361</v>
      </c>
      <c r="F32" t="n">
        <v>69.8998000000001</v>
      </c>
      <c r="G32" t="n">
        <v>69.2160000000001</v>
      </c>
      <c r="H32" t="n">
        <v>72.6786000000001</v>
      </c>
      <c r="I32" t="n">
        <v>76.8042000000001</v>
      </c>
      <c r="J32" t="n">
        <v>79.8951000000001</v>
      </c>
      <c r="K32" t="n">
        <v>83.1768000000001</v>
      </c>
      <c r="L32" t="n">
        <v>83.5733000000001</v>
      </c>
      <c r="M32" t="n">
        <v>84.4202000000001</v>
      </c>
      <c r="N32" t="n">
        <v>82.7942000000001</v>
      </c>
      <c r="O32" t="n">
        <v>87.9105000000001</v>
      </c>
      <c r="P32" t="n">
        <v>89.9637000000001</v>
      </c>
      <c r="Q32" t="n">
        <v>90.1429</v>
      </c>
      <c r="R32" t="n">
        <v>95.4358000000001</v>
      </c>
      <c r="S32" t="n">
        <v>98.3303</v>
      </c>
      <c r="T32" t="n">
        <v>98.0083</v>
      </c>
      <c r="U32" t="n">
        <v>98.9392</v>
      </c>
      <c r="V32" t="n">
        <v>93.5797</v>
      </c>
      <c r="W32" t="n">
        <v>85.653</v>
      </c>
      <c r="X32" t="n">
        <v>83.8259</v>
      </c>
      <c r="Y32" t="n">
        <v>86.8498</v>
      </c>
      <c r="Z32" t="n">
        <v>86.81</v>
      </c>
      <c r="AA32" t="n">
        <v>87.2642</v>
      </c>
      <c r="AB32" t="n">
        <v>90.185</v>
      </c>
      <c r="AC32" t="n">
        <v>96.941</v>
      </c>
      <c r="AD32" t="n">
        <v>99.886</v>
      </c>
      <c r="AE32" t="n">
        <v>100</v>
      </c>
      <c r="AF32" t="n">
        <v>108.007</v>
      </c>
    </row>
    <row r="33">
      <c r="A33" t="s">
        <v>120</v>
      </c>
      <c r="B33" t="s">
        <v>434</v>
      </c>
      <c r="C33" t="s">
        <v>360</v>
      </c>
      <c r="D33" t="s">
        <v>435</v>
      </c>
      <c r="E33" t="s">
        <v>361</v>
      </c>
      <c r="F33" t="n">
        <v>69.8998000000001</v>
      </c>
      <c r="G33" t="n">
        <v>69.2160000000001</v>
      </c>
      <c r="H33" t="n">
        <v>72.6786000000001</v>
      </c>
      <c r="I33" t="n">
        <v>76.8042000000001</v>
      </c>
      <c r="J33" t="n">
        <v>79.8951000000001</v>
      </c>
      <c r="K33" t="n">
        <v>83.1768000000001</v>
      </c>
      <c r="L33" t="n">
        <v>83.5733000000001</v>
      </c>
      <c r="M33" t="n">
        <v>84.4202000000001</v>
      </c>
      <c r="N33" t="n">
        <v>82.7942</v>
      </c>
      <c r="O33" t="n">
        <v>87.9105000000001</v>
      </c>
      <c r="P33" t="n">
        <v>89.9637000000001</v>
      </c>
      <c r="Q33" t="n">
        <v>90.1429000000001</v>
      </c>
      <c r="R33" t="n">
        <v>95.4358000000001</v>
      </c>
      <c r="S33" t="n">
        <v>98.3303000000001</v>
      </c>
      <c r="T33" t="n">
        <v>98.0083000000001</v>
      </c>
      <c r="U33" t="n">
        <v>98.9392000000001</v>
      </c>
      <c r="V33" t="n">
        <v>93.5797000000001</v>
      </c>
      <c r="W33" t="n">
        <v>85.653</v>
      </c>
      <c r="X33" t="n">
        <v>83.8259</v>
      </c>
      <c r="Y33" t="n">
        <v>86.8498</v>
      </c>
      <c r="Z33" t="n">
        <v>86.81</v>
      </c>
      <c r="AA33" t="n">
        <v>87.2642</v>
      </c>
      <c r="AB33" t="n">
        <v>90.185</v>
      </c>
      <c r="AC33" t="n">
        <v>96.941</v>
      </c>
      <c r="AD33" t="n">
        <v>99.886</v>
      </c>
      <c r="AE33" t="n">
        <v>100</v>
      </c>
      <c r="AF33" t="n">
        <v>108.007</v>
      </c>
    </row>
    <row r="34">
      <c r="A34" t="s">
        <v>120</v>
      </c>
      <c r="B34" t="s">
        <v>436</v>
      </c>
      <c r="C34" t="s">
        <v>360</v>
      </c>
      <c r="D34" t="s">
        <v>437</v>
      </c>
      <c r="E34" t="s">
        <v>361</v>
      </c>
      <c r="F34" t="n">
        <v>69.8998</v>
      </c>
      <c r="G34" t="n">
        <v>69.216</v>
      </c>
      <c r="H34" t="n">
        <v>72.6786</v>
      </c>
      <c r="I34" t="n">
        <v>76.8042</v>
      </c>
      <c r="J34" t="n">
        <v>79.8951</v>
      </c>
      <c r="K34" t="n">
        <v>83.1768</v>
      </c>
      <c r="L34" t="n">
        <v>83.5733</v>
      </c>
      <c r="M34" t="n">
        <v>84.4202</v>
      </c>
      <c r="N34" t="n">
        <v>82.7942</v>
      </c>
      <c r="O34" t="n">
        <v>87.9105</v>
      </c>
      <c r="P34" t="n">
        <v>89.9637</v>
      </c>
      <c r="Q34" t="n">
        <v>90.1429</v>
      </c>
      <c r="R34" t="n">
        <v>95.4358</v>
      </c>
      <c r="S34" t="n">
        <v>98.3303</v>
      </c>
      <c r="T34" t="n">
        <v>98.0083</v>
      </c>
      <c r="U34" t="n">
        <v>98.9392</v>
      </c>
      <c r="V34" t="n">
        <v>93.5797</v>
      </c>
      <c r="W34" t="n">
        <v>85.653</v>
      </c>
      <c r="X34" t="n">
        <v>83.8259</v>
      </c>
      <c r="Y34" t="n">
        <v>86.8498</v>
      </c>
      <c r="Z34" t="n">
        <v>86.81</v>
      </c>
      <c r="AA34" t="n">
        <v>87.2642</v>
      </c>
      <c r="AB34" t="n">
        <v>90.185</v>
      </c>
      <c r="AC34" t="n">
        <v>96.941</v>
      </c>
      <c r="AD34" t="n">
        <v>99.886</v>
      </c>
      <c r="AE34" t="n">
        <v>100</v>
      </c>
      <c r="AF34" t="n">
        <v>108.007</v>
      </c>
    </row>
    <row r="35">
      <c r="A35" t="s">
        <v>120</v>
      </c>
      <c r="B35" t="s">
        <v>438</v>
      </c>
      <c r="C35" t="s">
        <v>360</v>
      </c>
      <c r="D35" t="s">
        <v>439</v>
      </c>
      <c r="E35" t="s">
        <v>361</v>
      </c>
      <c r="F35" t="n">
        <v>69.8998000000001</v>
      </c>
      <c r="G35" t="n">
        <v>69.2160000000001</v>
      </c>
      <c r="H35" t="n">
        <v>72.6786000000001</v>
      </c>
      <c r="I35" t="n">
        <v>76.8042000000001</v>
      </c>
      <c r="J35" t="n">
        <v>79.8951000000001</v>
      </c>
      <c r="K35" t="n">
        <v>83.1768000000001</v>
      </c>
      <c r="L35" t="n">
        <v>83.5733000000001</v>
      </c>
      <c r="M35" t="n">
        <v>84.4202000000001</v>
      </c>
      <c r="N35" t="n">
        <v>82.7942000000001</v>
      </c>
      <c r="O35" t="n">
        <v>87.9105000000001</v>
      </c>
      <c r="P35" t="n">
        <v>89.9637000000001</v>
      </c>
      <c r="Q35" t="n">
        <v>90.1429000000001</v>
      </c>
      <c r="R35" t="n">
        <v>95.4358000000001</v>
      </c>
      <c r="S35" t="n">
        <v>98.3303000000001</v>
      </c>
      <c r="T35" t="n">
        <v>98.0083000000001</v>
      </c>
      <c r="U35" t="n">
        <v>98.9392000000001</v>
      </c>
      <c r="V35" t="n">
        <v>93.5797</v>
      </c>
      <c r="W35" t="n">
        <v>85.653</v>
      </c>
      <c r="X35" t="n">
        <v>83.8259</v>
      </c>
      <c r="Y35" t="n">
        <v>86.8498</v>
      </c>
      <c r="Z35" t="n">
        <v>86.81</v>
      </c>
      <c r="AA35" t="n">
        <v>87.2642</v>
      </c>
      <c r="AB35" t="n">
        <v>90.185</v>
      </c>
      <c r="AC35" t="n">
        <v>96.941</v>
      </c>
      <c r="AD35" t="n">
        <v>99.886</v>
      </c>
      <c r="AE35" t="n">
        <v>100</v>
      </c>
      <c r="AF35" t="n">
        <v>108.007</v>
      </c>
    </row>
    <row r="36">
      <c r="A36" t="s">
        <v>120</v>
      </c>
      <c r="B36" t="s">
        <v>440</v>
      </c>
      <c r="C36" t="s">
        <v>360</v>
      </c>
      <c r="D36" t="s">
        <v>441</v>
      </c>
      <c r="E36" t="s">
        <v>361</v>
      </c>
      <c r="F36" t="n">
        <v>69.8998</v>
      </c>
      <c r="G36" t="n">
        <v>69.216</v>
      </c>
      <c r="H36" t="n">
        <v>72.6786</v>
      </c>
      <c r="I36" t="n">
        <v>76.8042</v>
      </c>
      <c r="J36" t="n">
        <v>79.8951</v>
      </c>
      <c r="K36" t="n">
        <v>83.1768</v>
      </c>
      <c r="L36" t="n">
        <v>83.5733</v>
      </c>
      <c r="M36" t="n">
        <v>84.4202</v>
      </c>
      <c r="N36" t="n">
        <v>82.7942</v>
      </c>
      <c r="O36" t="n">
        <v>87.9105</v>
      </c>
      <c r="P36" t="n">
        <v>89.9637</v>
      </c>
      <c r="Q36" t="n">
        <v>90.1429</v>
      </c>
      <c r="R36" t="n">
        <v>95.4358</v>
      </c>
      <c r="S36" t="n">
        <v>98.3303</v>
      </c>
      <c r="T36" t="n">
        <v>98.0083</v>
      </c>
      <c r="U36" t="n">
        <v>98.9392</v>
      </c>
      <c r="V36" t="n">
        <v>93.5797</v>
      </c>
      <c r="W36" t="n">
        <v>85.653</v>
      </c>
      <c r="X36" t="n">
        <v>83.8259</v>
      </c>
      <c r="Y36" t="n">
        <v>86.8498</v>
      </c>
      <c r="Z36" t="n">
        <v>86.81</v>
      </c>
      <c r="AA36" t="n">
        <v>87.2642</v>
      </c>
      <c r="AB36" t="n">
        <v>90.185</v>
      </c>
      <c r="AC36" t="n">
        <v>96.941</v>
      </c>
      <c r="AD36" t="n">
        <v>99.886</v>
      </c>
      <c r="AE36" t="n">
        <v>100</v>
      </c>
      <c r="AF36" t="n">
        <v>108.007</v>
      </c>
    </row>
    <row r="37">
      <c r="A37" t="s">
        <v>120</v>
      </c>
      <c r="B37" t="s">
        <v>442</v>
      </c>
      <c r="C37" t="s">
        <v>360</v>
      </c>
      <c r="D37" t="s">
        <v>443</v>
      </c>
      <c r="E37" t="s">
        <v>361</v>
      </c>
      <c r="F37" t="n">
        <v>69.8998</v>
      </c>
      <c r="G37" t="n">
        <v>69.216</v>
      </c>
      <c r="H37" t="n">
        <v>72.6786</v>
      </c>
      <c r="I37" t="n">
        <v>76.8042</v>
      </c>
      <c r="J37" t="n">
        <v>79.8951</v>
      </c>
      <c r="K37" t="n">
        <v>83.1768</v>
      </c>
      <c r="L37" t="n">
        <v>83.5733</v>
      </c>
      <c r="M37" t="n">
        <v>84.4202</v>
      </c>
      <c r="N37" t="n">
        <v>82.7942</v>
      </c>
      <c r="O37" t="n">
        <v>87.9105</v>
      </c>
      <c r="P37" t="n">
        <v>89.9637</v>
      </c>
      <c r="Q37" t="n">
        <v>90.1429</v>
      </c>
      <c r="R37" t="n">
        <v>95.4358</v>
      </c>
      <c r="S37" t="n">
        <v>98.3303</v>
      </c>
      <c r="T37" t="n">
        <v>98.0083</v>
      </c>
      <c r="U37" t="n">
        <v>98.9392</v>
      </c>
      <c r="V37" t="n">
        <v>93.5797</v>
      </c>
      <c r="W37" t="n">
        <v>85.653</v>
      </c>
      <c r="X37" t="n">
        <v>83.8259</v>
      </c>
      <c r="Y37" t="n">
        <v>86.8498</v>
      </c>
      <c r="Z37" t="n">
        <v>86.81</v>
      </c>
      <c r="AA37" t="n">
        <v>87.2642</v>
      </c>
      <c r="AB37" t="n">
        <v>90.185</v>
      </c>
      <c r="AC37" t="n">
        <v>96.941</v>
      </c>
      <c r="AD37" t="n">
        <v>99.886</v>
      </c>
      <c r="AE37" t="n">
        <v>100</v>
      </c>
      <c r="AF37" t="n">
        <v>108.007</v>
      </c>
    </row>
    <row r="38">
      <c r="A38" t="s">
        <v>120</v>
      </c>
      <c r="B38" t="s">
        <v>444</v>
      </c>
      <c r="C38" t="s">
        <v>360</v>
      </c>
      <c r="D38" t="s">
        <v>445</v>
      </c>
      <c r="E38" t="s">
        <v>361</v>
      </c>
      <c r="F38" t="n">
        <v>69.8998000000001</v>
      </c>
      <c r="G38" t="n">
        <v>69.2160000000001</v>
      </c>
      <c r="H38" t="n">
        <v>72.6786000000001</v>
      </c>
      <c r="I38" t="n">
        <v>76.8042000000001</v>
      </c>
      <c r="J38" t="n">
        <v>79.8951000000001</v>
      </c>
      <c r="K38" t="n">
        <v>83.1768000000001</v>
      </c>
      <c r="L38" t="n">
        <v>83.5733000000001</v>
      </c>
      <c r="M38" t="n">
        <v>84.4202000000001</v>
      </c>
      <c r="N38" t="n">
        <v>82.7942000000001</v>
      </c>
      <c r="O38" t="n">
        <v>87.9105000000001</v>
      </c>
      <c r="P38" t="n">
        <v>89.9637000000001</v>
      </c>
      <c r="Q38" t="n">
        <v>90.1429000000001</v>
      </c>
      <c r="R38" t="n">
        <v>95.4358000000001</v>
      </c>
      <c r="S38" t="n">
        <v>98.3303000000001</v>
      </c>
      <c r="T38" t="n">
        <v>98.0083000000001</v>
      </c>
      <c r="U38" t="n">
        <v>98.9392000000001</v>
      </c>
      <c r="V38" t="n">
        <v>93.5797000000001</v>
      </c>
      <c r="W38" t="n">
        <v>85.653</v>
      </c>
      <c r="X38" t="n">
        <v>83.8259</v>
      </c>
      <c r="Y38" t="n">
        <v>86.8498</v>
      </c>
      <c r="Z38" t="n">
        <v>86.81</v>
      </c>
      <c r="AA38" t="n">
        <v>87.2642</v>
      </c>
      <c r="AB38" t="n">
        <v>90.185</v>
      </c>
      <c r="AC38" t="n">
        <v>96.941</v>
      </c>
      <c r="AD38" t="n">
        <v>99.886</v>
      </c>
      <c r="AE38" t="n">
        <v>100</v>
      </c>
      <c r="AF38" t="n">
        <v>108.007</v>
      </c>
    </row>
    <row r="39">
      <c r="A39" t="s">
        <v>120</v>
      </c>
      <c r="B39" t="s">
        <v>446</v>
      </c>
      <c r="C39" t="s">
        <v>360</v>
      </c>
      <c r="D39" t="s">
        <v>447</v>
      </c>
      <c r="E39" t="s">
        <v>361</v>
      </c>
      <c r="F39" t="n">
        <v>69.8998000000001</v>
      </c>
      <c r="G39" t="n">
        <v>69.2160000000001</v>
      </c>
      <c r="H39" t="n">
        <v>72.6786000000001</v>
      </c>
      <c r="I39" t="n">
        <v>76.8042000000001</v>
      </c>
      <c r="J39" t="n">
        <v>79.8951000000001</v>
      </c>
      <c r="K39" t="n">
        <v>83.1768000000001</v>
      </c>
      <c r="L39" t="n">
        <v>83.5733</v>
      </c>
      <c r="M39" t="n">
        <v>84.4202</v>
      </c>
      <c r="N39" t="n">
        <v>82.7942</v>
      </c>
      <c r="O39" t="n">
        <v>87.9105</v>
      </c>
      <c r="P39" t="n">
        <v>89.9637</v>
      </c>
      <c r="Q39" t="n">
        <v>90.1429</v>
      </c>
      <c r="R39" t="n">
        <v>95.4358</v>
      </c>
      <c r="S39" t="n">
        <v>98.3303</v>
      </c>
      <c r="T39" t="n">
        <v>98.0083</v>
      </c>
      <c r="U39" t="n">
        <v>98.9392</v>
      </c>
      <c r="V39" t="n">
        <v>93.5797</v>
      </c>
      <c r="W39" t="n">
        <v>85.653</v>
      </c>
      <c r="X39" t="n">
        <v>83.8259</v>
      </c>
      <c r="Y39" t="n">
        <v>86.8498000000001</v>
      </c>
      <c r="Z39" t="n">
        <v>86.8100000000001</v>
      </c>
      <c r="AA39" t="n">
        <v>87.2642</v>
      </c>
      <c r="AB39" t="n">
        <v>90.185</v>
      </c>
      <c r="AC39" t="n">
        <v>96.941</v>
      </c>
      <c r="AD39" t="n">
        <v>99.886</v>
      </c>
      <c r="AE39" t="n">
        <v>100</v>
      </c>
      <c r="AF39" t="n">
        <v>108.007</v>
      </c>
    </row>
    <row r="40">
      <c r="A40" t="s">
        <v>120</v>
      </c>
      <c r="B40" t="s">
        <v>448</v>
      </c>
      <c r="C40" t="s">
        <v>360</v>
      </c>
      <c r="D40" t="s">
        <v>449</v>
      </c>
      <c r="E40" t="s">
        <v>361</v>
      </c>
      <c r="F40" t="n">
        <v>69.8998</v>
      </c>
      <c r="G40" t="n">
        <v>69.216</v>
      </c>
      <c r="H40" t="n">
        <v>72.6786</v>
      </c>
      <c r="I40" t="n">
        <v>76.8042</v>
      </c>
      <c r="J40" t="n">
        <v>79.8951</v>
      </c>
      <c r="K40" t="n">
        <v>83.1768</v>
      </c>
      <c r="L40" t="n">
        <v>83.5733</v>
      </c>
      <c r="M40" t="n">
        <v>84.4202</v>
      </c>
      <c r="N40" t="n">
        <v>82.7942</v>
      </c>
      <c r="O40" t="n">
        <v>87.9105</v>
      </c>
      <c r="P40" t="n">
        <v>89.9637</v>
      </c>
      <c r="Q40" t="n">
        <v>90.1429</v>
      </c>
      <c r="R40" t="n">
        <v>95.4358</v>
      </c>
      <c r="S40" t="n">
        <v>98.3303</v>
      </c>
      <c r="T40" t="n">
        <v>98.0083</v>
      </c>
      <c r="U40" t="n">
        <v>98.9392</v>
      </c>
      <c r="V40" t="n">
        <v>93.5797</v>
      </c>
      <c r="W40" t="n">
        <v>85.653</v>
      </c>
      <c r="X40" t="n">
        <v>83.8259</v>
      </c>
      <c r="Y40" t="n">
        <v>86.8498</v>
      </c>
      <c r="Z40" t="n">
        <v>86.81</v>
      </c>
      <c r="AA40" t="n">
        <v>87.2642</v>
      </c>
      <c r="AB40" t="n">
        <v>90.185</v>
      </c>
      <c r="AC40" t="n">
        <v>96.941</v>
      </c>
      <c r="AD40" t="n">
        <v>99.886</v>
      </c>
      <c r="AE40" t="n">
        <v>100</v>
      </c>
      <c r="AF40" t="n">
        <v>108.007</v>
      </c>
    </row>
    <row r="41">
      <c r="A41" t="s">
        <v>120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120</v>
      </c>
      <c r="B42" t="s">
        <v>452</v>
      </c>
      <c r="C42" t="s">
        <v>360</v>
      </c>
      <c r="D42" t="s">
        <v>453</v>
      </c>
      <c r="E42" t="s">
        <v>361</v>
      </c>
      <c r="F42" t="n">
        <v>69.8998</v>
      </c>
      <c r="G42" t="n">
        <v>69.216</v>
      </c>
      <c r="H42" t="n">
        <v>72.6786</v>
      </c>
      <c r="I42" t="n">
        <v>76.8042</v>
      </c>
      <c r="J42" t="n">
        <v>79.8951000000001</v>
      </c>
      <c r="K42" t="n">
        <v>83.1768000000001</v>
      </c>
      <c r="L42" t="n">
        <v>83.5733000000001</v>
      </c>
      <c r="M42" t="n">
        <v>84.4202</v>
      </c>
      <c r="N42" t="n">
        <v>82.7942000000001</v>
      </c>
      <c r="O42" t="n">
        <v>87.9105000000001</v>
      </c>
      <c r="P42" t="n">
        <v>89.9637000000001</v>
      </c>
      <c r="Q42" t="n">
        <v>90.1429</v>
      </c>
      <c r="R42" t="n">
        <v>95.4358000000001</v>
      </c>
      <c r="S42" t="n">
        <v>98.3303000000001</v>
      </c>
      <c r="T42" t="n">
        <v>98.0083000000001</v>
      </c>
      <c r="U42" t="n">
        <v>98.9392000000001</v>
      </c>
      <c r="V42" t="n">
        <v>93.5797</v>
      </c>
      <c r="W42" t="n">
        <v>85.653</v>
      </c>
      <c r="X42" t="n">
        <v>83.8259</v>
      </c>
      <c r="Y42" t="n">
        <v>86.8498000000001</v>
      </c>
      <c r="Z42" t="n">
        <v>86.8100000000001</v>
      </c>
      <c r="AA42" t="n">
        <v>87.2642000000001</v>
      </c>
      <c r="AB42" t="n">
        <v>90.185</v>
      </c>
      <c r="AC42" t="n">
        <v>96.941</v>
      </c>
      <c r="AD42" t="n">
        <v>99.886</v>
      </c>
      <c r="AE42" t="n">
        <v>100</v>
      </c>
      <c r="AF42" t="n">
        <v>108.007</v>
      </c>
    </row>
    <row r="43">
      <c r="A43" t="s">
        <v>120</v>
      </c>
      <c r="B43" t="s">
        <v>454</v>
      </c>
      <c r="C43" t="s">
        <v>360</v>
      </c>
      <c r="D43" t="s">
        <v>455</v>
      </c>
      <c r="E43" t="s">
        <v>361</v>
      </c>
      <c r="F43" t="n">
        <v>69.8998</v>
      </c>
      <c r="G43" t="n">
        <v>69.216</v>
      </c>
      <c r="H43" t="n">
        <v>72.6786</v>
      </c>
      <c r="I43" t="n">
        <v>76.8042</v>
      </c>
      <c r="J43" t="n">
        <v>79.8951</v>
      </c>
      <c r="K43" t="n">
        <v>83.1768000000001</v>
      </c>
      <c r="L43" t="n">
        <v>83.5733000000001</v>
      </c>
      <c r="M43" t="n">
        <v>84.4202</v>
      </c>
      <c r="N43" t="n">
        <v>82.7942</v>
      </c>
      <c r="O43" t="n">
        <v>87.9105</v>
      </c>
      <c r="P43" t="n">
        <v>89.9637</v>
      </c>
      <c r="Q43" t="n">
        <v>90.1429</v>
      </c>
      <c r="R43" t="n">
        <v>95.4358</v>
      </c>
      <c r="S43" t="n">
        <v>98.3303</v>
      </c>
      <c r="T43" t="n">
        <v>98.0083</v>
      </c>
      <c r="U43" t="n">
        <v>98.9392</v>
      </c>
      <c r="V43" t="n">
        <v>93.5797</v>
      </c>
      <c r="W43" t="n">
        <v>85.653</v>
      </c>
      <c r="X43" t="n">
        <v>83.8259</v>
      </c>
      <c r="Y43" t="n">
        <v>86.8498</v>
      </c>
      <c r="Z43" t="n">
        <v>86.81</v>
      </c>
      <c r="AA43" t="n">
        <v>87.2642</v>
      </c>
      <c r="AB43" t="n">
        <v>90.185</v>
      </c>
      <c r="AC43" t="n">
        <v>96.941</v>
      </c>
      <c r="AD43" t="n">
        <v>99.886</v>
      </c>
      <c r="AE43" t="n">
        <v>100</v>
      </c>
      <c r="AF43" t="n">
        <v>108.007</v>
      </c>
    </row>
    <row r="44">
      <c r="A44" t="s">
        <v>120</v>
      </c>
      <c r="B44" t="s">
        <v>456</v>
      </c>
      <c r="C44" t="s">
        <v>360</v>
      </c>
      <c r="D44" t="s">
        <v>457</v>
      </c>
      <c r="E44" t="s">
        <v>361</v>
      </c>
      <c r="F44" t="n">
        <v>69.8998</v>
      </c>
      <c r="G44" t="n">
        <v>69.216</v>
      </c>
      <c r="H44" t="n">
        <v>72.6786</v>
      </c>
      <c r="I44" t="n">
        <v>76.8042</v>
      </c>
      <c r="J44" t="n">
        <v>79.8951</v>
      </c>
      <c r="K44" t="n">
        <v>83.1768</v>
      </c>
      <c r="L44" t="n">
        <v>83.5733</v>
      </c>
      <c r="M44" t="n">
        <v>84.4202</v>
      </c>
      <c r="N44" t="n">
        <v>82.7942</v>
      </c>
      <c r="O44" t="n">
        <v>87.9105</v>
      </c>
      <c r="P44" t="n">
        <v>89.9637</v>
      </c>
      <c r="Q44" t="n">
        <v>90.1429</v>
      </c>
      <c r="R44" t="n">
        <v>95.4358</v>
      </c>
      <c r="S44" t="n">
        <v>98.3303</v>
      </c>
      <c r="T44" t="n">
        <v>98.0083000000001</v>
      </c>
      <c r="U44" t="n">
        <v>98.9392000000001</v>
      </c>
      <c r="V44" t="n">
        <v>93.5797000000001</v>
      </c>
      <c r="W44" t="n">
        <v>85.6530000000001</v>
      </c>
      <c r="X44" t="n">
        <v>83.8259</v>
      </c>
      <c r="Y44" t="n">
        <v>86.8498</v>
      </c>
      <c r="Z44" t="n">
        <v>86.81</v>
      </c>
      <c r="AA44" t="n">
        <v>87.2642</v>
      </c>
      <c r="AB44" t="n">
        <v>90.185</v>
      </c>
      <c r="AC44" t="n">
        <v>96.941</v>
      </c>
      <c r="AD44" t="n">
        <v>99.886</v>
      </c>
      <c r="AE44" t="n">
        <v>100</v>
      </c>
      <c r="AF44" t="n">
        <v>108.007</v>
      </c>
    </row>
    <row r="45">
      <c r="A45" t="s">
        <v>120</v>
      </c>
      <c r="B45" t="s">
        <v>458</v>
      </c>
      <c r="C45" t="s">
        <v>360</v>
      </c>
      <c r="D45" t="s">
        <v>459</v>
      </c>
      <c r="E45" t="s">
        <v>361</v>
      </c>
      <c r="F45" t="n">
        <v>69.8998</v>
      </c>
      <c r="G45" t="n">
        <v>69.216</v>
      </c>
      <c r="H45" t="n">
        <v>72.6786</v>
      </c>
      <c r="I45" t="n">
        <v>76.8042</v>
      </c>
      <c r="J45" t="n">
        <v>79.8951000000001</v>
      </c>
      <c r="K45" t="n">
        <v>83.1768000000001</v>
      </c>
      <c r="L45" t="n">
        <v>83.5733</v>
      </c>
      <c r="M45" t="n">
        <v>84.4202</v>
      </c>
      <c r="N45" t="n">
        <v>82.7942</v>
      </c>
      <c r="O45" t="n">
        <v>87.9105</v>
      </c>
      <c r="P45" t="n">
        <v>89.9637</v>
      </c>
      <c r="Q45" t="n">
        <v>90.1429</v>
      </c>
      <c r="R45" t="n">
        <v>95.4358</v>
      </c>
      <c r="S45" t="n">
        <v>98.3303</v>
      </c>
      <c r="T45" t="n">
        <v>98.0083</v>
      </c>
      <c r="U45" t="n">
        <v>98.9392</v>
      </c>
      <c r="V45" t="n">
        <v>93.5797</v>
      </c>
      <c r="W45" t="n">
        <v>85.653</v>
      </c>
      <c r="X45" t="n">
        <v>83.8259</v>
      </c>
      <c r="Y45" t="n">
        <v>86.8498</v>
      </c>
      <c r="Z45" t="n">
        <v>86.81</v>
      </c>
      <c r="AA45" t="n">
        <v>87.2642</v>
      </c>
      <c r="AB45" t="n">
        <v>90.185</v>
      </c>
      <c r="AC45" t="n">
        <v>96.941</v>
      </c>
      <c r="AD45" t="n">
        <v>99.886</v>
      </c>
      <c r="AE45" t="n">
        <v>100</v>
      </c>
      <c r="AF45" t="n">
        <v>108.007</v>
      </c>
    </row>
    <row r="46">
      <c r="A46" t="s">
        <v>120</v>
      </c>
      <c r="B46" t="s">
        <v>460</v>
      </c>
      <c r="C46" t="s">
        <v>360</v>
      </c>
      <c r="D46" t="s">
        <v>461</v>
      </c>
      <c r="E46" t="s">
        <v>361</v>
      </c>
      <c r="F46" t="n">
        <v>69.8998</v>
      </c>
      <c r="G46" t="n">
        <v>69.216</v>
      </c>
      <c r="H46" t="n">
        <v>72.6786000000001</v>
      </c>
      <c r="I46" t="n">
        <v>76.8042</v>
      </c>
      <c r="J46" t="n">
        <v>79.8951000000001</v>
      </c>
      <c r="K46" t="n">
        <v>83.1768000000001</v>
      </c>
      <c r="L46" t="n">
        <v>83.5733000000001</v>
      </c>
      <c r="M46" t="n">
        <v>84.4202000000001</v>
      </c>
      <c r="N46" t="n">
        <v>82.7942000000001</v>
      </c>
      <c r="O46" t="n">
        <v>87.9105000000001</v>
      </c>
      <c r="P46" t="n">
        <v>89.9637000000001</v>
      </c>
      <c r="Q46" t="n">
        <v>90.1429</v>
      </c>
      <c r="R46" t="n">
        <v>95.4358</v>
      </c>
      <c r="S46" t="n">
        <v>98.3303</v>
      </c>
      <c r="T46" t="n">
        <v>98.0083</v>
      </c>
      <c r="U46" t="n">
        <v>98.9392</v>
      </c>
      <c r="V46" t="n">
        <v>93.5797</v>
      </c>
      <c r="W46" t="n">
        <v>85.653</v>
      </c>
      <c r="X46" t="n">
        <v>83.8259</v>
      </c>
      <c r="Y46" t="n">
        <v>86.8498</v>
      </c>
      <c r="Z46" t="n">
        <v>86.81</v>
      </c>
      <c r="AA46" t="n">
        <v>87.2642</v>
      </c>
      <c r="AB46" t="n">
        <v>90.185</v>
      </c>
      <c r="AC46" t="n">
        <v>96.941</v>
      </c>
      <c r="AD46" t="n">
        <v>99.886</v>
      </c>
      <c r="AE46" t="n">
        <v>100</v>
      </c>
      <c r="AF46" t="n">
        <v>108.007</v>
      </c>
    </row>
    <row r="47">
      <c r="A47" t="s">
        <v>120</v>
      </c>
      <c r="B47" t="s">
        <v>462</v>
      </c>
      <c r="C47" t="s">
        <v>360</v>
      </c>
      <c r="D47" t="s">
        <v>463</v>
      </c>
      <c r="E47" t="s">
        <v>361</v>
      </c>
      <c r="F47" t="n">
        <v>69.8998</v>
      </c>
      <c r="G47" t="n">
        <v>69.216</v>
      </c>
      <c r="H47" t="n">
        <v>72.6786</v>
      </c>
      <c r="I47" t="n">
        <v>76.8042</v>
      </c>
      <c r="J47" t="n">
        <v>79.8951</v>
      </c>
      <c r="K47" t="n">
        <v>83.1768000000001</v>
      </c>
      <c r="L47" t="n">
        <v>83.5733</v>
      </c>
      <c r="M47" t="n">
        <v>84.4202</v>
      </c>
      <c r="N47" t="n">
        <v>82.7942000000001</v>
      </c>
      <c r="O47" t="n">
        <v>87.9105</v>
      </c>
      <c r="P47" t="n">
        <v>89.9637</v>
      </c>
      <c r="Q47" t="n">
        <v>90.1429</v>
      </c>
      <c r="R47" t="n">
        <v>95.4358</v>
      </c>
      <c r="S47" t="n">
        <v>98.3303</v>
      </c>
      <c r="T47" t="n">
        <v>98.0083</v>
      </c>
      <c r="U47" t="n">
        <v>98.9392</v>
      </c>
      <c r="V47" t="n">
        <v>93.5797</v>
      </c>
      <c r="W47" t="n">
        <v>85.653</v>
      </c>
      <c r="X47" t="n">
        <v>83.8259</v>
      </c>
      <c r="Y47" t="n">
        <v>86.8498</v>
      </c>
      <c r="Z47" t="n">
        <v>86.81</v>
      </c>
      <c r="AA47" t="n">
        <v>87.2642</v>
      </c>
      <c r="AB47" t="n">
        <v>90.185</v>
      </c>
      <c r="AC47" t="n">
        <v>96.941</v>
      </c>
      <c r="AD47" t="n">
        <v>99.886</v>
      </c>
      <c r="AE47" t="n">
        <v>100</v>
      </c>
      <c r="AF47" t="n">
        <v>108.007</v>
      </c>
    </row>
    <row r="48">
      <c r="A48" t="s">
        <v>120</v>
      </c>
      <c r="B48" t="s">
        <v>464</v>
      </c>
      <c r="C48" t="s">
        <v>360</v>
      </c>
      <c r="D48" t="s">
        <v>465</v>
      </c>
      <c r="E48" t="s">
        <v>361</v>
      </c>
      <c r="F48" t="n">
        <v>69.8998</v>
      </c>
      <c r="G48" t="n">
        <v>69.216</v>
      </c>
      <c r="H48" t="n">
        <v>72.6786</v>
      </c>
      <c r="I48" t="n">
        <v>76.8042</v>
      </c>
      <c r="J48" t="n">
        <v>79.8951</v>
      </c>
      <c r="K48" t="n">
        <v>83.1768</v>
      </c>
      <c r="L48" t="n">
        <v>83.5733</v>
      </c>
      <c r="M48" t="n">
        <v>84.4202</v>
      </c>
      <c r="N48" t="n">
        <v>82.7942</v>
      </c>
      <c r="O48" t="n">
        <v>87.9105</v>
      </c>
      <c r="P48" t="n">
        <v>89.9637</v>
      </c>
      <c r="Q48" t="n">
        <v>90.1429</v>
      </c>
      <c r="R48" t="n">
        <v>95.4358</v>
      </c>
      <c r="S48" t="n">
        <v>98.3303</v>
      </c>
      <c r="T48" t="n">
        <v>98.0083</v>
      </c>
      <c r="U48" t="n">
        <v>98.9392</v>
      </c>
      <c r="V48" t="n">
        <v>93.5797</v>
      </c>
      <c r="W48" t="n">
        <v>85.653</v>
      </c>
      <c r="X48" t="n">
        <v>83.8259</v>
      </c>
      <c r="Y48" t="n">
        <v>86.8498</v>
      </c>
      <c r="Z48" t="n">
        <v>86.81</v>
      </c>
      <c r="AA48" t="n">
        <v>87.2642</v>
      </c>
      <c r="AB48" t="n">
        <v>90.185</v>
      </c>
      <c r="AC48" t="n">
        <v>96.941</v>
      </c>
      <c r="AD48" t="n">
        <v>99.886</v>
      </c>
      <c r="AE48" t="n">
        <v>100</v>
      </c>
      <c r="AF48" t="n">
        <v>108.007</v>
      </c>
    </row>
    <row r="49">
      <c r="A49" t="s">
        <v>120</v>
      </c>
      <c r="B49" t="s">
        <v>466</v>
      </c>
      <c r="C49" t="s">
        <v>360</v>
      </c>
      <c r="D49" t="s">
        <v>467</v>
      </c>
      <c r="E49" t="s">
        <v>361</v>
      </c>
      <c r="F49" t="n">
        <v>69.8998</v>
      </c>
      <c r="G49" t="n">
        <v>69.216</v>
      </c>
      <c r="H49" t="n">
        <v>72.6786</v>
      </c>
      <c r="I49" t="n">
        <v>76.8042</v>
      </c>
      <c r="J49" t="n">
        <v>79.8951000000001</v>
      </c>
      <c r="K49" t="n">
        <v>83.1768000000001</v>
      </c>
      <c r="L49" t="n">
        <v>83.5733000000001</v>
      </c>
      <c r="M49" t="n">
        <v>84.4202</v>
      </c>
      <c r="N49" t="n">
        <v>82.7942</v>
      </c>
      <c r="O49" t="n">
        <v>87.9105</v>
      </c>
      <c r="P49" t="n">
        <v>89.9637</v>
      </c>
      <c r="Q49" t="n">
        <v>90.1429</v>
      </c>
      <c r="R49" t="n">
        <v>95.4358</v>
      </c>
      <c r="S49" t="n">
        <v>98.3303</v>
      </c>
      <c r="T49" t="n">
        <v>98.0083</v>
      </c>
      <c r="U49" t="n">
        <v>98.9392</v>
      </c>
      <c r="V49" t="n">
        <v>93.5797</v>
      </c>
      <c r="W49" t="n">
        <v>85.653</v>
      </c>
      <c r="X49" t="n">
        <v>83.8259</v>
      </c>
      <c r="Y49" t="n">
        <v>86.8498</v>
      </c>
      <c r="Z49" t="n">
        <v>86.81</v>
      </c>
      <c r="AA49" t="n">
        <v>87.2642</v>
      </c>
      <c r="AB49" t="n">
        <v>90.185</v>
      </c>
      <c r="AC49" t="n">
        <v>96.941</v>
      </c>
      <c r="AD49" t="n">
        <v>99.886</v>
      </c>
      <c r="AE49" t="n">
        <v>100</v>
      </c>
      <c r="AF49" t="n">
        <v>108.007</v>
      </c>
    </row>
    <row r="50">
      <c r="A50" t="s">
        <v>120</v>
      </c>
      <c r="B50" t="s">
        <v>468</v>
      </c>
      <c r="C50" t="s">
        <v>360</v>
      </c>
      <c r="D50" t="s">
        <v>469</v>
      </c>
      <c r="E50" t="s">
        <v>361</v>
      </c>
      <c r="F50" t="n">
        <v>69.8998</v>
      </c>
      <c r="G50" t="n">
        <v>69.216</v>
      </c>
      <c r="H50" t="n">
        <v>72.6786</v>
      </c>
      <c r="I50" t="n">
        <v>76.8042</v>
      </c>
      <c r="J50" t="n">
        <v>79.8951</v>
      </c>
      <c r="K50" t="n">
        <v>83.1768</v>
      </c>
      <c r="L50" t="n">
        <v>83.5733</v>
      </c>
      <c r="M50" t="n">
        <v>84.4202</v>
      </c>
      <c r="N50" t="n">
        <v>82.7942</v>
      </c>
      <c r="O50" t="n">
        <v>87.9104999999999</v>
      </c>
      <c r="P50" t="n">
        <v>89.9636999999999</v>
      </c>
      <c r="Q50" t="n">
        <v>90.1428999999999</v>
      </c>
      <c r="R50" t="n">
        <v>95.4357999999999</v>
      </c>
      <c r="S50" t="n">
        <v>98.3302999999999</v>
      </c>
      <c r="T50" t="n">
        <v>98.0082999999999</v>
      </c>
      <c r="U50" t="n">
        <v>98.9391999999999</v>
      </c>
      <c r="V50" t="n">
        <v>93.5797</v>
      </c>
      <c r="W50" t="n">
        <v>85.653</v>
      </c>
      <c r="X50" t="n">
        <v>83.8259</v>
      </c>
      <c r="Y50" t="n">
        <v>86.8498</v>
      </c>
      <c r="Z50" t="n">
        <v>86.81</v>
      </c>
      <c r="AA50" t="n">
        <v>87.2642</v>
      </c>
      <c r="AB50" t="n">
        <v>90.185</v>
      </c>
      <c r="AC50" t="n">
        <v>96.941</v>
      </c>
      <c r="AD50" t="n">
        <v>99.886</v>
      </c>
      <c r="AE50" t="n">
        <v>100</v>
      </c>
      <c r="AF50" t="n">
        <v>108.007</v>
      </c>
    </row>
    <row r="51">
      <c r="A51" t="s">
        <v>120</v>
      </c>
      <c r="B51" t="s">
        <v>470</v>
      </c>
      <c r="C51" t="s">
        <v>360</v>
      </c>
      <c r="D51" t="s">
        <v>471</v>
      </c>
      <c r="E51" t="s">
        <v>361</v>
      </c>
      <c r="F51" t="n">
        <v>69.8998</v>
      </c>
      <c r="G51" t="n">
        <v>69.216</v>
      </c>
      <c r="H51" t="n">
        <v>72.6786000000001</v>
      </c>
      <c r="I51" t="n">
        <v>76.8042000000001</v>
      </c>
      <c r="J51" t="n">
        <v>79.8951000000001</v>
      </c>
      <c r="K51" t="n">
        <v>83.1768000000001</v>
      </c>
      <c r="L51" t="n">
        <v>83.5733000000001</v>
      </c>
      <c r="M51" t="n">
        <v>84.4202000000001</v>
      </c>
      <c r="N51" t="n">
        <v>82.7942000000001</v>
      </c>
      <c r="O51" t="n">
        <v>87.9105</v>
      </c>
      <c r="P51" t="n">
        <v>89.9637</v>
      </c>
      <c r="Q51" t="n">
        <v>90.1429</v>
      </c>
      <c r="R51" t="n">
        <v>95.4358</v>
      </c>
      <c r="S51" t="n">
        <v>98.3303</v>
      </c>
      <c r="T51" t="n">
        <v>98.0083</v>
      </c>
      <c r="U51" t="n">
        <v>98.9392</v>
      </c>
      <c r="V51" t="n">
        <v>93.5797</v>
      </c>
      <c r="W51" t="n">
        <v>85.653</v>
      </c>
      <c r="X51" t="n">
        <v>83.8259</v>
      </c>
      <c r="Y51" t="n">
        <v>86.8498000000001</v>
      </c>
      <c r="Z51" t="n">
        <v>86.8100000000001</v>
      </c>
      <c r="AA51" t="n">
        <v>87.2642</v>
      </c>
      <c r="AB51" t="n">
        <v>90.185</v>
      </c>
      <c r="AC51" t="n">
        <v>96.941</v>
      </c>
      <c r="AD51" t="n">
        <v>99.886</v>
      </c>
      <c r="AE51" t="n">
        <v>100</v>
      </c>
      <c r="AF51" t="n">
        <v>108.007</v>
      </c>
    </row>
    <row r="52">
      <c r="A52" t="s">
        <v>120</v>
      </c>
      <c r="B52" t="s">
        <v>472</v>
      </c>
      <c r="C52" t="s">
        <v>360</v>
      </c>
      <c r="D52" t="s">
        <v>473</v>
      </c>
      <c r="E52" t="s">
        <v>361</v>
      </c>
      <c r="F52" t="n">
        <v>69.8998</v>
      </c>
      <c r="G52" t="n">
        <v>69.216</v>
      </c>
      <c r="H52" t="n">
        <v>72.6786000000001</v>
      </c>
      <c r="I52" t="n">
        <v>76.8042</v>
      </c>
      <c r="J52" t="n">
        <v>79.8951000000001</v>
      </c>
      <c r="K52" t="n">
        <v>83.1768000000001</v>
      </c>
      <c r="L52" t="n">
        <v>83.5733</v>
      </c>
      <c r="M52" t="n">
        <v>84.4202</v>
      </c>
      <c r="N52" t="n">
        <v>82.7942</v>
      </c>
      <c r="O52" t="n">
        <v>87.9105</v>
      </c>
      <c r="P52" t="n">
        <v>89.9637</v>
      </c>
      <c r="Q52" t="n">
        <v>90.1429</v>
      </c>
      <c r="R52" t="n">
        <v>95.4358</v>
      </c>
      <c r="S52" t="n">
        <v>98.3303</v>
      </c>
      <c r="T52" t="n">
        <v>98.0083</v>
      </c>
      <c r="U52" t="n">
        <v>98.9392</v>
      </c>
      <c r="V52" t="n">
        <v>93.5797</v>
      </c>
      <c r="W52" t="n">
        <v>85.653</v>
      </c>
      <c r="X52" t="n">
        <v>83.8259</v>
      </c>
      <c r="Y52" t="n">
        <v>86.8498</v>
      </c>
      <c r="Z52" t="n">
        <v>86.81</v>
      </c>
      <c r="AA52" t="n">
        <v>87.2642</v>
      </c>
      <c r="AB52" t="n">
        <v>90.185</v>
      </c>
      <c r="AC52" t="n">
        <v>96.941</v>
      </c>
      <c r="AD52" t="n">
        <v>99.886</v>
      </c>
      <c r="AE52" t="n">
        <v>100</v>
      </c>
      <c r="AF52" t="n">
        <v>108.007</v>
      </c>
    </row>
    <row r="53">
      <c r="A53" t="s">
        <v>120</v>
      </c>
      <c r="B53" t="s">
        <v>474</v>
      </c>
      <c r="C53" t="s">
        <v>360</v>
      </c>
      <c r="D53" t="s">
        <v>475</v>
      </c>
      <c r="E53" t="s">
        <v>361</v>
      </c>
      <c r="F53" t="n">
        <v>69.8998</v>
      </c>
      <c r="G53" t="n">
        <v>69.216</v>
      </c>
      <c r="H53" t="n">
        <v>72.6786</v>
      </c>
      <c r="I53" t="n">
        <v>76.8042</v>
      </c>
      <c r="J53" t="n">
        <v>79.8951000000001</v>
      </c>
      <c r="K53" t="n">
        <v>83.1768000000001</v>
      </c>
      <c r="L53" t="n">
        <v>83.5733000000001</v>
      </c>
      <c r="M53" t="n">
        <v>84.4202000000001</v>
      </c>
      <c r="N53" t="n">
        <v>82.7942000000001</v>
      </c>
      <c r="O53" t="n">
        <v>87.9105</v>
      </c>
      <c r="P53" t="n">
        <v>89.9637</v>
      </c>
      <c r="Q53" t="n">
        <v>90.1429</v>
      </c>
      <c r="R53" t="n">
        <v>95.4358</v>
      </c>
      <c r="S53" t="n">
        <v>98.3303</v>
      </c>
      <c r="T53" t="n">
        <v>98.0083000000001</v>
      </c>
      <c r="U53" t="n">
        <v>98.9392</v>
      </c>
      <c r="V53" t="n">
        <v>93.5797</v>
      </c>
      <c r="W53" t="n">
        <v>85.653</v>
      </c>
      <c r="X53" t="n">
        <v>83.8259</v>
      </c>
      <c r="Y53" t="n">
        <v>86.8498</v>
      </c>
      <c r="Z53" t="n">
        <v>86.81</v>
      </c>
      <c r="AA53" t="n">
        <v>87.2642</v>
      </c>
      <c r="AB53" t="n">
        <v>90.185</v>
      </c>
      <c r="AC53" t="n">
        <v>96.941</v>
      </c>
      <c r="AD53" t="n">
        <v>99.886</v>
      </c>
      <c r="AE53" t="n">
        <v>100</v>
      </c>
      <c r="AF53" t="n">
        <v>108.007</v>
      </c>
    </row>
    <row r="54">
      <c r="A54" t="s">
        <v>120</v>
      </c>
      <c r="B54" t="s">
        <v>476</v>
      </c>
      <c r="C54" t="s">
        <v>360</v>
      </c>
      <c r="D54" t="s">
        <v>477</v>
      </c>
      <c r="E54" t="s">
        <v>361</v>
      </c>
      <c r="F54" t="n">
        <v>69.8998</v>
      </c>
      <c r="G54" t="n">
        <v>69.216</v>
      </c>
      <c r="H54" t="n">
        <v>72.6786</v>
      </c>
      <c r="I54" t="n">
        <v>76.8042</v>
      </c>
      <c r="J54" t="n">
        <v>79.8951</v>
      </c>
      <c r="K54" t="n">
        <v>83.1768</v>
      </c>
      <c r="L54" t="n">
        <v>83.5733</v>
      </c>
      <c r="M54" t="n">
        <v>84.4202</v>
      </c>
      <c r="N54" t="n">
        <v>82.7942</v>
      </c>
      <c r="O54" t="n">
        <v>87.9105</v>
      </c>
      <c r="P54" t="n">
        <v>89.9637</v>
      </c>
      <c r="Q54" t="n">
        <v>90.1429</v>
      </c>
      <c r="R54" t="n">
        <v>95.4358</v>
      </c>
      <c r="S54" t="n">
        <v>98.3303</v>
      </c>
      <c r="T54" t="n">
        <v>98.0083</v>
      </c>
      <c r="U54" t="n">
        <v>98.9392</v>
      </c>
      <c r="V54" t="n">
        <v>93.5797</v>
      </c>
      <c r="W54" t="n">
        <v>85.653</v>
      </c>
      <c r="X54" t="n">
        <v>83.8259</v>
      </c>
      <c r="Y54" t="n">
        <v>86.8498</v>
      </c>
      <c r="Z54" t="n">
        <v>86.81</v>
      </c>
      <c r="AA54" t="n">
        <v>87.2642</v>
      </c>
      <c r="AB54" t="n">
        <v>90.185</v>
      </c>
      <c r="AC54" t="n">
        <v>96.941</v>
      </c>
      <c r="AD54" t="n">
        <v>99.886</v>
      </c>
      <c r="AE54" t="n">
        <v>100</v>
      </c>
      <c r="AF54" t="n">
        <v>108.007</v>
      </c>
    </row>
    <row r="55">
      <c r="A55" t="s">
        <v>120</v>
      </c>
      <c r="B55" t="s">
        <v>478</v>
      </c>
      <c r="C55" t="s">
        <v>360</v>
      </c>
      <c r="D55" t="s">
        <v>479</v>
      </c>
      <c r="E55" t="s">
        <v>361</v>
      </c>
      <c r="F55" t="n">
        <v>69.8998</v>
      </c>
      <c r="G55" t="n">
        <v>69.216</v>
      </c>
      <c r="H55" t="n">
        <v>72.6786</v>
      </c>
      <c r="I55" t="n">
        <v>76.8042</v>
      </c>
      <c r="J55" t="n">
        <v>79.8951</v>
      </c>
      <c r="K55" t="n">
        <v>83.1768</v>
      </c>
      <c r="L55" t="n">
        <v>83.5733</v>
      </c>
      <c r="M55" t="n">
        <v>84.4202</v>
      </c>
      <c r="N55" t="n">
        <v>82.7942</v>
      </c>
      <c r="O55" t="n">
        <v>87.9105</v>
      </c>
      <c r="P55" t="n">
        <v>89.9637</v>
      </c>
      <c r="Q55" t="n">
        <v>90.1429</v>
      </c>
      <c r="R55" t="n">
        <v>95.4358</v>
      </c>
      <c r="S55" t="n">
        <v>98.3303</v>
      </c>
      <c r="T55" t="n">
        <v>98.0083</v>
      </c>
      <c r="U55" t="n">
        <v>98.9392</v>
      </c>
      <c r="V55" t="n">
        <v>93.5797</v>
      </c>
      <c r="W55" t="n">
        <v>85.653</v>
      </c>
      <c r="X55" t="n">
        <v>83.8259</v>
      </c>
      <c r="Y55" t="n">
        <v>86.8498</v>
      </c>
      <c r="Z55" t="n">
        <v>86.81</v>
      </c>
      <c r="AA55" t="n">
        <v>87.2642</v>
      </c>
      <c r="AB55" t="n">
        <v>90.185</v>
      </c>
      <c r="AC55" t="n">
        <v>96.941</v>
      </c>
      <c r="AD55" t="n">
        <v>99.886</v>
      </c>
      <c r="AE55" t="n">
        <v>100</v>
      </c>
      <c r="AF55" t="n">
        <v>108.007</v>
      </c>
    </row>
    <row r="56">
      <c r="A56" t="s">
        <v>120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120</v>
      </c>
      <c r="B57" t="s">
        <v>482</v>
      </c>
      <c r="C57" t="s">
        <v>360</v>
      </c>
      <c r="D57" t="s">
        <v>483</v>
      </c>
      <c r="E57" t="s">
        <v>361</v>
      </c>
      <c r="F57" t="n">
        <v>69.8998000000001</v>
      </c>
      <c r="G57" t="n">
        <v>69.216</v>
      </c>
      <c r="H57" t="n">
        <v>72.6786000000001</v>
      </c>
      <c r="I57" t="n">
        <v>76.8042</v>
      </c>
      <c r="J57" t="n">
        <v>79.8951</v>
      </c>
      <c r="K57" t="n">
        <v>83.1768</v>
      </c>
      <c r="L57" t="n">
        <v>83.5733</v>
      </c>
      <c r="M57" t="n">
        <v>84.4202</v>
      </c>
      <c r="N57" t="n">
        <v>82.7942</v>
      </c>
      <c r="O57" t="n">
        <v>87.9105</v>
      </c>
      <c r="P57" t="n">
        <v>89.9637</v>
      </c>
      <c r="Q57" t="n">
        <v>90.1429</v>
      </c>
      <c r="R57" t="n">
        <v>95.4358</v>
      </c>
      <c r="S57" t="n">
        <v>98.3303</v>
      </c>
      <c r="T57" t="n">
        <v>98.0083</v>
      </c>
      <c r="U57" t="n">
        <v>98.9392</v>
      </c>
      <c r="V57" t="n">
        <v>93.5797</v>
      </c>
      <c r="W57" t="n">
        <v>85.653</v>
      </c>
      <c r="X57" t="n">
        <v>83.8259</v>
      </c>
      <c r="Y57" t="n">
        <v>86.8498</v>
      </c>
      <c r="Z57" t="n">
        <v>86.81</v>
      </c>
      <c r="AA57" t="n">
        <v>87.2642</v>
      </c>
      <c r="AB57" t="n">
        <v>90.185</v>
      </c>
      <c r="AC57" t="n">
        <v>96.941</v>
      </c>
      <c r="AD57" t="n">
        <v>99.886</v>
      </c>
      <c r="AE57" t="n">
        <v>100</v>
      </c>
      <c r="AF57" t="n">
        <v>108.007</v>
      </c>
    </row>
    <row r="58">
      <c r="A58" t="s">
        <v>120</v>
      </c>
      <c r="B58" t="s">
        <v>484</v>
      </c>
      <c r="C58" t="s">
        <v>360</v>
      </c>
      <c r="D58" t="s">
        <v>485</v>
      </c>
      <c r="E58" t="s">
        <v>361</v>
      </c>
      <c r="F58" t="n">
        <v>69.8998000000001</v>
      </c>
      <c r="G58" t="n">
        <v>69.216</v>
      </c>
      <c r="H58" t="n">
        <v>72.6786000000001</v>
      </c>
      <c r="I58" t="n">
        <v>76.8042</v>
      </c>
      <c r="J58" t="n">
        <v>79.8951</v>
      </c>
      <c r="K58" t="n">
        <v>83.1768</v>
      </c>
      <c r="L58" t="n">
        <v>83.5733</v>
      </c>
      <c r="M58" t="n">
        <v>84.4202</v>
      </c>
      <c r="N58" t="n">
        <v>82.7942</v>
      </c>
      <c r="O58" t="n">
        <v>87.9105</v>
      </c>
      <c r="P58" t="n">
        <v>89.9637</v>
      </c>
      <c r="Q58" t="n">
        <v>90.1429</v>
      </c>
      <c r="R58" t="n">
        <v>95.4358</v>
      </c>
      <c r="S58" t="n">
        <v>98.3303</v>
      </c>
      <c r="T58" t="n">
        <v>98.0083</v>
      </c>
      <c r="U58" t="n">
        <v>98.9392</v>
      </c>
      <c r="V58" t="n">
        <v>93.5797</v>
      </c>
      <c r="W58" t="n">
        <v>85.653</v>
      </c>
      <c r="X58" t="n">
        <v>83.8259</v>
      </c>
      <c r="Y58" t="n">
        <v>86.8498</v>
      </c>
      <c r="Z58" t="n">
        <v>86.81</v>
      </c>
      <c r="AA58" t="n">
        <v>87.2642</v>
      </c>
      <c r="AB58" t="n">
        <v>90.185</v>
      </c>
      <c r="AC58" t="n">
        <v>96.941</v>
      </c>
      <c r="AD58" t="n">
        <v>99.886</v>
      </c>
      <c r="AE58" t="n">
        <v>100</v>
      </c>
      <c r="AF58" t="n">
        <v>108.007</v>
      </c>
    </row>
    <row r="59">
      <c r="A59" t="s">
        <v>120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122</v>
      </c>
      <c r="B2" t="s">
        <v>295</v>
      </c>
      <c r="C2" t="s">
        <v>360</v>
      </c>
      <c r="D2" t="s">
        <v>297</v>
      </c>
      <c r="E2" t="s">
        <v>361</v>
      </c>
      <c r="F2" t="n">
        <v>57.6355</v>
      </c>
      <c r="G2" t="n">
        <v>60.1566</v>
      </c>
      <c r="H2" t="n">
        <v>63.1585</v>
      </c>
      <c r="I2" t="n">
        <v>66.7874</v>
      </c>
      <c r="J2" t="n">
        <v>69.5156</v>
      </c>
      <c r="K2" t="n">
        <v>72.0877</v>
      </c>
      <c r="L2" t="n">
        <v>73.8775</v>
      </c>
      <c r="M2" t="n">
        <v>73.3578</v>
      </c>
      <c r="N2" t="n">
        <v>76.4496</v>
      </c>
      <c r="O2" t="n">
        <v>78.6787</v>
      </c>
      <c r="P2" t="n">
        <v>80.1796</v>
      </c>
      <c r="Q2" t="n">
        <v>81.6635</v>
      </c>
      <c r="R2" t="n">
        <v>85.2205</v>
      </c>
      <c r="S2" t="n">
        <v>87.7758</v>
      </c>
      <c r="T2" t="n">
        <v>89.9875</v>
      </c>
      <c r="U2" t="n">
        <v>90.0616</v>
      </c>
      <c r="V2" t="n">
        <v>90.5059</v>
      </c>
      <c r="W2" t="n">
        <v>91.118</v>
      </c>
      <c r="X2" t="n">
        <v>90.8526</v>
      </c>
      <c r="Y2" t="n">
        <v>91.0378</v>
      </c>
      <c r="Z2" t="n">
        <v>91.4757</v>
      </c>
      <c r="AA2" t="n">
        <v>90.8182</v>
      </c>
      <c r="AB2" t="n">
        <v>91.76</v>
      </c>
      <c r="AC2" t="n">
        <v>96.378</v>
      </c>
      <c r="AD2" t="n">
        <v>97.596</v>
      </c>
      <c r="AE2" t="n">
        <v>100</v>
      </c>
      <c r="AF2" t="n">
        <v>101.051</v>
      </c>
    </row>
    <row r="3">
      <c r="A3" t="s">
        <v>122</v>
      </c>
      <c r="B3" t="s">
        <v>374</v>
      </c>
      <c r="C3" t="s">
        <v>360</v>
      </c>
      <c r="D3" t="s">
        <v>375</v>
      </c>
      <c r="E3" t="s">
        <v>361</v>
      </c>
      <c r="F3" t="n">
        <v>57.6355000000001</v>
      </c>
      <c r="G3" t="n">
        <v>60.1566000000001</v>
      </c>
      <c r="H3" t="n">
        <v>63.1585000000001</v>
      </c>
      <c r="I3" t="n">
        <v>66.7874000000001</v>
      </c>
      <c r="J3" t="n">
        <v>69.5156000000001</v>
      </c>
      <c r="K3" t="n">
        <v>72.0877000000001</v>
      </c>
      <c r="L3" t="n">
        <v>73.8775</v>
      </c>
      <c r="M3" t="n">
        <v>73.3578000000001</v>
      </c>
      <c r="N3" t="n">
        <v>76.4496000000001</v>
      </c>
      <c r="O3" t="n">
        <v>78.6787000000001</v>
      </c>
      <c r="P3" t="n">
        <v>80.1796</v>
      </c>
      <c r="Q3" t="n">
        <v>81.6635</v>
      </c>
      <c r="R3" t="n">
        <v>85.2205</v>
      </c>
      <c r="S3" t="n">
        <v>87.7758</v>
      </c>
      <c r="T3" t="n">
        <v>89.9875</v>
      </c>
      <c r="U3" t="n">
        <v>90.0616000000001</v>
      </c>
      <c r="V3" t="n">
        <v>90.5059</v>
      </c>
      <c r="W3" t="n">
        <v>91.118</v>
      </c>
      <c r="X3" t="n">
        <v>90.8526</v>
      </c>
      <c r="Y3" t="n">
        <v>91.0378</v>
      </c>
      <c r="Z3" t="n">
        <v>91.4757</v>
      </c>
      <c r="AA3" t="n">
        <v>90.8182</v>
      </c>
      <c r="AB3" t="n">
        <v>91.76</v>
      </c>
      <c r="AC3" t="n">
        <v>96.378</v>
      </c>
      <c r="AD3" t="n">
        <v>97.596</v>
      </c>
      <c r="AE3" t="n">
        <v>100</v>
      </c>
      <c r="AF3" t="n">
        <v>101.051</v>
      </c>
    </row>
    <row r="4">
      <c r="A4" t="s">
        <v>122</v>
      </c>
      <c r="B4" t="s">
        <v>376</v>
      </c>
      <c r="C4" t="s">
        <v>360</v>
      </c>
      <c r="D4" t="s">
        <v>377</v>
      </c>
      <c r="E4" t="s">
        <v>361</v>
      </c>
      <c r="F4" t="n">
        <v>57.6355000000001</v>
      </c>
      <c r="G4" t="n">
        <v>60.1566</v>
      </c>
      <c r="H4" t="n">
        <v>63.1585</v>
      </c>
      <c r="I4" t="n">
        <v>66.7874</v>
      </c>
      <c r="J4" t="n">
        <v>69.5156</v>
      </c>
      <c r="K4" t="n">
        <v>72.0877</v>
      </c>
      <c r="L4" t="n">
        <v>73.8775</v>
      </c>
      <c r="M4" t="n">
        <v>73.3578</v>
      </c>
      <c r="N4" t="n">
        <v>76.4496</v>
      </c>
      <c r="O4" t="n">
        <v>78.6787</v>
      </c>
      <c r="P4" t="n">
        <v>80.1796</v>
      </c>
      <c r="Q4" t="n">
        <v>81.6635000000001</v>
      </c>
      <c r="R4" t="n">
        <v>85.2205000000001</v>
      </c>
      <c r="S4" t="n">
        <v>87.7758000000001</v>
      </c>
      <c r="T4" t="n">
        <v>89.9875</v>
      </c>
      <c r="U4" t="n">
        <v>90.0616</v>
      </c>
      <c r="V4" t="n">
        <v>90.5059000000001</v>
      </c>
      <c r="W4" t="n">
        <v>91.1180000000001</v>
      </c>
      <c r="X4" t="n">
        <v>90.8526</v>
      </c>
      <c r="Y4" t="n">
        <v>91.0378</v>
      </c>
      <c r="Z4" t="n">
        <v>91.4757000000001</v>
      </c>
      <c r="AA4" t="n">
        <v>90.8182</v>
      </c>
      <c r="AB4" t="n">
        <v>91.76</v>
      </c>
      <c r="AC4" t="n">
        <v>96.378</v>
      </c>
      <c r="AD4" t="n">
        <v>97.596</v>
      </c>
      <c r="AE4" t="n">
        <v>100</v>
      </c>
      <c r="AF4" t="n">
        <v>101.051</v>
      </c>
    </row>
    <row r="5">
      <c r="A5" t="s">
        <v>122</v>
      </c>
      <c r="B5" t="s">
        <v>378</v>
      </c>
      <c r="C5" t="s">
        <v>360</v>
      </c>
      <c r="D5" t="s">
        <v>379</v>
      </c>
      <c r="E5" t="s">
        <v>361</v>
      </c>
      <c r="F5" t="n">
        <v>57.6355</v>
      </c>
      <c r="G5" t="n">
        <v>60.1566</v>
      </c>
      <c r="H5" t="n">
        <v>63.1585</v>
      </c>
      <c r="I5" t="n">
        <v>66.7874</v>
      </c>
      <c r="J5" t="n">
        <v>69.5156</v>
      </c>
      <c r="K5" t="n">
        <v>72.0877</v>
      </c>
      <c r="L5" t="n">
        <v>73.8775</v>
      </c>
      <c r="M5" t="n">
        <v>73.3578</v>
      </c>
      <c r="N5" t="n">
        <v>76.4496</v>
      </c>
      <c r="O5" t="n">
        <v>78.6787</v>
      </c>
      <c r="P5" t="n">
        <v>80.1796</v>
      </c>
      <c r="Q5" t="n">
        <v>81.6635</v>
      </c>
      <c r="R5" t="n">
        <v>85.2205</v>
      </c>
      <c r="S5" t="n">
        <v>87.7758</v>
      </c>
      <c r="T5" t="n">
        <v>89.9875</v>
      </c>
      <c r="U5" t="n">
        <v>90.0616</v>
      </c>
      <c r="V5" t="n">
        <v>90.5059</v>
      </c>
      <c r="W5" t="n">
        <v>91.118</v>
      </c>
      <c r="X5" t="n">
        <v>90.8526</v>
      </c>
      <c r="Y5" t="n">
        <v>91.0378</v>
      </c>
      <c r="Z5" t="n">
        <v>91.4757</v>
      </c>
      <c r="AA5" t="n">
        <v>90.8182</v>
      </c>
      <c r="AB5" t="n">
        <v>91.76</v>
      </c>
      <c r="AC5" t="n">
        <v>96.378</v>
      </c>
      <c r="AD5" t="n">
        <v>97.596</v>
      </c>
      <c r="AE5" t="n">
        <v>100</v>
      </c>
      <c r="AF5" t="n">
        <v>101.051</v>
      </c>
    </row>
    <row r="6">
      <c r="A6" t="s">
        <v>122</v>
      </c>
      <c r="B6" t="s">
        <v>380</v>
      </c>
      <c r="C6" t="s">
        <v>360</v>
      </c>
      <c r="D6" t="s">
        <v>381</v>
      </c>
      <c r="E6" t="s">
        <v>361</v>
      </c>
      <c r="F6" t="n">
        <v>57.6355</v>
      </c>
      <c r="G6" t="n">
        <v>60.1566</v>
      </c>
      <c r="H6" t="n">
        <v>63.1585</v>
      </c>
      <c r="I6" t="n">
        <v>66.7874</v>
      </c>
      <c r="J6" t="n">
        <v>69.5156</v>
      </c>
      <c r="K6" t="n">
        <v>72.0877</v>
      </c>
      <c r="L6" t="n">
        <v>73.8775</v>
      </c>
      <c r="M6" t="n">
        <v>73.3578</v>
      </c>
      <c r="N6" t="n">
        <v>76.4496</v>
      </c>
      <c r="O6" t="n">
        <v>78.6787</v>
      </c>
      <c r="P6" t="n">
        <v>80.1796</v>
      </c>
      <c r="Q6" t="n">
        <v>81.6635</v>
      </c>
      <c r="R6" t="n">
        <v>85.2205</v>
      </c>
      <c r="S6" t="n">
        <v>87.7758</v>
      </c>
      <c r="T6" t="n">
        <v>89.9875</v>
      </c>
      <c r="U6" t="n">
        <v>90.0616</v>
      </c>
      <c r="V6" t="n">
        <v>90.5059</v>
      </c>
      <c r="W6" t="n">
        <v>91.118</v>
      </c>
      <c r="X6" t="n">
        <v>90.8526</v>
      </c>
      <c r="Y6" t="n">
        <v>91.0378</v>
      </c>
      <c r="Z6" t="n">
        <v>91.4757</v>
      </c>
      <c r="AA6" t="n">
        <v>90.8182</v>
      </c>
      <c r="AB6" t="n">
        <v>91.76</v>
      </c>
      <c r="AC6" t="n">
        <v>96.378</v>
      </c>
      <c r="AD6" t="n">
        <v>97.596</v>
      </c>
      <c r="AE6" t="n">
        <v>100</v>
      </c>
      <c r="AF6" t="n">
        <v>101.051</v>
      </c>
    </row>
    <row r="7">
      <c r="A7" t="s">
        <v>122</v>
      </c>
      <c r="B7" t="s">
        <v>382</v>
      </c>
      <c r="C7" t="s">
        <v>360</v>
      </c>
      <c r="D7" t="s">
        <v>383</v>
      </c>
      <c r="E7" t="s">
        <v>361</v>
      </c>
      <c r="F7" t="n">
        <v>57.6355</v>
      </c>
      <c r="G7" t="n">
        <v>60.1566</v>
      </c>
      <c r="H7" t="n">
        <v>63.1585</v>
      </c>
      <c r="I7" t="n">
        <v>66.7874</v>
      </c>
      <c r="J7" t="n">
        <v>69.5156</v>
      </c>
      <c r="K7" t="n">
        <v>72.0877</v>
      </c>
      <c r="L7" t="n">
        <v>73.8775</v>
      </c>
      <c r="M7" t="n">
        <v>73.3578</v>
      </c>
      <c r="N7" t="n">
        <v>76.4496</v>
      </c>
      <c r="O7" t="n">
        <v>78.6787</v>
      </c>
      <c r="P7" t="n">
        <v>80.1796</v>
      </c>
      <c r="Q7" t="n">
        <v>81.6635</v>
      </c>
      <c r="R7" t="n">
        <v>85.2205</v>
      </c>
      <c r="S7" t="n">
        <v>87.7758</v>
      </c>
      <c r="T7" t="n">
        <v>89.9875</v>
      </c>
      <c r="U7" t="n">
        <v>90.0616</v>
      </c>
      <c r="V7" t="n">
        <v>90.5059</v>
      </c>
      <c r="W7" t="n">
        <v>91.118</v>
      </c>
      <c r="X7" t="n">
        <v>90.8526</v>
      </c>
      <c r="Y7" t="n">
        <v>91.0378</v>
      </c>
      <c r="Z7" t="n">
        <v>91.4757</v>
      </c>
      <c r="AA7" t="n">
        <v>90.8182</v>
      </c>
      <c r="AB7" t="n">
        <v>91.76</v>
      </c>
      <c r="AC7" t="n">
        <v>96.378</v>
      </c>
      <c r="AD7" t="n">
        <v>97.596</v>
      </c>
      <c r="AE7" t="n">
        <v>100</v>
      </c>
      <c r="AF7" t="n">
        <v>101.051</v>
      </c>
    </row>
    <row r="8">
      <c r="A8" t="s">
        <v>122</v>
      </c>
      <c r="B8" t="s">
        <v>384</v>
      </c>
      <c r="C8" t="s">
        <v>360</v>
      </c>
      <c r="D8" t="s">
        <v>385</v>
      </c>
      <c r="E8" t="s">
        <v>361</v>
      </c>
      <c r="F8" t="n">
        <v>57.6355</v>
      </c>
      <c r="G8" t="n">
        <v>60.1566</v>
      </c>
      <c r="H8" t="n">
        <v>63.1585</v>
      </c>
      <c r="I8" t="n">
        <v>66.7874</v>
      </c>
      <c r="J8" t="n">
        <v>69.5156</v>
      </c>
      <c r="K8" t="n">
        <v>72.0877</v>
      </c>
      <c r="L8" t="n">
        <v>73.8775</v>
      </c>
      <c r="M8" t="n">
        <v>73.3578</v>
      </c>
      <c r="N8" t="n">
        <v>76.4496</v>
      </c>
      <c r="O8" t="n">
        <v>78.6787</v>
      </c>
      <c r="P8" t="n">
        <v>80.1796</v>
      </c>
      <c r="Q8" t="n">
        <v>81.6635</v>
      </c>
      <c r="R8" t="n">
        <v>85.2205000000001</v>
      </c>
      <c r="S8" t="n">
        <v>87.7758</v>
      </c>
      <c r="T8" t="n">
        <v>89.9875</v>
      </c>
      <c r="U8" t="n">
        <v>90.0616</v>
      </c>
      <c r="V8" t="n">
        <v>90.5059</v>
      </c>
      <c r="W8" t="n">
        <v>91.118</v>
      </c>
      <c r="X8" t="n">
        <v>90.8526</v>
      </c>
      <c r="Y8" t="n">
        <v>91.0378</v>
      </c>
      <c r="Z8" t="n">
        <v>91.4757</v>
      </c>
      <c r="AA8" t="n">
        <v>90.8182</v>
      </c>
      <c r="AB8" t="n">
        <v>91.76</v>
      </c>
      <c r="AC8" t="n">
        <v>96.378</v>
      </c>
      <c r="AD8" t="n">
        <v>97.596</v>
      </c>
      <c r="AE8" t="n">
        <v>100</v>
      </c>
      <c r="AF8" t="n">
        <v>101.051</v>
      </c>
    </row>
    <row r="9">
      <c r="A9" t="s">
        <v>122</v>
      </c>
      <c r="B9" t="s">
        <v>386</v>
      </c>
      <c r="C9" t="s">
        <v>360</v>
      </c>
      <c r="D9" t="s">
        <v>387</v>
      </c>
      <c r="E9" t="s">
        <v>361</v>
      </c>
      <c r="F9" t="n">
        <v>57.6355</v>
      </c>
      <c r="G9" t="n">
        <v>60.1566</v>
      </c>
      <c r="H9" t="n">
        <v>63.1585</v>
      </c>
      <c r="I9" t="n">
        <v>66.7874</v>
      </c>
      <c r="J9" t="n">
        <v>69.5156</v>
      </c>
      <c r="K9" t="n">
        <v>72.0877</v>
      </c>
      <c r="L9" t="n">
        <v>73.8775</v>
      </c>
      <c r="M9" t="n">
        <v>73.3578</v>
      </c>
      <c r="N9" t="n">
        <v>76.4496</v>
      </c>
      <c r="O9" t="n">
        <v>78.6787</v>
      </c>
      <c r="P9" t="n">
        <v>80.1796</v>
      </c>
      <c r="Q9" t="n">
        <v>81.6635</v>
      </c>
      <c r="R9" t="n">
        <v>85.2205000000001</v>
      </c>
      <c r="S9" t="n">
        <v>87.7758</v>
      </c>
      <c r="T9" t="n">
        <v>89.9875</v>
      </c>
      <c r="U9" t="n">
        <v>90.0616</v>
      </c>
      <c r="V9" t="n">
        <v>90.5059</v>
      </c>
      <c r="W9" t="n">
        <v>91.118</v>
      </c>
      <c r="X9" t="n">
        <v>90.8526</v>
      </c>
      <c r="Y9" t="n">
        <v>91.0378</v>
      </c>
      <c r="Z9" t="n">
        <v>91.4757</v>
      </c>
      <c r="AA9" t="n">
        <v>90.8182</v>
      </c>
      <c r="AB9" t="n">
        <v>91.76</v>
      </c>
      <c r="AC9" t="n">
        <v>96.378</v>
      </c>
      <c r="AD9" t="n">
        <v>97.596</v>
      </c>
      <c r="AE9" t="n">
        <v>100</v>
      </c>
      <c r="AF9" t="n">
        <v>101.051</v>
      </c>
    </row>
    <row r="10">
      <c r="A10" t="s">
        <v>122</v>
      </c>
      <c r="B10" t="s">
        <v>388</v>
      </c>
      <c r="C10" t="s">
        <v>360</v>
      </c>
      <c r="D10" t="s">
        <v>389</v>
      </c>
      <c r="E10" t="s">
        <v>361</v>
      </c>
      <c r="F10" t="n">
        <v>57.6355</v>
      </c>
      <c r="G10" t="n">
        <v>60.1566</v>
      </c>
      <c r="H10" t="n">
        <v>63.1585</v>
      </c>
      <c r="I10" t="n">
        <v>66.7874</v>
      </c>
      <c r="J10" t="n">
        <v>69.5156</v>
      </c>
      <c r="K10" t="n">
        <v>72.0877</v>
      </c>
      <c r="L10" t="n">
        <v>73.8775</v>
      </c>
      <c r="M10" t="n">
        <v>73.3578</v>
      </c>
      <c r="N10" t="n">
        <v>76.4496</v>
      </c>
      <c r="O10" t="n">
        <v>78.6787000000001</v>
      </c>
      <c r="P10" t="n">
        <v>80.1796</v>
      </c>
      <c r="Q10" t="n">
        <v>81.6635</v>
      </c>
      <c r="R10" t="n">
        <v>85.2205000000001</v>
      </c>
      <c r="S10" t="n">
        <v>87.7758</v>
      </c>
      <c r="T10" t="n">
        <v>89.9875</v>
      </c>
      <c r="U10" t="n">
        <v>90.0616</v>
      </c>
      <c r="V10" t="n">
        <v>90.5059</v>
      </c>
      <c r="W10" t="n">
        <v>91.118</v>
      </c>
      <c r="X10" t="n">
        <v>90.8526</v>
      </c>
      <c r="Y10" t="n">
        <v>91.0378</v>
      </c>
      <c r="Z10" t="n">
        <v>91.4757</v>
      </c>
      <c r="AA10" t="n">
        <v>90.8182</v>
      </c>
      <c r="AB10" t="n">
        <v>91.76</v>
      </c>
      <c r="AC10" t="n">
        <v>96.378</v>
      </c>
      <c r="AD10" t="n">
        <v>97.596</v>
      </c>
      <c r="AE10" t="n">
        <v>100</v>
      </c>
      <c r="AF10" t="n">
        <v>101.051</v>
      </c>
    </row>
    <row r="11">
      <c r="A11" t="s">
        <v>122</v>
      </c>
      <c r="B11" t="s">
        <v>390</v>
      </c>
      <c r="C11" t="s">
        <v>360</v>
      </c>
      <c r="D11" t="s">
        <v>391</v>
      </c>
      <c r="E11" t="s">
        <v>361</v>
      </c>
      <c r="F11" t="n">
        <v>57.6355</v>
      </c>
      <c r="G11" t="n">
        <v>60.1566</v>
      </c>
      <c r="H11" t="n">
        <v>63.1585</v>
      </c>
      <c r="I11" t="n">
        <v>66.7874</v>
      </c>
      <c r="J11" t="n">
        <v>69.5156</v>
      </c>
      <c r="K11" t="n">
        <v>72.0877</v>
      </c>
      <c r="L11" t="n">
        <v>73.8775</v>
      </c>
      <c r="M11" t="n">
        <v>73.3578</v>
      </c>
      <c r="N11" t="n">
        <v>76.4496</v>
      </c>
      <c r="O11" t="n">
        <v>78.6787</v>
      </c>
      <c r="P11" t="n">
        <v>80.1796</v>
      </c>
      <c r="Q11" t="n">
        <v>81.6635</v>
      </c>
      <c r="R11" t="n">
        <v>85.2205</v>
      </c>
      <c r="S11" t="n">
        <v>87.7758</v>
      </c>
      <c r="T11" t="n">
        <v>89.9875</v>
      </c>
      <c r="U11" t="n">
        <v>90.0616</v>
      </c>
      <c r="V11" t="n">
        <v>90.5059</v>
      </c>
      <c r="W11" t="n">
        <v>91.118</v>
      </c>
      <c r="X11" t="n">
        <v>90.8526</v>
      </c>
      <c r="Y11" t="n">
        <v>91.0378</v>
      </c>
      <c r="Z11" t="n">
        <v>91.4757</v>
      </c>
      <c r="AA11" t="n">
        <v>90.8182</v>
      </c>
      <c r="AB11" t="n">
        <v>91.76</v>
      </c>
      <c r="AC11" t="n">
        <v>96.378</v>
      </c>
      <c r="AD11" t="n">
        <v>97.596</v>
      </c>
      <c r="AE11" t="n">
        <v>100</v>
      </c>
      <c r="AF11" t="n">
        <v>101.051</v>
      </c>
    </row>
    <row r="12">
      <c r="A12" t="s">
        <v>122</v>
      </c>
      <c r="B12" t="s">
        <v>392</v>
      </c>
      <c r="C12" t="s">
        <v>360</v>
      </c>
      <c r="D12" t="s">
        <v>393</v>
      </c>
      <c r="E12" t="s">
        <v>361</v>
      </c>
      <c r="F12" t="n">
        <v>57.6355</v>
      </c>
      <c r="G12" t="n">
        <v>60.1566</v>
      </c>
      <c r="H12" t="n">
        <v>63.1585</v>
      </c>
      <c r="I12" t="n">
        <v>66.7874</v>
      </c>
      <c r="J12" t="n">
        <v>69.5156</v>
      </c>
      <c r="K12" t="n">
        <v>72.0877</v>
      </c>
      <c r="L12" t="n">
        <v>73.8775</v>
      </c>
      <c r="M12" t="n">
        <v>73.3578</v>
      </c>
      <c r="N12" t="n">
        <v>76.4496</v>
      </c>
      <c r="O12" t="n">
        <v>78.6787</v>
      </c>
      <c r="P12" t="n">
        <v>80.1796</v>
      </c>
      <c r="Q12" t="n">
        <v>81.6635</v>
      </c>
      <c r="R12" t="n">
        <v>85.2205</v>
      </c>
      <c r="S12" t="n">
        <v>87.7758</v>
      </c>
      <c r="T12" t="n">
        <v>89.9875</v>
      </c>
      <c r="U12" t="n">
        <v>90.0616</v>
      </c>
      <c r="V12" t="n">
        <v>90.5059</v>
      </c>
      <c r="W12" t="n">
        <v>91.118</v>
      </c>
      <c r="X12" t="n">
        <v>90.8526</v>
      </c>
      <c r="Y12" t="n">
        <v>91.0378</v>
      </c>
      <c r="Z12" t="n">
        <v>91.4757</v>
      </c>
      <c r="AA12" t="n">
        <v>90.8182</v>
      </c>
      <c r="AB12" t="n">
        <v>91.76</v>
      </c>
      <c r="AC12" t="n">
        <v>96.378</v>
      </c>
      <c r="AD12" t="n">
        <v>97.596</v>
      </c>
      <c r="AE12" t="n">
        <v>100</v>
      </c>
      <c r="AF12" t="n">
        <v>101.051</v>
      </c>
    </row>
    <row r="13">
      <c r="A13" t="s">
        <v>122</v>
      </c>
      <c r="B13" t="s">
        <v>394</v>
      </c>
      <c r="C13" t="s">
        <v>360</v>
      </c>
      <c r="D13" t="s">
        <v>395</v>
      </c>
      <c r="E13" t="s">
        <v>361</v>
      </c>
      <c r="F13" t="n">
        <v>57.6355</v>
      </c>
      <c r="G13" t="n">
        <v>60.1566</v>
      </c>
      <c r="H13" t="n">
        <v>63.1585</v>
      </c>
      <c r="I13" t="n">
        <v>66.7874</v>
      </c>
      <c r="J13" t="n">
        <v>69.5156</v>
      </c>
      <c r="K13" t="n">
        <v>72.0876999999999</v>
      </c>
      <c r="L13" t="n">
        <v>73.8775</v>
      </c>
      <c r="M13" t="n">
        <v>73.3578</v>
      </c>
      <c r="N13" t="n">
        <v>76.4496</v>
      </c>
      <c r="O13" t="n">
        <v>78.6787</v>
      </c>
      <c r="P13" t="n">
        <v>80.1796</v>
      </c>
      <c r="Q13" t="n">
        <v>81.6635</v>
      </c>
      <c r="R13" t="n">
        <v>85.2205</v>
      </c>
      <c r="S13" t="n">
        <v>87.7758</v>
      </c>
      <c r="T13" t="n">
        <v>89.9875</v>
      </c>
      <c r="U13" t="n">
        <v>90.0616</v>
      </c>
      <c r="V13" t="n">
        <v>90.5059</v>
      </c>
      <c r="W13" t="n">
        <v>91.118</v>
      </c>
      <c r="X13" t="n">
        <v>90.8526</v>
      </c>
      <c r="Y13" t="n">
        <v>91.0378</v>
      </c>
      <c r="Z13" t="n">
        <v>91.4757</v>
      </c>
      <c r="AA13" t="n">
        <v>90.8182</v>
      </c>
      <c r="AB13" t="n">
        <v>91.76</v>
      </c>
      <c r="AC13" t="n">
        <v>96.378</v>
      </c>
      <c r="AD13" t="n">
        <v>97.596</v>
      </c>
      <c r="AE13" t="n">
        <v>100</v>
      </c>
      <c r="AF13" t="n">
        <v>101.051</v>
      </c>
    </row>
    <row r="14">
      <c r="A14" t="s">
        <v>122</v>
      </c>
      <c r="B14" t="s">
        <v>396</v>
      </c>
      <c r="C14" t="s">
        <v>360</v>
      </c>
      <c r="D14" t="s">
        <v>397</v>
      </c>
      <c r="E14" t="s">
        <v>361</v>
      </c>
      <c r="F14" t="n">
        <v>57.6355</v>
      </c>
      <c r="G14" t="n">
        <v>60.1566</v>
      </c>
      <c r="H14" t="n">
        <v>63.1585</v>
      </c>
      <c r="I14" t="n">
        <v>66.7874</v>
      </c>
      <c r="J14" t="n">
        <v>69.5156</v>
      </c>
      <c r="K14" t="n">
        <v>72.0877</v>
      </c>
      <c r="L14" t="n">
        <v>73.8775</v>
      </c>
      <c r="M14" t="n">
        <v>73.3578</v>
      </c>
      <c r="N14" t="n">
        <v>76.4496</v>
      </c>
      <c r="O14" t="n">
        <v>78.6787</v>
      </c>
      <c r="P14" t="n">
        <v>80.1796</v>
      </c>
      <c r="Q14" t="n">
        <v>81.6635</v>
      </c>
      <c r="R14" t="n">
        <v>85.2205</v>
      </c>
      <c r="S14" t="n">
        <v>87.7758</v>
      </c>
      <c r="T14" t="n">
        <v>89.9875</v>
      </c>
      <c r="U14" t="n">
        <v>90.0616</v>
      </c>
      <c r="V14" t="n">
        <v>90.5059</v>
      </c>
      <c r="W14" t="n">
        <v>91.118</v>
      </c>
      <c r="X14" t="n">
        <v>90.8526</v>
      </c>
      <c r="Y14" t="n">
        <v>91.0378</v>
      </c>
      <c r="Z14" t="n">
        <v>91.4757</v>
      </c>
      <c r="AA14" t="n">
        <v>90.8182</v>
      </c>
      <c r="AB14" t="n">
        <v>91.76</v>
      </c>
      <c r="AC14" t="n">
        <v>96.378</v>
      </c>
      <c r="AD14" t="n">
        <v>97.596</v>
      </c>
      <c r="AE14" t="n">
        <v>100</v>
      </c>
      <c r="AF14" t="n">
        <v>101.051</v>
      </c>
    </row>
    <row r="15">
      <c r="A15" t="s">
        <v>122</v>
      </c>
      <c r="B15" t="s">
        <v>398</v>
      </c>
      <c r="C15" t="s">
        <v>360</v>
      </c>
      <c r="D15" t="s">
        <v>399</v>
      </c>
      <c r="E15" t="s">
        <v>361</v>
      </c>
      <c r="F15" t="n">
        <v>57.6355</v>
      </c>
      <c r="G15" t="n">
        <v>60.1566</v>
      </c>
      <c r="H15" t="n">
        <v>63.1585</v>
      </c>
      <c r="I15" t="n">
        <v>66.7874</v>
      </c>
      <c r="J15" t="n">
        <v>69.5156</v>
      </c>
      <c r="K15" t="n">
        <v>72.0877</v>
      </c>
      <c r="L15" t="n">
        <v>73.8775</v>
      </c>
      <c r="M15" t="n">
        <v>73.3578</v>
      </c>
      <c r="N15" t="n">
        <v>76.4496</v>
      </c>
      <c r="O15" t="n">
        <v>78.6787</v>
      </c>
      <c r="P15" t="n">
        <v>80.1796</v>
      </c>
      <c r="Q15" t="n">
        <v>81.6635</v>
      </c>
      <c r="R15" t="n">
        <v>85.2205</v>
      </c>
      <c r="S15" t="n">
        <v>87.7758</v>
      </c>
      <c r="T15" t="n">
        <v>89.9875</v>
      </c>
      <c r="U15" t="n">
        <v>90.0616</v>
      </c>
      <c r="V15" t="n">
        <v>90.5059</v>
      </c>
      <c r="W15" t="n">
        <v>91.118</v>
      </c>
      <c r="X15" t="n">
        <v>90.8526</v>
      </c>
      <c r="Y15" t="n">
        <v>91.0378</v>
      </c>
      <c r="Z15" t="n">
        <v>91.4757</v>
      </c>
      <c r="AA15" t="n">
        <v>90.8182</v>
      </c>
      <c r="AB15" t="n">
        <v>91.76</v>
      </c>
      <c r="AC15" t="n">
        <v>96.378</v>
      </c>
      <c r="AD15" t="n">
        <v>97.596</v>
      </c>
      <c r="AE15" t="n">
        <v>100</v>
      </c>
      <c r="AF15" t="n">
        <v>101.051</v>
      </c>
    </row>
    <row r="16">
      <c r="A16" t="s">
        <v>122</v>
      </c>
      <c r="B16" t="s">
        <v>400</v>
      </c>
      <c r="C16" t="s">
        <v>360</v>
      </c>
      <c r="D16" t="s">
        <v>401</v>
      </c>
      <c r="E16" t="s">
        <v>361</v>
      </c>
      <c r="F16" t="n">
        <v>57.6355</v>
      </c>
      <c r="G16" t="n">
        <v>60.1566</v>
      </c>
      <c r="H16" t="n">
        <v>63.1585</v>
      </c>
      <c r="I16" t="n">
        <v>66.7874</v>
      </c>
      <c r="J16" t="n">
        <v>69.5156</v>
      </c>
      <c r="K16" t="n">
        <v>72.0877</v>
      </c>
      <c r="L16" t="n">
        <v>73.8775</v>
      </c>
      <c r="M16" t="n">
        <v>73.3578</v>
      </c>
      <c r="N16" t="n">
        <v>76.4496</v>
      </c>
      <c r="O16" t="n">
        <v>78.6787</v>
      </c>
      <c r="P16" t="n">
        <v>80.1796</v>
      </c>
      <c r="Q16" t="n">
        <v>81.6635</v>
      </c>
      <c r="R16" t="n">
        <v>85.2205</v>
      </c>
      <c r="S16" t="n">
        <v>87.7758</v>
      </c>
      <c r="T16" t="n">
        <v>89.9875</v>
      </c>
      <c r="U16" t="n">
        <v>90.0616</v>
      </c>
      <c r="V16" t="n">
        <v>90.5059</v>
      </c>
      <c r="W16" t="n">
        <v>91.118</v>
      </c>
      <c r="X16" t="n">
        <v>90.8526</v>
      </c>
      <c r="Y16" t="n">
        <v>91.0378</v>
      </c>
      <c r="Z16" t="n">
        <v>91.4757</v>
      </c>
      <c r="AA16" t="n">
        <v>90.8182</v>
      </c>
      <c r="AB16" t="n">
        <v>91.76</v>
      </c>
      <c r="AC16" t="n">
        <v>96.378</v>
      </c>
      <c r="AD16" t="n">
        <v>97.596</v>
      </c>
      <c r="AE16" t="n">
        <v>100</v>
      </c>
      <c r="AF16" t="n">
        <v>101.051</v>
      </c>
    </row>
    <row r="17">
      <c r="A17" t="s">
        <v>122</v>
      </c>
      <c r="B17" t="s">
        <v>402</v>
      </c>
      <c r="C17" t="s">
        <v>360</v>
      </c>
      <c r="D17" t="s">
        <v>403</v>
      </c>
      <c r="E17" t="s">
        <v>361</v>
      </c>
      <c r="F17" t="n">
        <v>57.6355</v>
      </c>
      <c r="G17" t="n">
        <v>60.1566000000001</v>
      </c>
      <c r="H17" t="n">
        <v>63.1585000000001</v>
      </c>
      <c r="I17" t="n">
        <v>66.7874000000001</v>
      </c>
      <c r="J17" t="n">
        <v>69.5156000000001</v>
      </c>
      <c r="K17" t="n">
        <v>72.0877</v>
      </c>
      <c r="L17" t="n">
        <v>73.8775</v>
      </c>
      <c r="M17" t="n">
        <v>73.3578</v>
      </c>
      <c r="N17" t="n">
        <v>76.4496</v>
      </c>
      <c r="O17" t="n">
        <v>78.6787000000001</v>
      </c>
      <c r="P17" t="n">
        <v>80.1796000000001</v>
      </c>
      <c r="Q17" t="n">
        <v>81.6635000000001</v>
      </c>
      <c r="R17" t="n">
        <v>85.2205000000001</v>
      </c>
      <c r="S17" t="n">
        <v>87.7758000000001</v>
      </c>
      <c r="T17" t="n">
        <v>89.9875</v>
      </c>
      <c r="U17" t="n">
        <v>90.0616</v>
      </c>
      <c r="V17" t="n">
        <v>90.5059</v>
      </c>
      <c r="W17" t="n">
        <v>91.118</v>
      </c>
      <c r="X17" t="n">
        <v>90.8526</v>
      </c>
      <c r="Y17" t="n">
        <v>91.0378</v>
      </c>
      <c r="Z17" t="n">
        <v>91.4757</v>
      </c>
      <c r="AA17" t="n">
        <v>90.8182</v>
      </c>
      <c r="AB17" t="n">
        <v>91.76</v>
      </c>
      <c r="AC17" t="n">
        <v>96.378</v>
      </c>
      <c r="AD17" t="n">
        <v>97.596</v>
      </c>
      <c r="AE17" t="n">
        <v>100</v>
      </c>
      <c r="AF17" t="n">
        <v>101.051</v>
      </c>
    </row>
    <row r="18">
      <c r="A18" t="s">
        <v>122</v>
      </c>
      <c r="B18" t="s">
        <v>404</v>
      </c>
      <c r="C18" t="s">
        <v>360</v>
      </c>
      <c r="D18" t="s">
        <v>405</v>
      </c>
      <c r="E18" t="s">
        <v>361</v>
      </c>
      <c r="F18" t="n">
        <v>57.6355</v>
      </c>
      <c r="G18" t="n">
        <v>60.1566</v>
      </c>
      <c r="H18" t="n">
        <v>63.1585</v>
      </c>
      <c r="I18" t="n">
        <v>66.7874</v>
      </c>
      <c r="J18" t="n">
        <v>69.5156</v>
      </c>
      <c r="K18" t="n">
        <v>72.0877</v>
      </c>
      <c r="L18" t="n">
        <v>73.8775</v>
      </c>
      <c r="M18" t="n">
        <v>73.3578</v>
      </c>
      <c r="N18" t="n">
        <v>76.4496</v>
      </c>
      <c r="O18" t="n">
        <v>78.6787</v>
      </c>
      <c r="P18" t="n">
        <v>80.1796</v>
      </c>
      <c r="Q18" t="n">
        <v>81.6635</v>
      </c>
      <c r="R18" t="n">
        <v>85.2205</v>
      </c>
      <c r="S18" t="n">
        <v>87.7758</v>
      </c>
      <c r="T18" t="n">
        <v>89.9875</v>
      </c>
      <c r="U18" t="n">
        <v>90.0616</v>
      </c>
      <c r="V18" t="n">
        <v>90.5059</v>
      </c>
      <c r="W18" t="n">
        <v>91.118</v>
      </c>
      <c r="X18" t="n">
        <v>90.8526</v>
      </c>
      <c r="Y18" t="n">
        <v>91.0378</v>
      </c>
      <c r="Z18" t="n">
        <v>91.4757</v>
      </c>
      <c r="AA18" t="n">
        <v>90.8182</v>
      </c>
      <c r="AB18" t="n">
        <v>91.76</v>
      </c>
      <c r="AC18" t="n">
        <v>96.378</v>
      </c>
      <c r="AD18" t="n">
        <v>97.596</v>
      </c>
      <c r="AE18" t="n">
        <v>100</v>
      </c>
      <c r="AF18" t="n">
        <v>101.051</v>
      </c>
    </row>
    <row r="19">
      <c r="A19" t="s">
        <v>122</v>
      </c>
      <c r="B19" t="s">
        <v>406</v>
      </c>
      <c r="C19" t="s">
        <v>360</v>
      </c>
      <c r="D19" t="s">
        <v>407</v>
      </c>
      <c r="E19" t="s">
        <v>361</v>
      </c>
      <c r="F19" t="n">
        <v>57.6355</v>
      </c>
      <c r="G19" t="n">
        <v>60.1566</v>
      </c>
      <c r="H19" t="n">
        <v>63.1585</v>
      </c>
      <c r="I19" t="n">
        <v>66.7874</v>
      </c>
      <c r="J19" t="n">
        <v>69.5156</v>
      </c>
      <c r="K19" t="n">
        <v>72.0877</v>
      </c>
      <c r="L19" t="n">
        <v>73.8775</v>
      </c>
      <c r="M19" t="n">
        <v>73.3578</v>
      </c>
      <c r="N19" t="n">
        <v>76.4496</v>
      </c>
      <c r="O19" t="n">
        <v>78.6787</v>
      </c>
      <c r="P19" t="n">
        <v>80.1796</v>
      </c>
      <c r="Q19" t="n">
        <v>81.6635</v>
      </c>
      <c r="R19" t="n">
        <v>85.2205</v>
      </c>
      <c r="S19" t="n">
        <v>87.7758</v>
      </c>
      <c r="T19" t="n">
        <v>89.9875</v>
      </c>
      <c r="U19" t="n">
        <v>90.0616</v>
      </c>
      <c r="V19" t="n">
        <v>90.5059</v>
      </c>
      <c r="W19" t="n">
        <v>91.118</v>
      </c>
      <c r="X19" t="n">
        <v>90.8526</v>
      </c>
      <c r="Y19" t="n">
        <v>91.0378</v>
      </c>
      <c r="Z19" t="n">
        <v>91.4757</v>
      </c>
      <c r="AA19" t="n">
        <v>90.8182</v>
      </c>
      <c r="AB19" t="n">
        <v>91.76</v>
      </c>
      <c r="AC19" t="n">
        <v>96.378</v>
      </c>
      <c r="AD19" t="n">
        <v>97.596</v>
      </c>
      <c r="AE19" t="n">
        <v>100</v>
      </c>
      <c r="AF19" t="n">
        <v>101.051</v>
      </c>
    </row>
    <row r="20">
      <c r="A20" t="s">
        <v>122</v>
      </c>
      <c r="B20" t="s">
        <v>408</v>
      </c>
      <c r="C20" t="s">
        <v>360</v>
      </c>
      <c r="D20" t="s">
        <v>409</v>
      </c>
      <c r="E20" t="s">
        <v>361</v>
      </c>
      <c r="F20" t="n">
        <v>57.6355000000001</v>
      </c>
      <c r="G20" t="n">
        <v>60.1566000000001</v>
      </c>
      <c r="H20" t="n">
        <v>63.1585000000001</v>
      </c>
      <c r="I20" t="n">
        <v>66.7874000000001</v>
      </c>
      <c r="J20" t="n">
        <v>69.5156000000001</v>
      </c>
      <c r="K20" t="n">
        <v>72.0877</v>
      </c>
      <c r="L20" t="n">
        <v>73.8775000000001</v>
      </c>
      <c r="M20" t="n">
        <v>73.3578000000001</v>
      </c>
      <c r="N20" t="n">
        <v>76.4496000000001</v>
      </c>
      <c r="O20" t="n">
        <v>78.6787000000001</v>
      </c>
      <c r="P20" t="n">
        <v>80.1796000000001</v>
      </c>
      <c r="Q20" t="n">
        <v>81.6635000000001</v>
      </c>
      <c r="R20" t="n">
        <v>85.2205000000001</v>
      </c>
      <c r="S20" t="n">
        <v>87.7758000000001</v>
      </c>
      <c r="T20" t="n">
        <v>89.9875</v>
      </c>
      <c r="U20" t="n">
        <v>90.0616</v>
      </c>
      <c r="V20" t="n">
        <v>90.5059</v>
      </c>
      <c r="W20" t="n">
        <v>91.118</v>
      </c>
      <c r="X20" t="n">
        <v>90.8526</v>
      </c>
      <c r="Y20" t="n">
        <v>91.0378</v>
      </c>
      <c r="Z20" t="n">
        <v>91.4757</v>
      </c>
      <c r="AA20" t="n">
        <v>90.8182</v>
      </c>
      <c r="AB20" t="n">
        <v>91.76</v>
      </c>
      <c r="AC20" t="n">
        <v>96.378</v>
      </c>
      <c r="AD20" t="n">
        <v>97.596</v>
      </c>
      <c r="AE20" t="n">
        <v>100</v>
      </c>
      <c r="AF20" t="n">
        <v>101.051</v>
      </c>
    </row>
    <row r="21">
      <c r="A21" t="s">
        <v>122</v>
      </c>
      <c r="B21" t="s">
        <v>410</v>
      </c>
      <c r="C21" t="s">
        <v>360</v>
      </c>
      <c r="D21" t="s">
        <v>411</v>
      </c>
      <c r="E21" t="s">
        <v>361</v>
      </c>
      <c r="F21" t="n">
        <v>57.6355</v>
      </c>
      <c r="G21" t="n">
        <v>60.1566</v>
      </c>
      <c r="H21" t="n">
        <v>63.1585</v>
      </c>
      <c r="I21" t="n">
        <v>66.7874</v>
      </c>
      <c r="J21" t="n">
        <v>69.5156</v>
      </c>
      <c r="K21" t="n">
        <v>72.0877</v>
      </c>
      <c r="L21" t="n">
        <v>73.8775</v>
      </c>
      <c r="M21" t="n">
        <v>73.3578</v>
      </c>
      <c r="N21" t="n">
        <v>76.4496000000001</v>
      </c>
      <c r="O21" t="n">
        <v>78.6787</v>
      </c>
      <c r="P21" t="n">
        <v>80.1796</v>
      </c>
      <c r="Q21" t="n">
        <v>81.6635</v>
      </c>
      <c r="R21" t="n">
        <v>85.2205</v>
      </c>
      <c r="S21" t="n">
        <v>87.7758</v>
      </c>
      <c r="T21" t="n">
        <v>89.9875</v>
      </c>
      <c r="U21" t="n">
        <v>90.0616</v>
      </c>
      <c r="V21" t="n">
        <v>90.5059</v>
      </c>
      <c r="W21" t="n">
        <v>91.118</v>
      </c>
      <c r="X21" t="n">
        <v>90.8526</v>
      </c>
      <c r="Y21" t="n">
        <v>91.0378</v>
      </c>
      <c r="Z21" t="n">
        <v>91.4757</v>
      </c>
      <c r="AA21" t="n">
        <v>90.8182</v>
      </c>
      <c r="AB21" t="n">
        <v>91.76</v>
      </c>
      <c r="AC21" t="n">
        <v>96.378</v>
      </c>
      <c r="AD21" t="n">
        <v>97.596</v>
      </c>
      <c r="AE21" t="n">
        <v>100</v>
      </c>
      <c r="AF21" t="n">
        <v>101.051</v>
      </c>
    </row>
    <row r="22">
      <c r="A22" t="s">
        <v>122</v>
      </c>
      <c r="B22" t="s">
        <v>412</v>
      </c>
      <c r="C22" t="s">
        <v>360</v>
      </c>
      <c r="D22" t="s">
        <v>413</v>
      </c>
      <c r="E22" t="s">
        <v>361</v>
      </c>
      <c r="F22" t="n">
        <v>57.6355</v>
      </c>
      <c r="G22" t="n">
        <v>60.1566</v>
      </c>
      <c r="H22" t="n">
        <v>63.1585</v>
      </c>
      <c r="I22" t="n">
        <v>66.7874</v>
      </c>
      <c r="J22" t="n">
        <v>69.5156</v>
      </c>
      <c r="K22" t="n">
        <v>72.0877</v>
      </c>
      <c r="L22" t="n">
        <v>73.8775</v>
      </c>
      <c r="M22" t="n">
        <v>73.3578</v>
      </c>
      <c r="N22" t="n">
        <v>76.4496</v>
      </c>
      <c r="O22" t="n">
        <v>78.6787</v>
      </c>
      <c r="P22" t="n">
        <v>80.1796</v>
      </c>
      <c r="Q22" t="n">
        <v>81.6635</v>
      </c>
      <c r="R22" t="n">
        <v>85.2205</v>
      </c>
      <c r="S22" t="n">
        <v>87.7758</v>
      </c>
      <c r="T22" t="n">
        <v>89.9875</v>
      </c>
      <c r="U22" t="n">
        <v>90.0616</v>
      </c>
      <c r="V22" t="n">
        <v>90.5059</v>
      </c>
      <c r="W22" t="n">
        <v>91.118</v>
      </c>
      <c r="X22" t="n">
        <v>90.8526</v>
      </c>
      <c r="Y22" t="n">
        <v>91.0378</v>
      </c>
      <c r="Z22" t="n">
        <v>91.4757</v>
      </c>
      <c r="AA22" t="n">
        <v>90.8182</v>
      </c>
      <c r="AB22" t="n">
        <v>91.76</v>
      </c>
      <c r="AC22" t="n">
        <v>96.378</v>
      </c>
      <c r="AD22" t="n">
        <v>97.596</v>
      </c>
      <c r="AE22" t="n">
        <v>100</v>
      </c>
      <c r="AF22" t="n">
        <v>101.051</v>
      </c>
    </row>
    <row r="23">
      <c r="A23" t="s">
        <v>122</v>
      </c>
      <c r="B23" t="s">
        <v>414</v>
      </c>
      <c r="C23" t="s">
        <v>360</v>
      </c>
      <c r="D23" t="s">
        <v>415</v>
      </c>
      <c r="E23" t="s">
        <v>361</v>
      </c>
      <c r="F23" t="n">
        <v>57.6355</v>
      </c>
      <c r="G23" t="n">
        <v>60.1566</v>
      </c>
      <c r="H23" t="n">
        <v>63.1585</v>
      </c>
      <c r="I23" t="n">
        <v>66.7874</v>
      </c>
      <c r="J23" t="n">
        <v>69.5156</v>
      </c>
      <c r="K23" t="n">
        <v>72.0877</v>
      </c>
      <c r="L23" t="n">
        <v>73.8775</v>
      </c>
      <c r="M23" t="n">
        <v>73.3578</v>
      </c>
      <c r="N23" t="n">
        <v>76.4496</v>
      </c>
      <c r="O23" t="n">
        <v>78.6787</v>
      </c>
      <c r="P23" t="n">
        <v>80.1796</v>
      </c>
      <c r="Q23" t="n">
        <v>81.6635</v>
      </c>
      <c r="R23" t="n">
        <v>85.2205</v>
      </c>
      <c r="S23" t="n">
        <v>87.7758</v>
      </c>
      <c r="T23" t="n">
        <v>89.9875</v>
      </c>
      <c r="U23" t="n">
        <v>90.0616</v>
      </c>
      <c r="V23" t="n">
        <v>90.5059</v>
      </c>
      <c r="W23" t="n">
        <v>91.118</v>
      </c>
      <c r="X23" t="n">
        <v>90.8526</v>
      </c>
      <c r="Y23" t="n">
        <v>91.0378</v>
      </c>
      <c r="Z23" t="n">
        <v>91.4757</v>
      </c>
      <c r="AA23" t="n">
        <v>90.8182</v>
      </c>
      <c r="AB23" t="n">
        <v>91.76</v>
      </c>
      <c r="AC23" t="n">
        <v>96.378</v>
      </c>
      <c r="AD23" t="n">
        <v>97.596</v>
      </c>
      <c r="AE23" t="n">
        <v>100</v>
      </c>
      <c r="AF23" t="n">
        <v>101.051</v>
      </c>
    </row>
    <row r="24">
      <c r="A24" t="s">
        <v>122</v>
      </c>
      <c r="B24" t="s">
        <v>416</v>
      </c>
      <c r="C24" t="s">
        <v>360</v>
      </c>
      <c r="D24" t="s">
        <v>417</v>
      </c>
      <c r="E24" t="s">
        <v>361</v>
      </c>
      <c r="F24" t="n">
        <v>57.6355</v>
      </c>
      <c r="G24" t="n">
        <v>60.1566</v>
      </c>
      <c r="H24" t="n">
        <v>63.1585</v>
      </c>
      <c r="I24" t="n">
        <v>66.7874000000001</v>
      </c>
      <c r="J24" t="n">
        <v>69.5156</v>
      </c>
      <c r="K24" t="n">
        <v>72.0877</v>
      </c>
      <c r="L24" t="n">
        <v>73.8775</v>
      </c>
      <c r="M24" t="n">
        <v>73.3578</v>
      </c>
      <c r="N24" t="n">
        <v>76.4496</v>
      </c>
      <c r="O24" t="n">
        <v>78.6787</v>
      </c>
      <c r="P24" t="n">
        <v>80.1796</v>
      </c>
      <c r="Q24" t="n">
        <v>81.6635</v>
      </c>
      <c r="R24" t="n">
        <v>85.2205</v>
      </c>
      <c r="S24" t="n">
        <v>87.7758</v>
      </c>
      <c r="T24" t="n">
        <v>89.9875</v>
      </c>
      <c r="U24" t="n">
        <v>90.0616</v>
      </c>
      <c r="V24" t="n">
        <v>90.5059</v>
      </c>
      <c r="W24" t="n">
        <v>91.118</v>
      </c>
      <c r="X24" t="n">
        <v>90.8526</v>
      </c>
      <c r="Y24" t="n">
        <v>91.0378</v>
      </c>
      <c r="Z24" t="n">
        <v>91.4757</v>
      </c>
      <c r="AA24" t="n">
        <v>90.8182</v>
      </c>
      <c r="AB24" t="n">
        <v>91.76</v>
      </c>
      <c r="AC24" t="n">
        <v>96.378</v>
      </c>
      <c r="AD24" t="n">
        <v>97.596</v>
      </c>
      <c r="AE24" t="n">
        <v>100</v>
      </c>
      <c r="AF24" t="n">
        <v>101.051</v>
      </c>
    </row>
    <row r="25">
      <c r="A25" t="s">
        <v>122</v>
      </c>
      <c r="B25" t="s">
        <v>418</v>
      </c>
      <c r="C25" t="s">
        <v>360</v>
      </c>
      <c r="D25" t="s">
        <v>419</v>
      </c>
      <c r="E25" t="s">
        <v>361</v>
      </c>
      <c r="F25" t="n">
        <v>57.6355</v>
      </c>
      <c r="G25" t="n">
        <v>60.1566</v>
      </c>
      <c r="H25" t="n">
        <v>63.1585</v>
      </c>
      <c r="I25" t="n">
        <v>66.7874</v>
      </c>
      <c r="J25" t="n">
        <v>69.5156</v>
      </c>
      <c r="K25" t="n">
        <v>72.0877</v>
      </c>
      <c r="L25" t="n">
        <v>73.8775</v>
      </c>
      <c r="M25" t="n">
        <v>73.3578</v>
      </c>
      <c r="N25" t="n">
        <v>76.4496</v>
      </c>
      <c r="O25" t="n">
        <v>78.6787</v>
      </c>
      <c r="P25" t="n">
        <v>80.1796</v>
      </c>
      <c r="Q25" t="n">
        <v>81.6635</v>
      </c>
      <c r="R25" t="n">
        <v>85.2205</v>
      </c>
      <c r="S25" t="n">
        <v>87.7758</v>
      </c>
      <c r="T25" t="n">
        <v>89.9875</v>
      </c>
      <c r="U25" t="n">
        <v>90.0616</v>
      </c>
      <c r="V25" t="n">
        <v>90.5059</v>
      </c>
      <c r="W25" t="n">
        <v>91.118</v>
      </c>
      <c r="X25" t="n">
        <v>90.8526</v>
      </c>
      <c r="Y25" t="n">
        <v>91.0378</v>
      </c>
      <c r="Z25" t="n">
        <v>91.4757</v>
      </c>
      <c r="AA25" t="n">
        <v>90.8182</v>
      </c>
      <c r="AB25" t="n">
        <v>91.76</v>
      </c>
      <c r="AC25" t="n">
        <v>96.378</v>
      </c>
      <c r="AD25" t="n">
        <v>97.596</v>
      </c>
      <c r="AE25" t="n">
        <v>100</v>
      </c>
      <c r="AF25" t="n">
        <v>101.051</v>
      </c>
    </row>
    <row r="26">
      <c r="A26" t="s">
        <v>122</v>
      </c>
      <c r="B26" t="s">
        <v>420</v>
      </c>
      <c r="C26" t="s">
        <v>360</v>
      </c>
      <c r="D26" t="s">
        <v>421</v>
      </c>
      <c r="E26" t="s">
        <v>361</v>
      </c>
      <c r="F26" t="n">
        <v>57.6355000000001</v>
      </c>
      <c r="G26" t="n">
        <v>60.1566000000001</v>
      </c>
      <c r="H26" t="n">
        <v>63.1585000000001</v>
      </c>
      <c r="I26" t="n">
        <v>66.7874000000001</v>
      </c>
      <c r="J26" t="n">
        <v>69.5156000000001</v>
      </c>
      <c r="K26" t="n">
        <v>72.0877000000001</v>
      </c>
      <c r="L26" t="n">
        <v>73.8775000000001</v>
      </c>
      <c r="M26" t="n">
        <v>73.3578000000001</v>
      </c>
      <c r="N26" t="n">
        <v>76.4496000000001</v>
      </c>
      <c r="O26" t="n">
        <v>78.6787000000001</v>
      </c>
      <c r="P26" t="n">
        <v>80.1796000000001</v>
      </c>
      <c r="Q26" t="n">
        <v>81.6635000000001</v>
      </c>
      <c r="R26" t="n">
        <v>85.2205000000001</v>
      </c>
      <c r="S26" t="n">
        <v>87.7758000000001</v>
      </c>
      <c r="T26" t="n">
        <v>89.9875</v>
      </c>
      <c r="U26" t="n">
        <v>90.0616</v>
      </c>
      <c r="V26" t="n">
        <v>90.5059</v>
      </c>
      <c r="W26" t="n">
        <v>91.118</v>
      </c>
      <c r="X26" t="n">
        <v>90.8526</v>
      </c>
      <c r="Y26" t="n">
        <v>91.0378</v>
      </c>
      <c r="Z26" t="n">
        <v>91.4757</v>
      </c>
      <c r="AA26" t="n">
        <v>90.8182</v>
      </c>
      <c r="AB26" t="n">
        <v>91.76</v>
      </c>
      <c r="AC26" t="n">
        <v>96.378</v>
      </c>
      <c r="AD26" t="n">
        <v>97.596</v>
      </c>
      <c r="AE26" t="n">
        <v>100</v>
      </c>
      <c r="AF26" t="n">
        <v>101.051</v>
      </c>
    </row>
    <row r="27">
      <c r="A27" t="s">
        <v>122</v>
      </c>
      <c r="B27" t="s">
        <v>422</v>
      </c>
      <c r="C27" t="s">
        <v>360</v>
      </c>
      <c r="D27" t="s">
        <v>423</v>
      </c>
      <c r="E27" t="s">
        <v>361</v>
      </c>
      <c r="F27" t="n">
        <v>57.6355</v>
      </c>
      <c r="G27" t="n">
        <v>60.1566000000001</v>
      </c>
      <c r="H27" t="n">
        <v>63.1585000000001</v>
      </c>
      <c r="I27" t="n">
        <v>66.7874000000001</v>
      </c>
      <c r="J27" t="n">
        <v>69.5156000000001</v>
      </c>
      <c r="K27" t="n">
        <v>72.0877000000001</v>
      </c>
      <c r="L27" t="n">
        <v>73.8775000000001</v>
      </c>
      <c r="M27" t="n">
        <v>73.3578000000001</v>
      </c>
      <c r="N27" t="n">
        <v>76.4496000000001</v>
      </c>
      <c r="O27" t="n">
        <v>78.6787000000001</v>
      </c>
      <c r="P27" t="n">
        <v>80.1796000000001</v>
      </c>
      <c r="Q27" t="n">
        <v>81.6635000000001</v>
      </c>
      <c r="R27" t="n">
        <v>85.2205000000001</v>
      </c>
      <c r="S27" t="n">
        <v>87.7758000000001</v>
      </c>
      <c r="T27" t="n">
        <v>89.9875</v>
      </c>
      <c r="U27" t="n">
        <v>90.0616</v>
      </c>
      <c r="V27" t="n">
        <v>90.5059</v>
      </c>
      <c r="W27" t="n">
        <v>91.118</v>
      </c>
      <c r="X27" t="n">
        <v>90.8526</v>
      </c>
      <c r="Y27" t="n">
        <v>91.0378</v>
      </c>
      <c r="Z27" t="n">
        <v>91.4757</v>
      </c>
      <c r="AA27" t="n">
        <v>90.8182</v>
      </c>
      <c r="AB27" t="n">
        <v>91.76</v>
      </c>
      <c r="AC27" t="n">
        <v>96.378</v>
      </c>
      <c r="AD27" t="n">
        <v>97.596</v>
      </c>
      <c r="AE27" t="n">
        <v>100</v>
      </c>
      <c r="AF27" t="n">
        <v>101.051</v>
      </c>
    </row>
    <row r="28">
      <c r="A28" t="s">
        <v>122</v>
      </c>
      <c r="B28" t="s">
        <v>424</v>
      </c>
      <c r="C28" t="s">
        <v>360</v>
      </c>
      <c r="D28" t="s">
        <v>425</v>
      </c>
      <c r="E28" t="s">
        <v>361</v>
      </c>
      <c r="F28" t="n">
        <v>57.6355</v>
      </c>
      <c r="G28" t="n">
        <v>60.1566</v>
      </c>
      <c r="H28" t="n">
        <v>63.1585</v>
      </c>
      <c r="I28" t="n">
        <v>66.7874</v>
      </c>
      <c r="J28" t="n">
        <v>69.5156</v>
      </c>
      <c r="K28" t="n">
        <v>72.0877</v>
      </c>
      <c r="L28" t="n">
        <v>73.8775</v>
      </c>
      <c r="M28" t="n">
        <v>73.3578</v>
      </c>
      <c r="N28" t="n">
        <v>76.4496</v>
      </c>
      <c r="O28" t="n">
        <v>78.6787</v>
      </c>
      <c r="P28" t="n">
        <v>80.1796</v>
      </c>
      <c r="Q28" t="n">
        <v>81.6635</v>
      </c>
      <c r="R28" t="n">
        <v>85.2205000000001</v>
      </c>
      <c r="S28" t="n">
        <v>87.7758</v>
      </c>
      <c r="T28" t="n">
        <v>89.9875</v>
      </c>
      <c r="U28" t="n">
        <v>90.0616</v>
      </c>
      <c r="V28" t="n">
        <v>90.5059</v>
      </c>
      <c r="W28" t="n">
        <v>91.118</v>
      </c>
      <c r="X28" t="n">
        <v>90.8526</v>
      </c>
      <c r="Y28" t="n">
        <v>91.0378</v>
      </c>
      <c r="Z28" t="n">
        <v>91.4757</v>
      </c>
      <c r="AA28" t="n">
        <v>90.8182</v>
      </c>
      <c r="AB28" t="n">
        <v>91.76</v>
      </c>
      <c r="AC28" t="n">
        <v>96.378</v>
      </c>
      <c r="AD28" t="n">
        <v>97.596</v>
      </c>
      <c r="AE28" t="n">
        <v>100</v>
      </c>
      <c r="AF28" t="n">
        <v>101.051</v>
      </c>
    </row>
    <row r="29">
      <c r="A29" t="s">
        <v>122</v>
      </c>
      <c r="B29" t="s">
        <v>426</v>
      </c>
      <c r="C29" t="s">
        <v>360</v>
      </c>
      <c r="D29" t="s">
        <v>427</v>
      </c>
      <c r="E29" t="s">
        <v>361</v>
      </c>
      <c r="F29" t="n">
        <v>57.6355</v>
      </c>
      <c r="G29" t="n">
        <v>60.1566</v>
      </c>
      <c r="H29" t="n">
        <v>63.1585</v>
      </c>
      <c r="I29" t="n">
        <v>66.7874</v>
      </c>
      <c r="J29" t="n">
        <v>69.5156</v>
      </c>
      <c r="K29" t="n">
        <v>72.0877</v>
      </c>
      <c r="L29" t="n">
        <v>73.8775</v>
      </c>
      <c r="M29" t="n">
        <v>73.3578</v>
      </c>
      <c r="N29" t="n">
        <v>76.4496</v>
      </c>
      <c r="O29" t="n">
        <v>78.6787</v>
      </c>
      <c r="P29" t="n">
        <v>80.1796</v>
      </c>
      <c r="Q29" t="n">
        <v>81.6635</v>
      </c>
      <c r="R29" t="n">
        <v>85.2205</v>
      </c>
      <c r="S29" t="n">
        <v>87.7758</v>
      </c>
      <c r="T29" t="n">
        <v>89.9875</v>
      </c>
      <c r="U29" t="n">
        <v>90.0616</v>
      </c>
      <c r="V29" t="n">
        <v>90.5059</v>
      </c>
      <c r="W29" t="n">
        <v>91.118</v>
      </c>
      <c r="X29" t="n">
        <v>90.8526</v>
      </c>
      <c r="Y29" t="n">
        <v>91.0378</v>
      </c>
      <c r="Z29" t="n">
        <v>91.4757</v>
      </c>
      <c r="AA29" t="n">
        <v>90.8182</v>
      </c>
      <c r="AB29" t="n">
        <v>91.76</v>
      </c>
      <c r="AC29" t="n">
        <v>96.378</v>
      </c>
      <c r="AD29" t="n">
        <v>97.596</v>
      </c>
      <c r="AE29" t="n">
        <v>100</v>
      </c>
      <c r="AF29" t="n">
        <v>101.051</v>
      </c>
    </row>
    <row r="30">
      <c r="A30" t="s">
        <v>122</v>
      </c>
      <c r="B30" t="s">
        <v>428</v>
      </c>
      <c r="C30" t="s">
        <v>360</v>
      </c>
      <c r="D30" t="s">
        <v>429</v>
      </c>
      <c r="E30" t="s">
        <v>361</v>
      </c>
      <c r="F30" t="n">
        <v>57.6355</v>
      </c>
      <c r="G30" t="n">
        <v>60.1566</v>
      </c>
      <c r="H30" t="n">
        <v>63.1585</v>
      </c>
      <c r="I30" t="n">
        <v>66.7874</v>
      </c>
      <c r="J30" t="n">
        <v>69.5156</v>
      </c>
      <c r="K30" t="n">
        <v>72.0877</v>
      </c>
      <c r="L30" t="n">
        <v>73.8775</v>
      </c>
      <c r="M30" t="n">
        <v>73.3578</v>
      </c>
      <c r="N30" t="n">
        <v>76.4496</v>
      </c>
      <c r="O30" t="n">
        <v>78.6787</v>
      </c>
      <c r="P30" t="n">
        <v>80.1796</v>
      </c>
      <c r="Q30" t="n">
        <v>81.6635</v>
      </c>
      <c r="R30" t="n">
        <v>85.2205</v>
      </c>
      <c r="S30" t="n">
        <v>87.7758</v>
      </c>
      <c r="T30" t="n">
        <v>89.9875</v>
      </c>
      <c r="U30" t="n">
        <v>90.0616</v>
      </c>
      <c r="V30" t="n">
        <v>90.5059</v>
      </c>
      <c r="W30" t="n">
        <v>91.118</v>
      </c>
      <c r="X30" t="n">
        <v>90.8526</v>
      </c>
      <c r="Y30" t="n">
        <v>91.0378</v>
      </c>
      <c r="Z30" t="n">
        <v>91.4757</v>
      </c>
      <c r="AA30" t="n">
        <v>90.8182</v>
      </c>
      <c r="AB30" t="n">
        <v>91.76</v>
      </c>
      <c r="AC30" t="n">
        <v>96.378</v>
      </c>
      <c r="AD30" t="n">
        <v>97.596</v>
      </c>
      <c r="AE30" t="n">
        <v>100</v>
      </c>
      <c r="AF30" t="n">
        <v>101.051</v>
      </c>
    </row>
    <row r="31">
      <c r="A31" t="s">
        <v>122</v>
      </c>
      <c r="B31" t="s">
        <v>430</v>
      </c>
      <c r="C31" t="s">
        <v>360</v>
      </c>
      <c r="D31" t="s">
        <v>431</v>
      </c>
      <c r="E31" t="s">
        <v>361</v>
      </c>
      <c r="F31" t="n">
        <v>57.6355</v>
      </c>
      <c r="G31" t="n">
        <v>60.1566</v>
      </c>
      <c r="H31" t="n">
        <v>63.1585</v>
      </c>
      <c r="I31" t="n">
        <v>66.7874</v>
      </c>
      <c r="J31" t="n">
        <v>69.5156</v>
      </c>
      <c r="K31" t="n">
        <v>72.0877</v>
      </c>
      <c r="L31" t="n">
        <v>73.8775</v>
      </c>
      <c r="M31" t="n">
        <v>73.3578</v>
      </c>
      <c r="N31" t="n">
        <v>76.4496</v>
      </c>
      <c r="O31" t="n">
        <v>78.6787</v>
      </c>
      <c r="P31" t="n">
        <v>80.1796</v>
      </c>
      <c r="Q31" t="n">
        <v>81.6635</v>
      </c>
      <c r="R31" t="n">
        <v>85.2205</v>
      </c>
      <c r="S31" t="n">
        <v>87.7758</v>
      </c>
      <c r="T31" t="n">
        <v>89.9875</v>
      </c>
      <c r="U31" t="n">
        <v>90.0616</v>
      </c>
      <c r="V31" t="n">
        <v>90.5059</v>
      </c>
      <c r="W31" t="n">
        <v>91.118</v>
      </c>
      <c r="X31" t="n">
        <v>90.8526</v>
      </c>
      <c r="Y31" t="n">
        <v>91.0378</v>
      </c>
      <c r="Z31" t="n">
        <v>91.4757</v>
      </c>
      <c r="AA31" t="n">
        <v>90.8182</v>
      </c>
      <c r="AB31" t="n">
        <v>91.76</v>
      </c>
      <c r="AC31" t="n">
        <v>96.378</v>
      </c>
      <c r="AD31" t="n">
        <v>97.596</v>
      </c>
      <c r="AE31" t="n">
        <v>100</v>
      </c>
      <c r="AF31" t="n">
        <v>101.051</v>
      </c>
    </row>
    <row r="32">
      <c r="A32" t="s">
        <v>122</v>
      </c>
      <c r="B32" t="s">
        <v>432</v>
      </c>
      <c r="C32" t="s">
        <v>360</v>
      </c>
      <c r="D32" t="s">
        <v>433</v>
      </c>
      <c r="E32" t="s">
        <v>361</v>
      </c>
      <c r="F32" t="n">
        <v>57.6355</v>
      </c>
      <c r="G32" t="n">
        <v>60.1566</v>
      </c>
      <c r="H32" t="n">
        <v>63.1585</v>
      </c>
      <c r="I32" t="n">
        <v>66.7874</v>
      </c>
      <c r="J32" t="n">
        <v>69.5156</v>
      </c>
      <c r="K32" t="n">
        <v>72.0877</v>
      </c>
      <c r="L32" t="n">
        <v>73.8775</v>
      </c>
      <c r="M32" t="n">
        <v>73.3578</v>
      </c>
      <c r="N32" t="n">
        <v>76.4496</v>
      </c>
      <c r="O32" t="n">
        <v>78.6787000000001</v>
      </c>
      <c r="P32" t="n">
        <v>80.1796000000001</v>
      </c>
      <c r="Q32" t="n">
        <v>81.6635</v>
      </c>
      <c r="R32" t="n">
        <v>85.2205</v>
      </c>
      <c r="S32" t="n">
        <v>87.7758</v>
      </c>
      <c r="T32" t="n">
        <v>89.9875</v>
      </c>
      <c r="U32" t="n">
        <v>90.0616</v>
      </c>
      <c r="V32" t="n">
        <v>90.5059</v>
      </c>
      <c r="W32" t="n">
        <v>91.118</v>
      </c>
      <c r="X32" t="n">
        <v>90.8526</v>
      </c>
      <c r="Y32" t="n">
        <v>91.0378</v>
      </c>
      <c r="Z32" t="n">
        <v>91.4757</v>
      </c>
      <c r="AA32" t="n">
        <v>90.8182</v>
      </c>
      <c r="AB32" t="n">
        <v>91.76</v>
      </c>
      <c r="AC32" t="n">
        <v>96.378</v>
      </c>
      <c r="AD32" t="n">
        <v>97.596</v>
      </c>
      <c r="AE32" t="n">
        <v>100</v>
      </c>
      <c r="AF32" t="n">
        <v>101.051</v>
      </c>
    </row>
    <row r="33">
      <c r="A33" t="s">
        <v>122</v>
      </c>
      <c r="B33" t="s">
        <v>434</v>
      </c>
      <c r="C33" t="s">
        <v>360</v>
      </c>
      <c r="D33" t="s">
        <v>435</v>
      </c>
      <c r="E33" t="s">
        <v>361</v>
      </c>
      <c r="F33" t="n">
        <v>57.6355</v>
      </c>
      <c r="G33" t="n">
        <v>60.1566</v>
      </c>
      <c r="H33" t="n">
        <v>63.1585</v>
      </c>
      <c r="I33" t="n">
        <v>66.7874</v>
      </c>
      <c r="J33" t="n">
        <v>69.5156</v>
      </c>
      <c r="K33" t="n">
        <v>72.0877</v>
      </c>
      <c r="L33" t="n">
        <v>73.8775</v>
      </c>
      <c r="M33" t="n">
        <v>73.3578</v>
      </c>
      <c r="N33" t="n">
        <v>76.4496</v>
      </c>
      <c r="O33" t="n">
        <v>78.6787</v>
      </c>
      <c r="P33" t="n">
        <v>80.1796</v>
      </c>
      <c r="Q33" t="n">
        <v>81.6635</v>
      </c>
      <c r="R33" t="n">
        <v>85.2205</v>
      </c>
      <c r="S33" t="n">
        <v>87.7758</v>
      </c>
      <c r="T33" t="n">
        <v>89.9875</v>
      </c>
      <c r="U33" t="n">
        <v>90.0616</v>
      </c>
      <c r="V33" t="n">
        <v>90.5059</v>
      </c>
      <c r="W33" t="n">
        <v>91.118</v>
      </c>
      <c r="X33" t="n">
        <v>90.8526</v>
      </c>
      <c r="Y33" t="n">
        <v>91.0378</v>
      </c>
      <c r="Z33" t="n">
        <v>91.4757</v>
      </c>
      <c r="AA33" t="n">
        <v>90.8182</v>
      </c>
      <c r="AB33" t="n">
        <v>91.76</v>
      </c>
      <c r="AC33" t="n">
        <v>96.378</v>
      </c>
      <c r="AD33" t="n">
        <v>97.596</v>
      </c>
      <c r="AE33" t="n">
        <v>100</v>
      </c>
      <c r="AF33" t="n">
        <v>101.051</v>
      </c>
    </row>
    <row r="34">
      <c r="A34" t="s">
        <v>122</v>
      </c>
      <c r="B34" t="s">
        <v>436</v>
      </c>
      <c r="C34" t="s">
        <v>360</v>
      </c>
      <c r="D34" t="s">
        <v>437</v>
      </c>
      <c r="E34" t="s">
        <v>361</v>
      </c>
      <c r="F34" t="n">
        <v>57.6355</v>
      </c>
      <c r="G34" t="n">
        <v>60.1566</v>
      </c>
      <c r="H34" t="n">
        <v>63.1585000000001</v>
      </c>
      <c r="I34" t="n">
        <v>66.7874</v>
      </c>
      <c r="J34" t="n">
        <v>69.5156</v>
      </c>
      <c r="K34" t="n">
        <v>72.0877</v>
      </c>
      <c r="L34" t="n">
        <v>73.8775</v>
      </c>
      <c r="M34" t="n">
        <v>73.3578</v>
      </c>
      <c r="N34" t="n">
        <v>76.4496</v>
      </c>
      <c r="O34" t="n">
        <v>78.6787000000001</v>
      </c>
      <c r="P34" t="n">
        <v>80.1796</v>
      </c>
      <c r="Q34" t="n">
        <v>81.6635</v>
      </c>
      <c r="R34" t="n">
        <v>85.2205</v>
      </c>
      <c r="S34" t="n">
        <v>87.7758</v>
      </c>
      <c r="T34" t="n">
        <v>89.9875</v>
      </c>
      <c r="U34" t="n">
        <v>90.0616</v>
      </c>
      <c r="V34" t="n">
        <v>90.5059</v>
      </c>
      <c r="W34" t="n">
        <v>91.118</v>
      </c>
      <c r="X34" t="n">
        <v>90.8526</v>
      </c>
      <c r="Y34" t="n">
        <v>91.0378</v>
      </c>
      <c r="Z34" t="n">
        <v>91.4757</v>
      </c>
      <c r="AA34" t="n">
        <v>90.8182</v>
      </c>
      <c r="AB34" t="n">
        <v>91.76</v>
      </c>
      <c r="AC34" t="n">
        <v>96.378</v>
      </c>
      <c r="AD34" t="n">
        <v>97.596</v>
      </c>
      <c r="AE34" t="n">
        <v>100</v>
      </c>
      <c r="AF34" t="n">
        <v>101.051</v>
      </c>
    </row>
    <row r="35">
      <c r="A35" t="s">
        <v>122</v>
      </c>
      <c r="B35" t="s">
        <v>438</v>
      </c>
      <c r="C35" t="s">
        <v>360</v>
      </c>
      <c r="D35" t="s">
        <v>439</v>
      </c>
      <c r="E35" t="s">
        <v>361</v>
      </c>
      <c r="F35" t="n">
        <v>57.6355000000001</v>
      </c>
      <c r="G35" t="n">
        <v>60.1566000000001</v>
      </c>
      <c r="H35" t="n">
        <v>63.1585000000001</v>
      </c>
      <c r="I35" t="n">
        <v>66.7874000000001</v>
      </c>
      <c r="J35" t="n">
        <v>69.5156000000001</v>
      </c>
      <c r="K35" t="n">
        <v>72.0877000000001</v>
      </c>
      <c r="L35" t="n">
        <v>73.8775000000001</v>
      </c>
      <c r="M35" t="n">
        <v>73.3578000000001</v>
      </c>
      <c r="N35" t="n">
        <v>76.4496000000001</v>
      </c>
      <c r="O35" t="n">
        <v>78.6787000000001</v>
      </c>
      <c r="P35" t="n">
        <v>80.1796000000001</v>
      </c>
      <c r="Q35" t="n">
        <v>81.6635000000001</v>
      </c>
      <c r="R35" t="n">
        <v>85.2205000000001</v>
      </c>
      <c r="S35" t="n">
        <v>87.7758000000001</v>
      </c>
      <c r="T35" t="n">
        <v>89.9875000000001</v>
      </c>
      <c r="U35" t="n">
        <v>90.0616000000001</v>
      </c>
      <c r="V35" t="n">
        <v>90.5059</v>
      </c>
      <c r="W35" t="n">
        <v>91.118</v>
      </c>
      <c r="X35" t="n">
        <v>90.8526</v>
      </c>
      <c r="Y35" t="n">
        <v>91.0378</v>
      </c>
      <c r="Z35" t="n">
        <v>91.4757</v>
      </c>
      <c r="AA35" t="n">
        <v>90.8182000000001</v>
      </c>
      <c r="AB35" t="n">
        <v>91.76</v>
      </c>
      <c r="AC35" t="n">
        <v>96.378</v>
      </c>
      <c r="AD35" t="n">
        <v>97.596</v>
      </c>
      <c r="AE35" t="n">
        <v>100</v>
      </c>
      <c r="AF35" t="n">
        <v>101.051</v>
      </c>
    </row>
    <row r="36">
      <c r="A36" t="s">
        <v>122</v>
      </c>
      <c r="B36" t="s">
        <v>440</v>
      </c>
      <c r="C36" t="s">
        <v>360</v>
      </c>
      <c r="D36" t="s">
        <v>441</v>
      </c>
      <c r="E36" t="s">
        <v>361</v>
      </c>
      <c r="F36" t="n">
        <v>57.6355000000001</v>
      </c>
      <c r="G36" t="n">
        <v>60.1566</v>
      </c>
      <c r="H36" t="n">
        <v>63.1585</v>
      </c>
      <c r="I36" t="n">
        <v>66.7874</v>
      </c>
      <c r="J36" t="n">
        <v>69.5156</v>
      </c>
      <c r="K36" t="n">
        <v>72.0877</v>
      </c>
      <c r="L36" t="n">
        <v>73.8775</v>
      </c>
      <c r="M36" t="n">
        <v>73.3578</v>
      </c>
      <c r="N36" t="n">
        <v>76.4496</v>
      </c>
      <c r="O36" t="n">
        <v>78.6787</v>
      </c>
      <c r="P36" t="n">
        <v>80.1796</v>
      </c>
      <c r="Q36" t="n">
        <v>81.6635</v>
      </c>
      <c r="R36" t="n">
        <v>85.2205000000001</v>
      </c>
      <c r="S36" t="n">
        <v>87.7758000000001</v>
      </c>
      <c r="T36" t="n">
        <v>89.9875</v>
      </c>
      <c r="U36" t="n">
        <v>90.0616</v>
      </c>
      <c r="V36" t="n">
        <v>90.5059</v>
      </c>
      <c r="W36" t="n">
        <v>91.118</v>
      </c>
      <c r="X36" t="n">
        <v>90.8526</v>
      </c>
      <c r="Y36" t="n">
        <v>91.0378</v>
      </c>
      <c r="Z36" t="n">
        <v>91.4757</v>
      </c>
      <c r="AA36" t="n">
        <v>90.8182</v>
      </c>
      <c r="AB36" t="n">
        <v>91.76</v>
      </c>
      <c r="AC36" t="n">
        <v>96.378</v>
      </c>
      <c r="AD36" t="n">
        <v>97.596</v>
      </c>
      <c r="AE36" t="n">
        <v>100</v>
      </c>
      <c r="AF36" t="n">
        <v>101.051</v>
      </c>
    </row>
    <row r="37">
      <c r="A37" t="s">
        <v>122</v>
      </c>
      <c r="B37" t="s">
        <v>442</v>
      </c>
      <c r="C37" t="s">
        <v>360</v>
      </c>
      <c r="D37" t="s">
        <v>443</v>
      </c>
      <c r="E37" t="s">
        <v>361</v>
      </c>
      <c r="F37" t="n">
        <v>57.6355</v>
      </c>
      <c r="G37" t="n">
        <v>60.1566</v>
      </c>
      <c r="H37" t="n">
        <v>63.1585</v>
      </c>
      <c r="I37" t="n">
        <v>66.7874</v>
      </c>
      <c r="J37" t="n">
        <v>69.5156</v>
      </c>
      <c r="K37" t="n">
        <v>72.0877</v>
      </c>
      <c r="L37" t="n">
        <v>73.8775</v>
      </c>
      <c r="M37" t="n">
        <v>73.3578</v>
      </c>
      <c r="N37" t="n">
        <v>76.4496</v>
      </c>
      <c r="O37" t="n">
        <v>78.6787</v>
      </c>
      <c r="P37" t="n">
        <v>80.1796</v>
      </c>
      <c r="Q37" t="n">
        <v>81.6635</v>
      </c>
      <c r="R37" t="n">
        <v>85.2205</v>
      </c>
      <c r="S37" t="n">
        <v>87.7758</v>
      </c>
      <c r="T37" t="n">
        <v>89.9875</v>
      </c>
      <c r="U37" t="n">
        <v>90.0616</v>
      </c>
      <c r="V37" t="n">
        <v>90.5059</v>
      </c>
      <c r="W37" t="n">
        <v>91.118</v>
      </c>
      <c r="X37" t="n">
        <v>90.8526</v>
      </c>
      <c r="Y37" t="n">
        <v>91.0378</v>
      </c>
      <c r="Z37" t="n">
        <v>91.4757</v>
      </c>
      <c r="AA37" t="n">
        <v>90.8182</v>
      </c>
      <c r="AB37" t="n">
        <v>91.76</v>
      </c>
      <c r="AC37" t="n">
        <v>96.378</v>
      </c>
      <c r="AD37" t="n">
        <v>97.596</v>
      </c>
      <c r="AE37" t="n">
        <v>100</v>
      </c>
      <c r="AF37" t="n">
        <v>101.051</v>
      </c>
    </row>
    <row r="38">
      <c r="A38" t="s">
        <v>122</v>
      </c>
      <c r="B38" t="s">
        <v>444</v>
      </c>
      <c r="C38" t="s">
        <v>360</v>
      </c>
      <c r="D38" t="s">
        <v>445</v>
      </c>
      <c r="E38" t="s">
        <v>361</v>
      </c>
      <c r="F38" t="n">
        <v>57.6355</v>
      </c>
      <c r="G38" t="n">
        <v>60.1566</v>
      </c>
      <c r="H38" t="n">
        <v>63.1585</v>
      </c>
      <c r="I38" t="n">
        <v>66.7874</v>
      </c>
      <c r="J38" t="n">
        <v>69.5156</v>
      </c>
      <c r="K38" t="n">
        <v>72.0877</v>
      </c>
      <c r="L38" t="n">
        <v>73.8775</v>
      </c>
      <c r="M38" t="n">
        <v>73.3578</v>
      </c>
      <c r="N38" t="n">
        <v>76.4496</v>
      </c>
      <c r="O38" t="n">
        <v>78.6787</v>
      </c>
      <c r="P38" t="n">
        <v>80.1796</v>
      </c>
      <c r="Q38" t="n">
        <v>81.6635</v>
      </c>
      <c r="R38" t="n">
        <v>85.2205</v>
      </c>
      <c r="S38" t="n">
        <v>87.7758</v>
      </c>
      <c r="T38" t="n">
        <v>89.9875</v>
      </c>
      <c r="U38" t="n">
        <v>90.0616</v>
      </c>
      <c r="V38" t="n">
        <v>90.5059</v>
      </c>
      <c r="W38" t="n">
        <v>91.118</v>
      </c>
      <c r="X38" t="n">
        <v>90.8526</v>
      </c>
      <c r="Y38" t="n">
        <v>91.0378</v>
      </c>
      <c r="Z38" t="n">
        <v>91.4757</v>
      </c>
      <c r="AA38" t="n">
        <v>90.8182</v>
      </c>
      <c r="AB38" t="n">
        <v>91.76</v>
      </c>
      <c r="AC38" t="n">
        <v>96.378</v>
      </c>
      <c r="AD38" t="n">
        <v>97.596</v>
      </c>
      <c r="AE38" t="n">
        <v>100</v>
      </c>
      <c r="AF38" t="n">
        <v>101.051</v>
      </c>
    </row>
    <row r="39">
      <c r="A39" t="s">
        <v>122</v>
      </c>
      <c r="B39" t="s">
        <v>446</v>
      </c>
      <c r="C39" t="s">
        <v>360</v>
      </c>
      <c r="D39" t="s">
        <v>447</v>
      </c>
      <c r="E39" t="s">
        <v>361</v>
      </c>
      <c r="F39" t="n">
        <v>57.6355</v>
      </c>
      <c r="G39" t="n">
        <v>60.1566</v>
      </c>
      <c r="H39" t="n">
        <v>63.1585</v>
      </c>
      <c r="I39" t="n">
        <v>66.7874</v>
      </c>
      <c r="J39" t="n">
        <v>69.5156</v>
      </c>
      <c r="K39" t="n">
        <v>72.0877</v>
      </c>
      <c r="L39" t="n">
        <v>73.8775</v>
      </c>
      <c r="M39" t="n">
        <v>73.3578</v>
      </c>
      <c r="N39" t="n">
        <v>76.4496</v>
      </c>
      <c r="O39" t="n">
        <v>78.6787</v>
      </c>
      <c r="P39" t="n">
        <v>80.1796</v>
      </c>
      <c r="Q39" t="n">
        <v>81.6635</v>
      </c>
      <c r="R39" t="n">
        <v>85.2205</v>
      </c>
      <c r="S39" t="n">
        <v>87.7758</v>
      </c>
      <c r="T39" t="n">
        <v>89.9875</v>
      </c>
      <c r="U39" t="n">
        <v>90.0616</v>
      </c>
      <c r="V39" t="n">
        <v>90.5059</v>
      </c>
      <c r="W39" t="n">
        <v>91.118</v>
      </c>
      <c r="X39" t="n">
        <v>90.8526</v>
      </c>
      <c r="Y39" t="n">
        <v>91.0378</v>
      </c>
      <c r="Z39" t="n">
        <v>91.4757</v>
      </c>
      <c r="AA39" t="n">
        <v>90.8182</v>
      </c>
      <c r="AB39" t="n">
        <v>91.76</v>
      </c>
      <c r="AC39" t="n">
        <v>96.378</v>
      </c>
      <c r="AD39" t="n">
        <v>97.596</v>
      </c>
      <c r="AE39" t="n">
        <v>100</v>
      </c>
      <c r="AF39" t="n">
        <v>101.051</v>
      </c>
    </row>
    <row r="40">
      <c r="A40" t="s">
        <v>122</v>
      </c>
      <c r="B40" t="s">
        <v>448</v>
      </c>
      <c r="C40" t="s">
        <v>360</v>
      </c>
      <c r="D40" t="s">
        <v>449</v>
      </c>
      <c r="E40" t="s">
        <v>361</v>
      </c>
      <c r="F40" t="n">
        <v>57.6355000000001</v>
      </c>
      <c r="G40" t="n">
        <v>60.1566000000001</v>
      </c>
      <c r="H40" t="n">
        <v>63.1585</v>
      </c>
      <c r="I40" t="n">
        <v>66.7874000000001</v>
      </c>
      <c r="J40" t="n">
        <v>69.5156</v>
      </c>
      <c r="K40" t="n">
        <v>72.0877</v>
      </c>
      <c r="L40" t="n">
        <v>73.8775</v>
      </c>
      <c r="M40" t="n">
        <v>73.3578</v>
      </c>
      <c r="N40" t="n">
        <v>76.4496</v>
      </c>
      <c r="O40" t="n">
        <v>78.6787</v>
      </c>
      <c r="P40" t="n">
        <v>80.1796</v>
      </c>
      <c r="Q40" t="n">
        <v>81.6635</v>
      </c>
      <c r="R40" t="n">
        <v>85.2205</v>
      </c>
      <c r="S40" t="n">
        <v>87.7758</v>
      </c>
      <c r="T40" t="n">
        <v>89.9875</v>
      </c>
      <c r="U40" t="n">
        <v>90.0616</v>
      </c>
      <c r="V40" t="n">
        <v>90.5059</v>
      </c>
      <c r="W40" t="n">
        <v>91.118</v>
      </c>
      <c r="X40" t="n">
        <v>90.8526</v>
      </c>
      <c r="Y40" t="n">
        <v>91.0378</v>
      </c>
      <c r="Z40" t="n">
        <v>91.4757</v>
      </c>
      <c r="AA40" t="n">
        <v>90.8182</v>
      </c>
      <c r="AB40" t="n">
        <v>91.76</v>
      </c>
      <c r="AC40" t="n">
        <v>96.378</v>
      </c>
      <c r="AD40" t="n">
        <v>97.596</v>
      </c>
      <c r="AE40" t="n">
        <v>100</v>
      </c>
      <c r="AF40" t="n">
        <v>101.051</v>
      </c>
    </row>
    <row r="41">
      <c r="A41" t="s">
        <v>122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122</v>
      </c>
      <c r="B42" t="s">
        <v>452</v>
      </c>
      <c r="C42" t="s">
        <v>360</v>
      </c>
      <c r="D42" t="s">
        <v>453</v>
      </c>
      <c r="E42" t="s">
        <v>361</v>
      </c>
      <c r="F42" t="n">
        <v>57.6355</v>
      </c>
      <c r="G42" t="n">
        <v>60.1566</v>
      </c>
      <c r="H42" t="n">
        <v>63.1585</v>
      </c>
      <c r="I42" t="n">
        <v>66.7874</v>
      </c>
      <c r="J42" t="n">
        <v>69.5156</v>
      </c>
      <c r="K42" t="n">
        <v>72.0877</v>
      </c>
      <c r="L42" t="n">
        <v>73.8775</v>
      </c>
      <c r="M42" t="n">
        <v>73.3578</v>
      </c>
      <c r="N42" t="n">
        <v>76.4496</v>
      </c>
      <c r="O42" t="n">
        <v>78.6787</v>
      </c>
      <c r="P42" t="n">
        <v>80.1796</v>
      </c>
      <c r="Q42" t="n">
        <v>81.6635</v>
      </c>
      <c r="R42" t="n">
        <v>85.2205</v>
      </c>
      <c r="S42" t="n">
        <v>87.7758</v>
      </c>
      <c r="T42" t="n">
        <v>89.9875</v>
      </c>
      <c r="U42" t="n">
        <v>90.0616</v>
      </c>
      <c r="V42" t="n">
        <v>90.5059</v>
      </c>
      <c r="W42" t="n">
        <v>91.118</v>
      </c>
      <c r="X42" t="n">
        <v>90.8526</v>
      </c>
      <c r="Y42" t="n">
        <v>91.0378</v>
      </c>
      <c r="Z42" t="n">
        <v>91.4757</v>
      </c>
      <c r="AA42" t="n">
        <v>90.8182</v>
      </c>
      <c r="AB42" t="n">
        <v>91.76</v>
      </c>
      <c r="AC42" t="n">
        <v>96.378</v>
      </c>
      <c r="AD42" t="n">
        <v>97.596</v>
      </c>
      <c r="AE42" t="n">
        <v>100</v>
      </c>
      <c r="AF42" t="n">
        <v>101.051</v>
      </c>
    </row>
    <row r="43">
      <c r="A43" t="s">
        <v>122</v>
      </c>
      <c r="B43" t="s">
        <v>454</v>
      </c>
      <c r="C43" t="s">
        <v>360</v>
      </c>
      <c r="D43" t="s">
        <v>455</v>
      </c>
      <c r="E43" t="s">
        <v>361</v>
      </c>
      <c r="F43" t="n">
        <v>57.6355000000001</v>
      </c>
      <c r="G43" t="n">
        <v>60.1566000000001</v>
      </c>
      <c r="H43" t="n">
        <v>63.1585000000001</v>
      </c>
      <c r="I43" t="n">
        <v>66.7874000000001</v>
      </c>
      <c r="J43" t="n">
        <v>69.5156</v>
      </c>
      <c r="K43" t="n">
        <v>72.0877</v>
      </c>
      <c r="L43" t="n">
        <v>73.8775</v>
      </c>
      <c r="M43" t="n">
        <v>73.3578</v>
      </c>
      <c r="N43" t="n">
        <v>76.4496</v>
      </c>
      <c r="O43" t="n">
        <v>78.6787</v>
      </c>
      <c r="P43" t="n">
        <v>80.1796</v>
      </c>
      <c r="Q43" t="n">
        <v>81.6635</v>
      </c>
      <c r="R43" t="n">
        <v>85.2205</v>
      </c>
      <c r="S43" t="n">
        <v>87.7758</v>
      </c>
      <c r="T43" t="n">
        <v>89.9875</v>
      </c>
      <c r="U43" t="n">
        <v>90.0616</v>
      </c>
      <c r="V43" t="n">
        <v>90.5059</v>
      </c>
      <c r="W43" t="n">
        <v>91.118</v>
      </c>
      <c r="X43" t="n">
        <v>90.8526</v>
      </c>
      <c r="Y43" t="n">
        <v>91.0378</v>
      </c>
      <c r="Z43" t="n">
        <v>91.4757</v>
      </c>
      <c r="AA43" t="n">
        <v>90.8182</v>
      </c>
      <c r="AB43" t="n">
        <v>91.76</v>
      </c>
      <c r="AC43" t="n">
        <v>96.378</v>
      </c>
      <c r="AD43" t="n">
        <v>97.596</v>
      </c>
      <c r="AE43" t="n">
        <v>100</v>
      </c>
      <c r="AF43" t="n">
        <v>101.051</v>
      </c>
    </row>
    <row r="44">
      <c r="A44" t="s">
        <v>122</v>
      </c>
      <c r="B44" t="s">
        <v>456</v>
      </c>
      <c r="C44" t="s">
        <v>360</v>
      </c>
      <c r="D44" t="s">
        <v>457</v>
      </c>
      <c r="E44" t="s">
        <v>361</v>
      </c>
      <c r="F44" t="n">
        <v>57.6355</v>
      </c>
      <c r="G44" t="n">
        <v>60.1566</v>
      </c>
      <c r="H44" t="n">
        <v>63.1585</v>
      </c>
      <c r="I44" t="n">
        <v>66.7873999999999</v>
      </c>
      <c r="J44" t="n">
        <v>69.5155999999999</v>
      </c>
      <c r="K44" t="n">
        <v>72.0876999999999</v>
      </c>
      <c r="L44" t="n">
        <v>73.8774999999999</v>
      </c>
      <c r="M44" t="n">
        <v>73.3577999999999</v>
      </c>
      <c r="N44" t="n">
        <v>76.4496</v>
      </c>
      <c r="O44" t="n">
        <v>78.6787</v>
      </c>
      <c r="P44" t="n">
        <v>80.1795999999999</v>
      </c>
      <c r="Q44" t="n">
        <v>81.6634999999999</v>
      </c>
      <c r="R44" t="n">
        <v>85.2205</v>
      </c>
      <c r="S44" t="n">
        <v>87.7757999999999</v>
      </c>
      <c r="T44" t="n">
        <v>89.9874999999999</v>
      </c>
      <c r="U44" t="n">
        <v>90.0616</v>
      </c>
      <c r="V44" t="n">
        <v>90.5059</v>
      </c>
      <c r="W44" t="n">
        <v>91.118</v>
      </c>
      <c r="X44" t="n">
        <v>90.8526</v>
      </c>
      <c r="Y44" t="n">
        <v>91.0378</v>
      </c>
      <c r="Z44" t="n">
        <v>91.4757</v>
      </c>
      <c r="AA44" t="n">
        <v>90.8182</v>
      </c>
      <c r="AB44" t="n">
        <v>91.76</v>
      </c>
      <c r="AC44" t="n">
        <v>96.378</v>
      </c>
      <c r="AD44" t="n">
        <v>97.596</v>
      </c>
      <c r="AE44" t="n">
        <v>100</v>
      </c>
      <c r="AF44" t="n">
        <v>101.051</v>
      </c>
    </row>
    <row r="45">
      <c r="A45" t="s">
        <v>122</v>
      </c>
      <c r="B45" t="s">
        <v>458</v>
      </c>
      <c r="C45" t="s">
        <v>360</v>
      </c>
      <c r="D45" t="s">
        <v>459</v>
      </c>
      <c r="E45" t="s">
        <v>361</v>
      </c>
      <c r="F45" t="n">
        <v>57.6355</v>
      </c>
      <c r="G45" t="n">
        <v>60.1566</v>
      </c>
      <c r="H45" t="n">
        <v>63.1585</v>
      </c>
      <c r="I45" t="n">
        <v>66.7874</v>
      </c>
      <c r="J45" t="n">
        <v>69.5156</v>
      </c>
      <c r="K45" t="n">
        <v>72.0877</v>
      </c>
      <c r="L45" t="n">
        <v>73.8775</v>
      </c>
      <c r="M45" t="n">
        <v>73.3578</v>
      </c>
      <c r="N45" t="n">
        <v>76.4496</v>
      </c>
      <c r="O45" t="n">
        <v>78.6787</v>
      </c>
      <c r="P45" t="n">
        <v>80.1796</v>
      </c>
      <c r="Q45" t="n">
        <v>81.6635</v>
      </c>
      <c r="R45" t="n">
        <v>85.2205</v>
      </c>
      <c r="S45" t="n">
        <v>87.7758</v>
      </c>
      <c r="T45" t="n">
        <v>89.9875</v>
      </c>
      <c r="U45" t="n">
        <v>90.0616</v>
      </c>
      <c r="V45" t="n">
        <v>90.5059</v>
      </c>
      <c r="W45" t="n">
        <v>91.118</v>
      </c>
      <c r="X45" t="n">
        <v>90.8526</v>
      </c>
      <c r="Y45" t="n">
        <v>91.0378</v>
      </c>
      <c r="Z45" t="n">
        <v>91.4757</v>
      </c>
      <c r="AA45" t="n">
        <v>90.8182</v>
      </c>
      <c r="AB45" t="n">
        <v>91.76</v>
      </c>
      <c r="AC45" t="n">
        <v>96.378</v>
      </c>
      <c r="AD45" t="n">
        <v>97.596</v>
      </c>
      <c r="AE45" t="n">
        <v>100</v>
      </c>
      <c r="AF45" t="n">
        <v>101.051</v>
      </c>
    </row>
    <row r="46">
      <c r="A46" t="s">
        <v>122</v>
      </c>
      <c r="B46" t="s">
        <v>460</v>
      </c>
      <c r="C46" t="s">
        <v>360</v>
      </c>
      <c r="D46" t="s">
        <v>461</v>
      </c>
      <c r="E46" t="s">
        <v>361</v>
      </c>
      <c r="F46" t="n">
        <v>57.6355000000001</v>
      </c>
      <c r="G46" t="n">
        <v>60.1566000000001</v>
      </c>
      <c r="H46" t="n">
        <v>63.1585000000001</v>
      </c>
      <c r="I46" t="n">
        <v>66.7874000000001</v>
      </c>
      <c r="J46" t="n">
        <v>69.5156000000001</v>
      </c>
      <c r="K46" t="n">
        <v>72.0877</v>
      </c>
      <c r="L46" t="n">
        <v>73.8775000000001</v>
      </c>
      <c r="M46" t="n">
        <v>73.3578</v>
      </c>
      <c r="N46" t="n">
        <v>76.4496000000001</v>
      </c>
      <c r="O46" t="n">
        <v>78.6787000000001</v>
      </c>
      <c r="P46" t="n">
        <v>80.1796000000001</v>
      </c>
      <c r="Q46" t="n">
        <v>81.6635000000001</v>
      </c>
      <c r="R46" t="n">
        <v>85.2205000000001</v>
      </c>
      <c r="S46" t="n">
        <v>87.7758000000001</v>
      </c>
      <c r="T46" t="n">
        <v>89.9875000000001</v>
      </c>
      <c r="U46" t="n">
        <v>90.0616</v>
      </c>
      <c r="V46" t="n">
        <v>90.5059</v>
      </c>
      <c r="W46" t="n">
        <v>91.118</v>
      </c>
      <c r="X46" t="n">
        <v>90.8526</v>
      </c>
      <c r="Y46" t="n">
        <v>91.0378</v>
      </c>
      <c r="Z46" t="n">
        <v>91.4757</v>
      </c>
      <c r="AA46" t="n">
        <v>90.8182</v>
      </c>
      <c r="AB46" t="n">
        <v>91.76</v>
      </c>
      <c r="AC46" t="n">
        <v>96.378</v>
      </c>
      <c r="AD46" t="n">
        <v>97.596</v>
      </c>
      <c r="AE46" t="n">
        <v>100</v>
      </c>
      <c r="AF46" t="n">
        <v>101.051</v>
      </c>
    </row>
    <row r="47">
      <c r="A47" t="s">
        <v>122</v>
      </c>
      <c r="B47" t="s">
        <v>462</v>
      </c>
      <c r="C47" t="s">
        <v>360</v>
      </c>
      <c r="D47" t="s">
        <v>463</v>
      </c>
      <c r="E47" t="s">
        <v>361</v>
      </c>
      <c r="F47" t="n">
        <v>57.6355000000001</v>
      </c>
      <c r="G47" t="n">
        <v>60.1566</v>
      </c>
      <c r="H47" t="n">
        <v>63.1585000000001</v>
      </c>
      <c r="I47" t="n">
        <v>66.7874000000001</v>
      </c>
      <c r="J47" t="n">
        <v>69.5156000000001</v>
      </c>
      <c r="K47" t="n">
        <v>72.0877000000001</v>
      </c>
      <c r="L47" t="n">
        <v>73.8775000000001</v>
      </c>
      <c r="M47" t="n">
        <v>73.3578000000001</v>
      </c>
      <c r="N47" t="n">
        <v>76.4496000000001</v>
      </c>
      <c r="O47" t="n">
        <v>78.6787000000001</v>
      </c>
      <c r="P47" t="n">
        <v>80.1796</v>
      </c>
      <c r="Q47" t="n">
        <v>81.6635000000001</v>
      </c>
      <c r="R47" t="n">
        <v>85.2205000000001</v>
      </c>
      <c r="S47" t="n">
        <v>87.7758000000001</v>
      </c>
      <c r="T47" t="n">
        <v>89.9875000000001</v>
      </c>
      <c r="U47" t="n">
        <v>90.0616</v>
      </c>
      <c r="V47" t="n">
        <v>90.5059</v>
      </c>
      <c r="W47" t="n">
        <v>91.118</v>
      </c>
      <c r="X47" t="n">
        <v>90.8526</v>
      </c>
      <c r="Y47" t="n">
        <v>91.0378</v>
      </c>
      <c r="Z47" t="n">
        <v>91.4757</v>
      </c>
      <c r="AA47" t="n">
        <v>90.8182</v>
      </c>
      <c r="AB47" t="n">
        <v>91.76</v>
      </c>
      <c r="AC47" t="n">
        <v>96.378</v>
      </c>
      <c r="AD47" t="n">
        <v>97.596</v>
      </c>
      <c r="AE47" t="n">
        <v>100</v>
      </c>
      <c r="AF47" t="n">
        <v>101.051</v>
      </c>
    </row>
    <row r="48">
      <c r="A48" t="s">
        <v>122</v>
      </c>
      <c r="B48" t="s">
        <v>464</v>
      </c>
      <c r="C48" t="s">
        <v>360</v>
      </c>
      <c r="D48" t="s">
        <v>465</v>
      </c>
      <c r="E48" t="s">
        <v>361</v>
      </c>
      <c r="F48" t="n">
        <v>57.6355</v>
      </c>
      <c r="G48" t="n">
        <v>60.1566</v>
      </c>
      <c r="H48" t="n">
        <v>63.1585</v>
      </c>
      <c r="I48" t="n">
        <v>66.7874</v>
      </c>
      <c r="J48" t="n">
        <v>69.5156</v>
      </c>
      <c r="K48" t="n">
        <v>72.0877</v>
      </c>
      <c r="L48" t="n">
        <v>73.8775</v>
      </c>
      <c r="M48" t="n">
        <v>73.3578</v>
      </c>
      <c r="N48" t="n">
        <v>76.4496</v>
      </c>
      <c r="O48" t="n">
        <v>78.6787</v>
      </c>
      <c r="P48" t="n">
        <v>80.1796</v>
      </c>
      <c r="Q48" t="n">
        <v>81.6635</v>
      </c>
      <c r="R48" t="n">
        <v>85.2205</v>
      </c>
      <c r="S48" t="n">
        <v>87.7758</v>
      </c>
      <c r="T48" t="n">
        <v>89.9875</v>
      </c>
      <c r="U48" t="n">
        <v>90.0616</v>
      </c>
      <c r="V48" t="n">
        <v>90.5059</v>
      </c>
      <c r="W48" t="n">
        <v>91.118</v>
      </c>
      <c r="X48" t="n">
        <v>90.8526</v>
      </c>
      <c r="Y48" t="n">
        <v>91.0378</v>
      </c>
      <c r="Z48" t="n">
        <v>91.4757</v>
      </c>
      <c r="AA48" t="n">
        <v>90.8182</v>
      </c>
      <c r="AB48" t="n">
        <v>91.76</v>
      </c>
      <c r="AC48" t="n">
        <v>96.378</v>
      </c>
      <c r="AD48" t="n">
        <v>97.596</v>
      </c>
      <c r="AE48" t="n">
        <v>100</v>
      </c>
      <c r="AF48" t="n">
        <v>101.051</v>
      </c>
    </row>
    <row r="49">
      <c r="A49" t="s">
        <v>122</v>
      </c>
      <c r="B49" t="s">
        <v>466</v>
      </c>
      <c r="C49" t="s">
        <v>360</v>
      </c>
      <c r="D49" t="s">
        <v>467</v>
      </c>
      <c r="E49" t="s">
        <v>361</v>
      </c>
      <c r="F49" t="n">
        <v>57.6355</v>
      </c>
      <c r="G49" t="n">
        <v>60.1566</v>
      </c>
      <c r="H49" t="n">
        <v>63.1585</v>
      </c>
      <c r="I49" t="n">
        <v>66.7874</v>
      </c>
      <c r="J49" t="n">
        <v>69.5156</v>
      </c>
      <c r="K49" t="n">
        <v>72.0877</v>
      </c>
      <c r="L49" t="n">
        <v>73.8775</v>
      </c>
      <c r="M49" t="n">
        <v>73.3578</v>
      </c>
      <c r="N49" t="n">
        <v>76.4496</v>
      </c>
      <c r="O49" t="n">
        <v>78.6787</v>
      </c>
      <c r="P49" t="n">
        <v>80.1796</v>
      </c>
      <c r="Q49" t="n">
        <v>81.6635</v>
      </c>
      <c r="R49" t="n">
        <v>85.2205</v>
      </c>
      <c r="S49" t="n">
        <v>87.7758</v>
      </c>
      <c r="T49" t="n">
        <v>89.9875</v>
      </c>
      <c r="U49" t="n">
        <v>90.0616</v>
      </c>
      <c r="V49" t="n">
        <v>90.5059</v>
      </c>
      <c r="W49" t="n">
        <v>91.118</v>
      </c>
      <c r="X49" t="n">
        <v>90.8526</v>
      </c>
      <c r="Y49" t="n">
        <v>91.0378</v>
      </c>
      <c r="Z49" t="n">
        <v>91.4757</v>
      </c>
      <c r="AA49" t="n">
        <v>90.8182</v>
      </c>
      <c r="AB49" t="n">
        <v>91.76</v>
      </c>
      <c r="AC49" t="n">
        <v>96.378</v>
      </c>
      <c r="AD49" t="n">
        <v>97.596</v>
      </c>
      <c r="AE49" t="n">
        <v>100</v>
      </c>
      <c r="AF49" t="n">
        <v>101.051</v>
      </c>
    </row>
    <row r="50">
      <c r="A50" t="s">
        <v>122</v>
      </c>
      <c r="B50" t="s">
        <v>468</v>
      </c>
      <c r="C50" t="s">
        <v>360</v>
      </c>
      <c r="D50" t="s">
        <v>469</v>
      </c>
      <c r="E50" t="s">
        <v>361</v>
      </c>
      <c r="F50" t="n">
        <v>57.6355</v>
      </c>
      <c r="G50" t="n">
        <v>60.1566</v>
      </c>
      <c r="H50" t="n">
        <v>63.1585</v>
      </c>
      <c r="I50" t="n">
        <v>66.7874</v>
      </c>
      <c r="J50" t="n">
        <v>69.5156</v>
      </c>
      <c r="K50" t="n">
        <v>72.0877</v>
      </c>
      <c r="L50" t="n">
        <v>73.8775</v>
      </c>
      <c r="M50" t="n">
        <v>73.3578</v>
      </c>
      <c r="N50" t="n">
        <v>76.4496</v>
      </c>
      <c r="O50" t="n">
        <v>78.6787</v>
      </c>
      <c r="P50" t="n">
        <v>80.1796</v>
      </c>
      <c r="Q50" t="n">
        <v>81.6635</v>
      </c>
      <c r="R50" t="n">
        <v>85.2205</v>
      </c>
      <c r="S50" t="n">
        <v>87.7758</v>
      </c>
      <c r="T50" t="n">
        <v>89.9875</v>
      </c>
      <c r="U50" t="n">
        <v>90.0616</v>
      </c>
      <c r="V50" t="n">
        <v>90.5059</v>
      </c>
      <c r="W50" t="n">
        <v>91.118</v>
      </c>
      <c r="X50" t="n">
        <v>90.8526</v>
      </c>
      <c r="Y50" t="n">
        <v>91.0378</v>
      </c>
      <c r="Z50" t="n">
        <v>91.4757</v>
      </c>
      <c r="AA50" t="n">
        <v>90.8182</v>
      </c>
      <c r="AB50" t="n">
        <v>91.76</v>
      </c>
      <c r="AC50" t="n">
        <v>96.378</v>
      </c>
      <c r="AD50" t="n">
        <v>97.596</v>
      </c>
      <c r="AE50" t="n">
        <v>100</v>
      </c>
      <c r="AF50" t="n">
        <v>101.051</v>
      </c>
    </row>
    <row r="51">
      <c r="A51" t="s">
        <v>122</v>
      </c>
      <c r="B51" t="s">
        <v>470</v>
      </c>
      <c r="C51" t="s">
        <v>360</v>
      </c>
      <c r="D51" t="s">
        <v>471</v>
      </c>
      <c r="E51" t="s">
        <v>361</v>
      </c>
      <c r="F51" t="n">
        <v>57.6355</v>
      </c>
      <c r="G51" t="n">
        <v>60.1566</v>
      </c>
      <c r="H51" t="n">
        <v>63.1585</v>
      </c>
      <c r="I51" t="n">
        <v>66.7874</v>
      </c>
      <c r="J51" t="n">
        <v>69.5156</v>
      </c>
      <c r="K51" t="n">
        <v>72.0877</v>
      </c>
      <c r="L51" t="n">
        <v>73.8775</v>
      </c>
      <c r="M51" t="n">
        <v>73.3578</v>
      </c>
      <c r="N51" t="n">
        <v>76.4496</v>
      </c>
      <c r="O51" t="n">
        <v>78.6787</v>
      </c>
      <c r="P51" t="n">
        <v>80.1796</v>
      </c>
      <c r="Q51" t="n">
        <v>81.6635</v>
      </c>
      <c r="R51" t="n">
        <v>85.2205</v>
      </c>
      <c r="S51" t="n">
        <v>87.7758</v>
      </c>
      <c r="T51" t="n">
        <v>89.9875</v>
      </c>
      <c r="U51" t="n">
        <v>90.0616</v>
      </c>
      <c r="V51" t="n">
        <v>90.5059</v>
      </c>
      <c r="W51" t="n">
        <v>91.118</v>
      </c>
      <c r="X51" t="n">
        <v>90.8526</v>
      </c>
      <c r="Y51" t="n">
        <v>91.0378</v>
      </c>
      <c r="Z51" t="n">
        <v>91.4757</v>
      </c>
      <c r="AA51" t="n">
        <v>90.8182</v>
      </c>
      <c r="AB51" t="n">
        <v>91.76</v>
      </c>
      <c r="AC51" t="n">
        <v>96.378</v>
      </c>
      <c r="AD51" t="n">
        <v>97.596</v>
      </c>
      <c r="AE51" t="n">
        <v>100</v>
      </c>
      <c r="AF51" t="n">
        <v>101.051</v>
      </c>
    </row>
    <row r="52">
      <c r="A52" t="s">
        <v>122</v>
      </c>
      <c r="B52" t="s">
        <v>472</v>
      </c>
      <c r="C52" t="s">
        <v>360</v>
      </c>
      <c r="D52" t="s">
        <v>473</v>
      </c>
      <c r="E52" t="s">
        <v>361</v>
      </c>
      <c r="F52" t="n">
        <v>57.6355</v>
      </c>
      <c r="G52" t="n">
        <v>60.1566</v>
      </c>
      <c r="H52" t="n">
        <v>63.1585</v>
      </c>
      <c r="I52" t="n">
        <v>66.7874</v>
      </c>
      <c r="J52" t="n">
        <v>69.5156</v>
      </c>
      <c r="K52" t="n">
        <v>72.0877</v>
      </c>
      <c r="L52" t="n">
        <v>73.8775</v>
      </c>
      <c r="M52" t="n">
        <v>73.3578</v>
      </c>
      <c r="N52" t="n">
        <v>76.4496</v>
      </c>
      <c r="O52" t="n">
        <v>78.6787</v>
      </c>
      <c r="P52" t="n">
        <v>80.1796</v>
      </c>
      <c r="Q52" t="n">
        <v>81.6635</v>
      </c>
      <c r="R52" t="n">
        <v>85.2205</v>
      </c>
      <c r="S52" t="n">
        <v>87.7758</v>
      </c>
      <c r="T52" t="n">
        <v>89.9875</v>
      </c>
      <c r="U52" t="n">
        <v>90.0616</v>
      </c>
      <c r="V52" t="n">
        <v>90.5059</v>
      </c>
      <c r="W52" t="n">
        <v>91.118</v>
      </c>
      <c r="X52" t="n">
        <v>90.8526</v>
      </c>
      <c r="Y52" t="n">
        <v>91.0378</v>
      </c>
      <c r="Z52" t="n">
        <v>91.4757</v>
      </c>
      <c r="AA52" t="n">
        <v>90.8182</v>
      </c>
      <c r="AB52" t="n">
        <v>91.76</v>
      </c>
      <c r="AC52" t="n">
        <v>96.378</v>
      </c>
      <c r="AD52" t="n">
        <v>97.596</v>
      </c>
      <c r="AE52" t="n">
        <v>100</v>
      </c>
      <c r="AF52" t="n">
        <v>101.051</v>
      </c>
    </row>
    <row r="53">
      <c r="A53" t="s">
        <v>122</v>
      </c>
      <c r="B53" t="s">
        <v>474</v>
      </c>
      <c r="C53" t="s">
        <v>360</v>
      </c>
      <c r="D53" t="s">
        <v>475</v>
      </c>
      <c r="E53" t="s">
        <v>361</v>
      </c>
      <c r="F53" t="n">
        <v>57.6355</v>
      </c>
      <c r="G53" t="n">
        <v>60.1566</v>
      </c>
      <c r="H53" t="n">
        <v>63.1585</v>
      </c>
      <c r="I53" t="n">
        <v>66.7874</v>
      </c>
      <c r="J53" t="n">
        <v>69.5156</v>
      </c>
      <c r="K53" t="n">
        <v>72.0877</v>
      </c>
      <c r="L53" t="n">
        <v>73.8775</v>
      </c>
      <c r="M53" t="n">
        <v>73.3578</v>
      </c>
      <c r="N53" t="n">
        <v>76.4496</v>
      </c>
      <c r="O53" t="n">
        <v>78.6787</v>
      </c>
      <c r="P53" t="n">
        <v>80.1796</v>
      </c>
      <c r="Q53" t="n">
        <v>81.6635</v>
      </c>
      <c r="R53" t="n">
        <v>85.2205</v>
      </c>
      <c r="S53" t="n">
        <v>87.7758</v>
      </c>
      <c r="T53" t="n">
        <v>89.9875</v>
      </c>
      <c r="U53" t="n">
        <v>90.0616</v>
      </c>
      <c r="V53" t="n">
        <v>90.5059</v>
      </c>
      <c r="W53" t="n">
        <v>91.118</v>
      </c>
      <c r="X53" t="n">
        <v>90.8526</v>
      </c>
      <c r="Y53" t="n">
        <v>91.0378</v>
      </c>
      <c r="Z53" t="n">
        <v>91.4757</v>
      </c>
      <c r="AA53" t="n">
        <v>90.8182</v>
      </c>
      <c r="AB53" t="n">
        <v>91.76</v>
      </c>
      <c r="AC53" t="n">
        <v>96.378</v>
      </c>
      <c r="AD53" t="n">
        <v>97.596</v>
      </c>
      <c r="AE53" t="n">
        <v>100</v>
      </c>
      <c r="AF53" t="n">
        <v>101.051</v>
      </c>
    </row>
    <row r="54">
      <c r="A54" t="s">
        <v>122</v>
      </c>
      <c r="B54" t="s">
        <v>476</v>
      </c>
      <c r="C54" t="s">
        <v>360</v>
      </c>
      <c r="D54" t="s">
        <v>477</v>
      </c>
      <c r="E54" t="s">
        <v>361</v>
      </c>
      <c r="F54" t="n">
        <v>57.6355</v>
      </c>
      <c r="G54" t="n">
        <v>60.1566</v>
      </c>
      <c r="H54" t="n">
        <v>63.1585</v>
      </c>
      <c r="I54" t="n">
        <v>66.7874</v>
      </c>
      <c r="J54" t="n">
        <v>69.5156</v>
      </c>
      <c r="K54" t="n">
        <v>72.0877</v>
      </c>
      <c r="L54" t="n">
        <v>73.8775</v>
      </c>
      <c r="M54" t="n">
        <v>73.3578</v>
      </c>
      <c r="N54" t="n">
        <v>76.4496</v>
      </c>
      <c r="O54" t="n">
        <v>78.6787</v>
      </c>
      <c r="P54" t="n">
        <v>80.1796</v>
      </c>
      <c r="Q54" t="n">
        <v>81.6635</v>
      </c>
      <c r="R54" t="n">
        <v>85.2205</v>
      </c>
      <c r="S54" t="n">
        <v>87.7758</v>
      </c>
      <c r="T54" t="n">
        <v>89.9875</v>
      </c>
      <c r="U54" t="n">
        <v>90.0616</v>
      </c>
      <c r="V54" t="n">
        <v>90.5059</v>
      </c>
      <c r="W54" t="n">
        <v>91.118</v>
      </c>
      <c r="X54" t="n">
        <v>90.8526</v>
      </c>
      <c r="Y54" t="n">
        <v>91.0378</v>
      </c>
      <c r="Z54" t="n">
        <v>91.4757</v>
      </c>
      <c r="AA54" t="n">
        <v>90.8182</v>
      </c>
      <c r="AB54" t="n">
        <v>91.76</v>
      </c>
      <c r="AC54" t="n">
        <v>96.378</v>
      </c>
      <c r="AD54" t="n">
        <v>97.596</v>
      </c>
      <c r="AE54" t="n">
        <v>100</v>
      </c>
      <c r="AF54" t="n">
        <v>101.051</v>
      </c>
    </row>
    <row r="55">
      <c r="A55" t="s">
        <v>122</v>
      </c>
      <c r="B55" t="s">
        <v>478</v>
      </c>
      <c r="C55" t="s">
        <v>360</v>
      </c>
      <c r="D55" t="s">
        <v>479</v>
      </c>
      <c r="E55" t="s">
        <v>361</v>
      </c>
      <c r="F55" t="n">
        <v>57.6355</v>
      </c>
      <c r="G55" t="n">
        <v>60.1566</v>
      </c>
      <c r="H55" t="n">
        <v>63.1585</v>
      </c>
      <c r="I55" t="n">
        <v>66.7874</v>
      </c>
      <c r="J55" t="n">
        <v>69.5156</v>
      </c>
      <c r="K55" t="n">
        <v>72.0877</v>
      </c>
      <c r="L55" t="n">
        <v>73.8775</v>
      </c>
      <c r="M55" t="n">
        <v>73.3578</v>
      </c>
      <c r="N55" t="n">
        <v>76.4496</v>
      </c>
      <c r="O55" t="n">
        <v>78.6787</v>
      </c>
      <c r="P55" t="n">
        <v>80.1796</v>
      </c>
      <c r="Q55" t="n">
        <v>81.6635</v>
      </c>
      <c r="R55" t="n">
        <v>85.2205</v>
      </c>
      <c r="S55" t="n">
        <v>87.7758</v>
      </c>
      <c r="T55" t="n">
        <v>89.9875</v>
      </c>
      <c r="U55" t="n">
        <v>90.0616</v>
      </c>
      <c r="V55" t="n">
        <v>90.5059</v>
      </c>
      <c r="W55" t="n">
        <v>91.118</v>
      </c>
      <c r="X55" t="n">
        <v>90.8526</v>
      </c>
      <c r="Y55" t="n">
        <v>91.0378</v>
      </c>
      <c r="Z55" t="n">
        <v>91.4757</v>
      </c>
      <c r="AA55" t="n">
        <v>90.8182</v>
      </c>
      <c r="AB55" t="n">
        <v>91.76</v>
      </c>
      <c r="AC55" t="n">
        <v>96.378</v>
      </c>
      <c r="AD55" t="n">
        <v>97.596</v>
      </c>
      <c r="AE55" t="n">
        <v>100</v>
      </c>
      <c r="AF55" t="n">
        <v>101.051</v>
      </c>
    </row>
    <row r="56">
      <c r="A56" t="s">
        <v>122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122</v>
      </c>
      <c r="B57" t="s">
        <v>482</v>
      </c>
      <c r="C57" t="s">
        <v>360</v>
      </c>
      <c r="D57" t="s">
        <v>483</v>
      </c>
      <c r="E57" t="s">
        <v>361</v>
      </c>
      <c r="F57" t="n">
        <v>57.6355</v>
      </c>
      <c r="G57" t="n">
        <v>60.1566</v>
      </c>
      <c r="H57" t="n">
        <v>63.1585</v>
      </c>
      <c r="I57" t="n">
        <v>66.7874</v>
      </c>
      <c r="J57" t="n">
        <v>69.5156</v>
      </c>
      <c r="K57" t="n">
        <v>72.0877</v>
      </c>
      <c r="L57" t="n">
        <v>73.8775</v>
      </c>
      <c r="M57" t="n">
        <v>73.3578</v>
      </c>
      <c r="N57" t="n">
        <v>76.4496</v>
      </c>
      <c r="O57" t="n">
        <v>78.6787</v>
      </c>
      <c r="P57" t="n">
        <v>80.1796</v>
      </c>
      <c r="Q57" t="n">
        <v>81.6635</v>
      </c>
      <c r="R57" t="n">
        <v>85.2205</v>
      </c>
      <c r="S57" t="n">
        <v>87.7758</v>
      </c>
      <c r="T57" t="n">
        <v>89.9875</v>
      </c>
      <c r="U57" t="n">
        <v>90.0616</v>
      </c>
      <c r="V57" t="n">
        <v>90.5059</v>
      </c>
      <c r="W57" t="n">
        <v>91.118</v>
      </c>
      <c r="X57" t="n">
        <v>90.8526</v>
      </c>
      <c r="Y57" t="n">
        <v>91.0378</v>
      </c>
      <c r="Z57" t="n">
        <v>91.4757</v>
      </c>
      <c r="AA57" t="n">
        <v>90.8182</v>
      </c>
      <c r="AB57" t="n">
        <v>91.76</v>
      </c>
      <c r="AC57" t="n">
        <v>96.378</v>
      </c>
      <c r="AD57" t="n">
        <v>97.596</v>
      </c>
      <c r="AE57" t="n">
        <v>100</v>
      </c>
      <c r="AF57" t="n">
        <v>101.051</v>
      </c>
    </row>
    <row r="58">
      <c r="A58" t="s">
        <v>122</v>
      </c>
      <c r="B58" t="s">
        <v>484</v>
      </c>
      <c r="C58" t="s">
        <v>360</v>
      </c>
      <c r="D58" t="s">
        <v>485</v>
      </c>
      <c r="E58" t="s">
        <v>361</v>
      </c>
      <c r="F58" t="n">
        <v>57.6355</v>
      </c>
      <c r="G58" t="n">
        <v>60.1566</v>
      </c>
      <c r="H58" t="n">
        <v>63.1585</v>
      </c>
      <c r="I58" t="n">
        <v>66.7874</v>
      </c>
      <c r="J58" t="n">
        <v>69.5156</v>
      </c>
      <c r="K58" t="n">
        <v>72.0877</v>
      </c>
      <c r="L58" t="n">
        <v>73.8775</v>
      </c>
      <c r="M58" t="n">
        <v>73.3578</v>
      </c>
      <c r="N58" t="n">
        <v>76.4496</v>
      </c>
      <c r="O58" t="n">
        <v>78.6787</v>
      </c>
      <c r="P58" t="n">
        <v>80.1796</v>
      </c>
      <c r="Q58" t="n">
        <v>81.6635</v>
      </c>
      <c r="R58" t="n">
        <v>85.2205</v>
      </c>
      <c r="S58" t="n">
        <v>87.7758</v>
      </c>
      <c r="T58" t="n">
        <v>89.9875</v>
      </c>
      <c r="U58" t="n">
        <v>90.0616</v>
      </c>
      <c r="V58" t="n">
        <v>90.5059</v>
      </c>
      <c r="W58" t="n">
        <v>91.118</v>
      </c>
      <c r="X58" t="n">
        <v>90.8526</v>
      </c>
      <c r="Y58" t="n">
        <v>91.0378</v>
      </c>
      <c r="Z58" t="n">
        <v>91.4757</v>
      </c>
      <c r="AA58" t="n">
        <v>90.8182</v>
      </c>
      <c r="AB58" t="n">
        <v>91.76</v>
      </c>
      <c r="AC58" t="n">
        <v>96.378</v>
      </c>
      <c r="AD58" t="n">
        <v>97.596</v>
      </c>
      <c r="AE58" t="n">
        <v>100</v>
      </c>
      <c r="AF58" t="n">
        <v>101.051</v>
      </c>
    </row>
    <row r="59">
      <c r="A59" t="s">
        <v>122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124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124</v>
      </c>
      <c r="B3" t="s">
        <v>374</v>
      </c>
      <c r="C3" t="s">
        <v>360</v>
      </c>
      <c r="D3" t="s">
        <v>375</v>
      </c>
      <c r="E3" t="s">
        <v>361</v>
      </c>
      <c r="F3" t="n">
        <v>59.7286</v>
      </c>
      <c r="G3" t="n">
        <v>62.2458</v>
      </c>
      <c r="H3" t="n">
        <v>65.3095</v>
      </c>
      <c r="I3" t="n">
        <v>69.0083</v>
      </c>
      <c r="J3" t="n">
        <v>71.8405</v>
      </c>
      <c r="K3" t="n">
        <v>74.4941</v>
      </c>
      <c r="L3" t="n">
        <v>76.0251</v>
      </c>
      <c r="M3" t="n">
        <v>75.8764</v>
      </c>
      <c r="N3" t="n">
        <v>77.8891</v>
      </c>
      <c r="O3" t="n">
        <v>80.7317</v>
      </c>
      <c r="P3" t="n">
        <v>82.3631</v>
      </c>
      <c r="Q3" t="n">
        <v>83.5236</v>
      </c>
      <c r="R3" t="n">
        <v>87.4421</v>
      </c>
      <c r="S3" t="n">
        <v>90.1985</v>
      </c>
      <c r="T3" t="n">
        <v>91.7562</v>
      </c>
      <c r="U3" t="n">
        <v>92.0514</v>
      </c>
      <c r="V3" t="n">
        <v>91.2147</v>
      </c>
      <c r="W3" t="n">
        <v>89.9406</v>
      </c>
      <c r="X3" t="n">
        <v>89.697</v>
      </c>
      <c r="Y3" t="n">
        <v>90.2532</v>
      </c>
      <c r="Z3" t="n">
        <v>90.3902</v>
      </c>
      <c r="AA3" t="n">
        <v>90.3365</v>
      </c>
      <c r="AB3" t="n">
        <v>91.76</v>
      </c>
      <c r="AC3" t="n">
        <v>96.378</v>
      </c>
      <c r="AD3" t="n">
        <v>97.596</v>
      </c>
      <c r="AE3" t="n">
        <v>100</v>
      </c>
      <c r="AF3" t="n">
        <v>101.051</v>
      </c>
    </row>
    <row r="4">
      <c r="A4" t="s">
        <v>124</v>
      </c>
      <c r="B4" t="s">
        <v>376</v>
      </c>
      <c r="C4" t="s">
        <v>360</v>
      </c>
      <c r="D4" t="s">
        <v>377</v>
      </c>
      <c r="E4" t="s">
        <v>361</v>
      </c>
      <c r="F4" t="n">
        <v>59.7286</v>
      </c>
      <c r="G4" t="n">
        <v>62.2458</v>
      </c>
      <c r="H4" t="n">
        <v>65.3095</v>
      </c>
      <c r="I4" t="n">
        <v>69.0083</v>
      </c>
      <c r="J4" t="n">
        <v>71.8405</v>
      </c>
      <c r="K4" t="n">
        <v>74.4941</v>
      </c>
      <c r="L4" t="n">
        <v>76.0251</v>
      </c>
      <c r="M4" t="n">
        <v>75.8764</v>
      </c>
      <c r="N4" t="n">
        <v>77.8891</v>
      </c>
      <c r="O4" t="n">
        <v>80.7317</v>
      </c>
      <c r="P4" t="n">
        <v>82.3631000000001</v>
      </c>
      <c r="Q4" t="n">
        <v>83.5236000000001</v>
      </c>
      <c r="R4" t="n">
        <v>87.4421000000001</v>
      </c>
      <c r="S4" t="n">
        <v>90.1985</v>
      </c>
      <c r="T4" t="n">
        <v>91.7562000000001</v>
      </c>
      <c r="U4" t="n">
        <v>92.0514000000001</v>
      </c>
      <c r="V4" t="n">
        <v>91.2147</v>
      </c>
      <c r="W4" t="n">
        <v>89.9406</v>
      </c>
      <c r="X4" t="n">
        <v>89.697</v>
      </c>
      <c r="Y4" t="n">
        <v>90.2532</v>
      </c>
      <c r="Z4" t="n">
        <v>90.3902</v>
      </c>
      <c r="AA4" t="n">
        <v>90.3365</v>
      </c>
      <c r="AB4" t="n">
        <v>91.76</v>
      </c>
      <c r="AC4" t="n">
        <v>96.378</v>
      </c>
      <c r="AD4" t="n">
        <v>97.596</v>
      </c>
      <c r="AE4" t="n">
        <v>100</v>
      </c>
      <c r="AF4" t="n">
        <v>101.051</v>
      </c>
    </row>
    <row r="5">
      <c r="A5" t="s">
        <v>124</v>
      </c>
      <c r="B5" t="s">
        <v>378</v>
      </c>
      <c r="C5" t="s">
        <v>360</v>
      </c>
      <c r="D5" t="s">
        <v>379</v>
      </c>
      <c r="E5" t="s">
        <v>361</v>
      </c>
      <c r="F5" t="n">
        <v>59.7286</v>
      </c>
      <c r="G5" t="n">
        <v>62.2458</v>
      </c>
      <c r="H5" t="n">
        <v>65.3095</v>
      </c>
      <c r="I5" t="n">
        <v>69.0083</v>
      </c>
      <c r="J5" t="n">
        <v>71.8405</v>
      </c>
      <c r="K5" t="n">
        <v>74.4941</v>
      </c>
      <c r="L5" t="n">
        <v>76.0251</v>
      </c>
      <c r="M5" t="n">
        <v>75.8764</v>
      </c>
      <c r="N5" t="n">
        <v>77.8891</v>
      </c>
      <c r="O5" t="n">
        <v>80.7317</v>
      </c>
      <c r="P5" t="n">
        <v>82.3631</v>
      </c>
      <c r="Q5" t="n">
        <v>83.5236</v>
      </c>
      <c r="R5" t="n">
        <v>87.4421</v>
      </c>
      <c r="S5" t="n">
        <v>90.1985</v>
      </c>
      <c r="T5" t="n">
        <v>91.7562</v>
      </c>
      <c r="U5" t="n">
        <v>92.0514</v>
      </c>
      <c r="V5" t="n">
        <v>91.2147</v>
      </c>
      <c r="W5" t="n">
        <v>89.9406</v>
      </c>
      <c r="X5" t="n">
        <v>89.697</v>
      </c>
      <c r="Y5" t="n">
        <v>90.2532</v>
      </c>
      <c r="Z5" t="n">
        <v>90.3902</v>
      </c>
      <c r="AA5" t="n">
        <v>90.3365</v>
      </c>
      <c r="AB5" t="n">
        <v>91.76</v>
      </c>
      <c r="AC5" t="n">
        <v>96.378</v>
      </c>
      <c r="AD5" t="n">
        <v>97.596</v>
      </c>
      <c r="AE5" t="n">
        <v>100</v>
      </c>
      <c r="AF5" t="n">
        <v>101.051</v>
      </c>
    </row>
    <row r="6">
      <c r="A6" t="s">
        <v>124</v>
      </c>
      <c r="B6" t="s">
        <v>380</v>
      </c>
      <c r="C6" t="s">
        <v>360</v>
      </c>
      <c r="D6" t="s">
        <v>381</v>
      </c>
      <c r="E6" t="s">
        <v>361</v>
      </c>
      <c r="F6" t="n">
        <v>59.7286</v>
      </c>
      <c r="G6" t="n">
        <v>62.2458</v>
      </c>
      <c r="H6" t="n">
        <v>65.3095</v>
      </c>
      <c r="I6" t="n">
        <v>69.0083</v>
      </c>
      <c r="J6" t="n">
        <v>71.8405</v>
      </c>
      <c r="K6" t="n">
        <v>74.4941</v>
      </c>
      <c r="L6" t="n">
        <v>76.0251</v>
      </c>
      <c r="M6" t="n">
        <v>75.8764</v>
      </c>
      <c r="N6" t="n">
        <v>77.8891</v>
      </c>
      <c r="O6" t="n">
        <v>80.7317</v>
      </c>
      <c r="P6" t="n">
        <v>82.3631</v>
      </c>
      <c r="Q6" t="n">
        <v>83.5236</v>
      </c>
      <c r="R6" t="n">
        <v>87.4421</v>
      </c>
      <c r="S6" t="n">
        <v>90.1985</v>
      </c>
      <c r="T6" t="n">
        <v>91.7562</v>
      </c>
      <c r="U6" t="n">
        <v>92.0514</v>
      </c>
      <c r="V6" t="n">
        <v>91.2147</v>
      </c>
      <c r="W6" t="n">
        <v>89.9406</v>
      </c>
      <c r="X6" t="n">
        <v>89.697</v>
      </c>
      <c r="Y6" t="n">
        <v>90.2532</v>
      </c>
      <c r="Z6" t="n">
        <v>90.3902</v>
      </c>
      <c r="AA6" t="n">
        <v>90.3365</v>
      </c>
      <c r="AB6" t="n">
        <v>91.76</v>
      </c>
      <c r="AC6" t="n">
        <v>96.378</v>
      </c>
      <c r="AD6" t="n">
        <v>97.596</v>
      </c>
      <c r="AE6" t="n">
        <v>100</v>
      </c>
      <c r="AF6" t="n">
        <v>101.051</v>
      </c>
    </row>
    <row r="7">
      <c r="A7" t="s">
        <v>124</v>
      </c>
      <c r="B7" t="s">
        <v>382</v>
      </c>
      <c r="C7" t="s">
        <v>360</v>
      </c>
      <c r="D7" t="s">
        <v>383</v>
      </c>
      <c r="E7" t="s">
        <v>361</v>
      </c>
      <c r="F7" t="n">
        <v>59.7286</v>
      </c>
      <c r="G7" t="n">
        <v>62.2458</v>
      </c>
      <c r="H7" t="n">
        <v>65.3095</v>
      </c>
      <c r="I7" t="n">
        <v>69.0083</v>
      </c>
      <c r="J7" t="n">
        <v>71.8405</v>
      </c>
      <c r="K7" t="n">
        <v>74.4941</v>
      </c>
      <c r="L7" t="n">
        <v>76.0251</v>
      </c>
      <c r="M7" t="n">
        <v>75.8764</v>
      </c>
      <c r="N7" t="n">
        <v>77.8891</v>
      </c>
      <c r="O7" t="n">
        <v>80.7317</v>
      </c>
      <c r="P7" t="n">
        <v>82.3631000000001</v>
      </c>
      <c r="Q7" t="n">
        <v>83.5236</v>
      </c>
      <c r="R7" t="n">
        <v>87.4421</v>
      </c>
      <c r="S7" t="n">
        <v>90.1985</v>
      </c>
      <c r="T7" t="n">
        <v>91.7562</v>
      </c>
      <c r="U7" t="n">
        <v>92.0514</v>
      </c>
      <c r="V7" t="n">
        <v>91.2147</v>
      </c>
      <c r="W7" t="n">
        <v>89.9406</v>
      </c>
      <c r="X7" t="n">
        <v>89.697</v>
      </c>
      <c r="Y7" t="n">
        <v>90.2532</v>
      </c>
      <c r="Z7" t="n">
        <v>90.3902</v>
      </c>
      <c r="AA7" t="n">
        <v>90.3365</v>
      </c>
      <c r="AB7" t="n">
        <v>91.76</v>
      </c>
      <c r="AC7" t="n">
        <v>96.378</v>
      </c>
      <c r="AD7" t="n">
        <v>97.596</v>
      </c>
      <c r="AE7" t="n">
        <v>100</v>
      </c>
      <c r="AF7" t="n">
        <v>101.051</v>
      </c>
    </row>
    <row r="8">
      <c r="A8" t="s">
        <v>124</v>
      </c>
      <c r="B8" t="s">
        <v>384</v>
      </c>
      <c r="C8" t="s">
        <v>360</v>
      </c>
      <c r="D8" t="s">
        <v>385</v>
      </c>
      <c r="E8" t="s">
        <v>361</v>
      </c>
      <c r="F8" t="n">
        <v>59.7286</v>
      </c>
      <c r="G8" t="n">
        <v>62.2458</v>
      </c>
      <c r="H8" t="n">
        <v>65.3095</v>
      </c>
      <c r="I8" t="n">
        <v>69.0083</v>
      </c>
      <c r="J8" t="n">
        <v>71.8405</v>
      </c>
      <c r="K8" t="n">
        <v>74.4941</v>
      </c>
      <c r="L8" t="n">
        <v>76.0251</v>
      </c>
      <c r="M8" t="n">
        <v>75.8764</v>
      </c>
      <c r="N8" t="n">
        <v>77.8891</v>
      </c>
      <c r="O8" t="n">
        <v>80.7317</v>
      </c>
      <c r="P8" t="n">
        <v>82.3631</v>
      </c>
      <c r="Q8" t="n">
        <v>83.5236</v>
      </c>
      <c r="R8" t="n">
        <v>87.4421</v>
      </c>
      <c r="S8" t="n">
        <v>90.1985</v>
      </c>
      <c r="T8" t="n">
        <v>91.7562</v>
      </c>
      <c r="U8" t="n">
        <v>92.0514</v>
      </c>
      <c r="V8" t="n">
        <v>91.2147</v>
      </c>
      <c r="W8" t="n">
        <v>89.9406</v>
      </c>
      <c r="X8" t="n">
        <v>89.697</v>
      </c>
      <c r="Y8" t="n">
        <v>90.2532</v>
      </c>
      <c r="Z8" t="n">
        <v>90.3902</v>
      </c>
      <c r="AA8" t="n">
        <v>90.3365</v>
      </c>
      <c r="AB8" t="n">
        <v>91.76</v>
      </c>
      <c r="AC8" t="n">
        <v>96.378</v>
      </c>
      <c r="AD8" t="n">
        <v>97.596</v>
      </c>
      <c r="AE8" t="n">
        <v>100</v>
      </c>
      <c r="AF8" t="n">
        <v>101.051</v>
      </c>
    </row>
    <row r="9">
      <c r="A9" t="s">
        <v>124</v>
      </c>
      <c r="B9" t="s">
        <v>386</v>
      </c>
      <c r="C9" t="s">
        <v>360</v>
      </c>
      <c r="D9" t="s">
        <v>387</v>
      </c>
      <c r="E9" t="s">
        <v>361</v>
      </c>
      <c r="F9" t="n">
        <v>59.7286</v>
      </c>
      <c r="G9" t="n">
        <v>62.2458</v>
      </c>
      <c r="H9" t="n">
        <v>65.3095</v>
      </c>
      <c r="I9" t="n">
        <v>69.0083</v>
      </c>
      <c r="J9" t="n">
        <v>71.8405</v>
      </c>
      <c r="K9" t="n">
        <v>74.4941</v>
      </c>
      <c r="L9" t="n">
        <v>76.0251</v>
      </c>
      <c r="M9" t="n">
        <v>75.8764</v>
      </c>
      <c r="N9" t="n">
        <v>77.8891</v>
      </c>
      <c r="O9" t="n">
        <v>80.7317</v>
      </c>
      <c r="P9" t="n">
        <v>82.3631</v>
      </c>
      <c r="Q9" t="n">
        <v>83.5236</v>
      </c>
      <c r="R9" t="n">
        <v>87.4421</v>
      </c>
      <c r="S9" t="n">
        <v>90.1985</v>
      </c>
      <c r="T9" t="n">
        <v>91.7562</v>
      </c>
      <c r="U9" t="n">
        <v>92.0514</v>
      </c>
      <c r="V9" t="n">
        <v>91.2147</v>
      </c>
      <c r="W9" t="n">
        <v>89.9406</v>
      </c>
      <c r="X9" t="n">
        <v>89.697</v>
      </c>
      <c r="Y9" t="n">
        <v>90.2532</v>
      </c>
      <c r="Z9" t="n">
        <v>90.3902</v>
      </c>
      <c r="AA9" t="n">
        <v>90.3365</v>
      </c>
      <c r="AB9" t="n">
        <v>91.76</v>
      </c>
      <c r="AC9" t="n">
        <v>96.378</v>
      </c>
      <c r="AD9" t="n">
        <v>97.596</v>
      </c>
      <c r="AE9" t="n">
        <v>100</v>
      </c>
      <c r="AF9" t="n">
        <v>101.051</v>
      </c>
    </row>
    <row r="10">
      <c r="A10" t="s">
        <v>124</v>
      </c>
      <c r="B10" t="s">
        <v>388</v>
      </c>
      <c r="C10" t="s">
        <v>360</v>
      </c>
      <c r="D10" t="s">
        <v>389</v>
      </c>
      <c r="E10" t="s">
        <v>361</v>
      </c>
      <c r="F10" t="n">
        <v>59.7286</v>
      </c>
      <c r="G10" t="n">
        <v>62.2458</v>
      </c>
      <c r="H10" t="n">
        <v>65.3095</v>
      </c>
      <c r="I10" t="n">
        <v>69.0083</v>
      </c>
      <c r="J10" t="n">
        <v>71.8405</v>
      </c>
      <c r="K10" t="n">
        <v>74.4941</v>
      </c>
      <c r="L10" t="n">
        <v>76.0251</v>
      </c>
      <c r="M10" t="n">
        <v>75.8764</v>
      </c>
      <c r="N10" t="n">
        <v>77.8891</v>
      </c>
      <c r="O10" t="n">
        <v>80.7317000000001</v>
      </c>
      <c r="P10" t="n">
        <v>82.3631000000001</v>
      </c>
      <c r="Q10" t="n">
        <v>83.5236000000001</v>
      </c>
      <c r="R10" t="n">
        <v>87.4421000000001</v>
      </c>
      <c r="S10" t="n">
        <v>90.1985</v>
      </c>
      <c r="T10" t="n">
        <v>91.7562000000001</v>
      </c>
      <c r="U10" t="n">
        <v>92.0514000000001</v>
      </c>
      <c r="V10" t="n">
        <v>91.2147</v>
      </c>
      <c r="W10" t="n">
        <v>89.9406</v>
      </c>
      <c r="X10" t="n">
        <v>89.697</v>
      </c>
      <c r="Y10" t="n">
        <v>90.2532</v>
      </c>
      <c r="Z10" t="n">
        <v>90.3902</v>
      </c>
      <c r="AA10" t="n">
        <v>90.3365</v>
      </c>
      <c r="AB10" t="n">
        <v>91.76</v>
      </c>
      <c r="AC10" t="n">
        <v>96.378</v>
      </c>
      <c r="AD10" t="n">
        <v>97.596</v>
      </c>
      <c r="AE10" t="n">
        <v>100</v>
      </c>
      <c r="AF10" t="n">
        <v>101.051</v>
      </c>
    </row>
    <row r="11">
      <c r="A11" t="s">
        <v>124</v>
      </c>
      <c r="B11" t="s">
        <v>390</v>
      </c>
      <c r="C11" t="s">
        <v>360</v>
      </c>
      <c r="D11" t="s">
        <v>391</v>
      </c>
      <c r="E11" t="s">
        <v>361</v>
      </c>
      <c r="F11" t="n">
        <v>59.7286</v>
      </c>
      <c r="G11" t="n">
        <v>62.2458</v>
      </c>
      <c r="H11" t="n">
        <v>65.3095</v>
      </c>
      <c r="I11" t="n">
        <v>69.0083</v>
      </c>
      <c r="J11" t="n">
        <v>71.8405</v>
      </c>
      <c r="K11" t="n">
        <v>74.4941</v>
      </c>
      <c r="L11" t="n">
        <v>76.0251</v>
      </c>
      <c r="M11" t="n">
        <v>75.8764</v>
      </c>
      <c r="N11" t="n">
        <v>77.8891</v>
      </c>
      <c r="O11" t="n">
        <v>80.7317</v>
      </c>
      <c r="P11" t="n">
        <v>82.3631000000001</v>
      </c>
      <c r="Q11" t="n">
        <v>83.5236000000001</v>
      </c>
      <c r="R11" t="n">
        <v>87.4421</v>
      </c>
      <c r="S11" t="n">
        <v>90.1985</v>
      </c>
      <c r="T11" t="n">
        <v>91.7562</v>
      </c>
      <c r="U11" t="n">
        <v>92.0514</v>
      </c>
      <c r="V11" t="n">
        <v>91.2147</v>
      </c>
      <c r="W11" t="n">
        <v>89.9406</v>
      </c>
      <c r="X11" t="n">
        <v>89.697</v>
      </c>
      <c r="Y11" t="n">
        <v>90.2532</v>
      </c>
      <c r="Z11" t="n">
        <v>90.3902</v>
      </c>
      <c r="AA11" t="n">
        <v>90.3365</v>
      </c>
      <c r="AB11" t="n">
        <v>91.76</v>
      </c>
      <c r="AC11" t="n">
        <v>96.378</v>
      </c>
      <c r="AD11" t="n">
        <v>97.596</v>
      </c>
      <c r="AE11" t="n">
        <v>100</v>
      </c>
      <c r="AF11" t="n">
        <v>101.051</v>
      </c>
    </row>
    <row r="12">
      <c r="A12" t="s">
        <v>124</v>
      </c>
      <c r="B12" t="s">
        <v>392</v>
      </c>
      <c r="C12" t="s">
        <v>360</v>
      </c>
      <c r="D12" t="s">
        <v>393</v>
      </c>
      <c r="E12" t="s">
        <v>361</v>
      </c>
      <c r="F12" t="n">
        <v>59.7286</v>
      </c>
      <c r="G12" t="n">
        <v>62.2458</v>
      </c>
      <c r="H12" t="n">
        <v>65.3095</v>
      </c>
      <c r="I12" t="n">
        <v>69.0083</v>
      </c>
      <c r="J12" t="n">
        <v>71.8405</v>
      </c>
      <c r="K12" t="n">
        <v>74.4941</v>
      </c>
      <c r="L12" t="n">
        <v>76.0251</v>
      </c>
      <c r="M12" t="n">
        <v>75.8764</v>
      </c>
      <c r="N12" t="n">
        <v>77.8891</v>
      </c>
      <c r="O12" t="n">
        <v>80.7317</v>
      </c>
      <c r="P12" t="n">
        <v>82.3631</v>
      </c>
      <c r="Q12" t="n">
        <v>83.5236</v>
      </c>
      <c r="R12" t="n">
        <v>87.4421</v>
      </c>
      <c r="S12" t="n">
        <v>90.1985</v>
      </c>
      <c r="T12" t="n">
        <v>91.7562</v>
      </c>
      <c r="U12" t="n">
        <v>92.0514</v>
      </c>
      <c r="V12" t="n">
        <v>91.2147</v>
      </c>
      <c r="W12" t="n">
        <v>89.9406</v>
      </c>
      <c r="X12" t="n">
        <v>89.697</v>
      </c>
      <c r="Y12" t="n">
        <v>90.2532</v>
      </c>
      <c r="Z12" t="n">
        <v>90.3902</v>
      </c>
      <c r="AA12" t="n">
        <v>90.3365</v>
      </c>
      <c r="AB12" t="n">
        <v>91.76</v>
      </c>
      <c r="AC12" t="n">
        <v>96.378</v>
      </c>
      <c r="AD12" t="n">
        <v>97.596</v>
      </c>
      <c r="AE12" t="n">
        <v>100</v>
      </c>
      <c r="AF12" t="n">
        <v>101.051</v>
      </c>
    </row>
    <row r="13">
      <c r="A13" t="s">
        <v>124</v>
      </c>
      <c r="B13" t="s">
        <v>394</v>
      </c>
      <c r="C13" t="s">
        <v>360</v>
      </c>
      <c r="D13" t="s">
        <v>395</v>
      </c>
      <c r="E13" t="s">
        <v>361</v>
      </c>
      <c r="F13" t="n">
        <v>59.7286</v>
      </c>
      <c r="G13" t="n">
        <v>62.2458</v>
      </c>
      <c r="H13" t="n">
        <v>65.3095</v>
      </c>
      <c r="I13" t="n">
        <v>69.0083</v>
      </c>
      <c r="J13" t="n">
        <v>71.8405</v>
      </c>
      <c r="K13" t="n">
        <v>74.4941</v>
      </c>
      <c r="L13" t="n">
        <v>76.0251</v>
      </c>
      <c r="M13" t="n">
        <v>75.8764</v>
      </c>
      <c r="N13" t="n">
        <v>77.8891</v>
      </c>
      <c r="O13" t="n">
        <v>80.7317</v>
      </c>
      <c r="P13" t="n">
        <v>82.3631</v>
      </c>
      <c r="Q13" t="n">
        <v>83.5236</v>
      </c>
      <c r="R13" t="n">
        <v>87.4421</v>
      </c>
      <c r="S13" t="n">
        <v>90.1985</v>
      </c>
      <c r="T13" t="n">
        <v>91.7562</v>
      </c>
      <c r="U13" t="n">
        <v>92.0514</v>
      </c>
      <c r="V13" t="n">
        <v>91.2147</v>
      </c>
      <c r="W13" t="n">
        <v>89.9406</v>
      </c>
      <c r="X13" t="n">
        <v>89.697</v>
      </c>
      <c r="Y13" t="n">
        <v>90.2532</v>
      </c>
      <c r="Z13" t="n">
        <v>90.3902</v>
      </c>
      <c r="AA13" t="n">
        <v>90.3365</v>
      </c>
      <c r="AB13" t="n">
        <v>91.76</v>
      </c>
      <c r="AC13" t="n">
        <v>96.378</v>
      </c>
      <c r="AD13" t="n">
        <v>97.596</v>
      </c>
      <c r="AE13" t="n">
        <v>100</v>
      </c>
      <c r="AF13" t="n">
        <v>101.051</v>
      </c>
    </row>
    <row r="14">
      <c r="A14" t="s">
        <v>124</v>
      </c>
      <c r="B14" t="s">
        <v>396</v>
      </c>
      <c r="C14" t="s">
        <v>360</v>
      </c>
      <c r="D14" t="s">
        <v>397</v>
      </c>
      <c r="E14" t="s">
        <v>361</v>
      </c>
      <c r="F14" t="n">
        <v>59.7286</v>
      </c>
      <c r="G14" t="n">
        <v>62.2458</v>
      </c>
      <c r="H14" t="n">
        <v>65.3095</v>
      </c>
      <c r="I14" t="n">
        <v>69.0083</v>
      </c>
      <c r="J14" t="n">
        <v>71.8405</v>
      </c>
      <c r="K14" t="n">
        <v>74.4941</v>
      </c>
      <c r="L14" t="n">
        <v>76.0251</v>
      </c>
      <c r="M14" t="n">
        <v>75.8764</v>
      </c>
      <c r="N14" t="n">
        <v>77.8891</v>
      </c>
      <c r="O14" t="n">
        <v>80.7317</v>
      </c>
      <c r="P14" t="n">
        <v>82.3631</v>
      </c>
      <c r="Q14" t="n">
        <v>83.5236</v>
      </c>
      <c r="R14" t="n">
        <v>87.4421</v>
      </c>
      <c r="S14" t="n">
        <v>90.1985</v>
      </c>
      <c r="T14" t="n">
        <v>91.7562</v>
      </c>
      <c r="U14" t="n">
        <v>92.0514</v>
      </c>
      <c r="V14" t="n">
        <v>91.2147</v>
      </c>
      <c r="W14" t="n">
        <v>89.9406</v>
      </c>
      <c r="X14" t="n">
        <v>89.697</v>
      </c>
      <c r="Y14" t="n">
        <v>90.2532</v>
      </c>
      <c r="Z14" t="n">
        <v>90.3902</v>
      </c>
      <c r="AA14" t="n">
        <v>90.3365</v>
      </c>
      <c r="AB14" t="n">
        <v>91.76</v>
      </c>
      <c r="AC14" t="n">
        <v>96.378</v>
      </c>
      <c r="AD14" t="n">
        <v>97.596</v>
      </c>
      <c r="AE14" t="n">
        <v>100</v>
      </c>
      <c r="AF14" t="n">
        <v>101.051</v>
      </c>
    </row>
    <row r="15">
      <c r="A15" t="s">
        <v>124</v>
      </c>
      <c r="B15" t="s">
        <v>398</v>
      </c>
      <c r="C15" t="s">
        <v>360</v>
      </c>
      <c r="D15" t="s">
        <v>399</v>
      </c>
      <c r="E15" t="s">
        <v>361</v>
      </c>
      <c r="F15" t="n">
        <v>59.7286</v>
      </c>
      <c r="G15" t="n">
        <v>62.2457999999999</v>
      </c>
      <c r="H15" t="n">
        <v>65.3094999999999</v>
      </c>
      <c r="I15" t="n">
        <v>69.0083</v>
      </c>
      <c r="J15" t="n">
        <v>71.8404999999999</v>
      </c>
      <c r="K15" t="n">
        <v>74.4941</v>
      </c>
      <c r="L15" t="n">
        <v>76.0250999999999</v>
      </c>
      <c r="M15" t="n">
        <v>75.8764</v>
      </c>
      <c r="N15" t="n">
        <v>77.8890999999999</v>
      </c>
      <c r="O15" t="n">
        <v>80.7317</v>
      </c>
      <c r="P15" t="n">
        <v>82.3631</v>
      </c>
      <c r="Q15" t="n">
        <v>83.5236</v>
      </c>
      <c r="R15" t="n">
        <v>87.4421</v>
      </c>
      <c r="S15" t="n">
        <v>90.1985</v>
      </c>
      <c r="T15" t="n">
        <v>91.7562</v>
      </c>
      <c r="U15" t="n">
        <v>92.0514</v>
      </c>
      <c r="V15" t="n">
        <v>91.2147</v>
      </c>
      <c r="W15" t="n">
        <v>89.9406</v>
      </c>
      <c r="X15" t="n">
        <v>89.697</v>
      </c>
      <c r="Y15" t="n">
        <v>90.2532</v>
      </c>
      <c r="Z15" t="n">
        <v>90.3902</v>
      </c>
      <c r="AA15" t="n">
        <v>90.3365</v>
      </c>
      <c r="AB15" t="n">
        <v>91.76</v>
      </c>
      <c r="AC15" t="n">
        <v>96.378</v>
      </c>
      <c r="AD15" t="n">
        <v>97.596</v>
      </c>
      <c r="AE15" t="n">
        <v>100</v>
      </c>
      <c r="AF15" t="n">
        <v>101.051</v>
      </c>
    </row>
    <row r="16">
      <c r="A16" t="s">
        <v>124</v>
      </c>
      <c r="B16" t="s">
        <v>400</v>
      </c>
      <c r="C16" t="s">
        <v>360</v>
      </c>
      <c r="D16" t="s">
        <v>401</v>
      </c>
      <c r="E16" t="s">
        <v>361</v>
      </c>
      <c r="F16" t="n">
        <v>59.7286</v>
      </c>
      <c r="G16" t="n">
        <v>62.2458</v>
      </c>
      <c r="H16" t="n">
        <v>65.3095</v>
      </c>
      <c r="I16" t="n">
        <v>69.0083</v>
      </c>
      <c r="J16" t="n">
        <v>71.8405</v>
      </c>
      <c r="K16" t="n">
        <v>74.4941</v>
      </c>
      <c r="L16" t="n">
        <v>76.0251</v>
      </c>
      <c r="M16" t="n">
        <v>75.8764</v>
      </c>
      <c r="N16" t="n">
        <v>77.8891</v>
      </c>
      <c r="O16" t="n">
        <v>80.7317</v>
      </c>
      <c r="P16" t="n">
        <v>82.3631</v>
      </c>
      <c r="Q16" t="n">
        <v>83.5236</v>
      </c>
      <c r="R16" t="n">
        <v>87.4421</v>
      </c>
      <c r="S16" t="n">
        <v>90.1985</v>
      </c>
      <c r="T16" t="n">
        <v>91.7562</v>
      </c>
      <c r="U16" t="n">
        <v>92.0514</v>
      </c>
      <c r="V16" t="n">
        <v>91.2147</v>
      </c>
      <c r="W16" t="n">
        <v>89.9406</v>
      </c>
      <c r="X16" t="n">
        <v>89.697</v>
      </c>
      <c r="Y16" t="n">
        <v>90.2532</v>
      </c>
      <c r="Z16" t="n">
        <v>90.3902</v>
      </c>
      <c r="AA16" t="n">
        <v>90.3365</v>
      </c>
      <c r="AB16" t="n">
        <v>91.76</v>
      </c>
      <c r="AC16" t="n">
        <v>96.378</v>
      </c>
      <c r="AD16" t="n">
        <v>97.596</v>
      </c>
      <c r="AE16" t="n">
        <v>100</v>
      </c>
      <c r="AF16" t="n">
        <v>101.051</v>
      </c>
    </row>
    <row r="17">
      <c r="A17" t="s">
        <v>124</v>
      </c>
      <c r="B17" t="s">
        <v>402</v>
      </c>
      <c r="C17" t="s">
        <v>360</v>
      </c>
      <c r="D17" t="s">
        <v>403</v>
      </c>
      <c r="E17" t="s">
        <v>361</v>
      </c>
      <c r="F17" t="n">
        <v>59.7286</v>
      </c>
      <c r="G17" t="n">
        <v>62.2458</v>
      </c>
      <c r="H17" t="n">
        <v>65.3095</v>
      </c>
      <c r="I17" t="n">
        <v>69.0083</v>
      </c>
      <c r="J17" t="n">
        <v>71.8405</v>
      </c>
      <c r="K17" t="n">
        <v>74.4941</v>
      </c>
      <c r="L17" t="n">
        <v>76.0251</v>
      </c>
      <c r="M17" t="n">
        <v>75.8764</v>
      </c>
      <c r="N17" t="n">
        <v>77.8891</v>
      </c>
      <c r="O17" t="n">
        <v>80.7317</v>
      </c>
      <c r="P17" t="n">
        <v>82.3631</v>
      </c>
      <c r="Q17" t="n">
        <v>83.5236</v>
      </c>
      <c r="R17" t="n">
        <v>87.4421</v>
      </c>
      <c r="S17" t="n">
        <v>90.1985</v>
      </c>
      <c r="T17" t="n">
        <v>91.7562</v>
      </c>
      <c r="U17" t="n">
        <v>92.0514</v>
      </c>
      <c r="V17" t="n">
        <v>91.2147</v>
      </c>
      <c r="W17" t="n">
        <v>89.9406</v>
      </c>
      <c r="X17" t="n">
        <v>89.697</v>
      </c>
      <c r="Y17" t="n">
        <v>90.2532</v>
      </c>
      <c r="Z17" t="n">
        <v>90.3902</v>
      </c>
      <c r="AA17" t="n">
        <v>90.3365</v>
      </c>
      <c r="AB17" t="n">
        <v>91.76</v>
      </c>
      <c r="AC17" t="n">
        <v>96.378</v>
      </c>
      <c r="AD17" t="n">
        <v>97.596</v>
      </c>
      <c r="AE17" t="n">
        <v>100</v>
      </c>
      <c r="AF17" t="n">
        <v>101.051</v>
      </c>
    </row>
    <row r="18">
      <c r="A18" t="s">
        <v>124</v>
      </c>
      <c r="B18" t="s">
        <v>404</v>
      </c>
      <c r="C18" t="s">
        <v>360</v>
      </c>
      <c r="D18" t="s">
        <v>405</v>
      </c>
      <c r="E18" t="s">
        <v>361</v>
      </c>
      <c r="F18" t="n">
        <v>59.7286</v>
      </c>
      <c r="G18" t="n">
        <v>62.2458</v>
      </c>
      <c r="H18" t="n">
        <v>65.3095</v>
      </c>
      <c r="I18" t="n">
        <v>69.0083</v>
      </c>
      <c r="J18" t="n">
        <v>71.8405</v>
      </c>
      <c r="K18" t="n">
        <v>74.4941</v>
      </c>
      <c r="L18" t="n">
        <v>76.0251</v>
      </c>
      <c r="M18" t="n">
        <v>75.8764</v>
      </c>
      <c r="N18" t="n">
        <v>77.8891</v>
      </c>
      <c r="O18" t="n">
        <v>80.7317</v>
      </c>
      <c r="P18" t="n">
        <v>82.3631</v>
      </c>
      <c r="Q18" t="n">
        <v>83.5236</v>
      </c>
      <c r="R18" t="n">
        <v>87.4421</v>
      </c>
      <c r="S18" t="n">
        <v>90.1985</v>
      </c>
      <c r="T18" t="n">
        <v>91.7562</v>
      </c>
      <c r="U18" t="n">
        <v>92.0514</v>
      </c>
      <c r="V18" t="n">
        <v>91.2147</v>
      </c>
      <c r="W18" t="n">
        <v>89.9406</v>
      </c>
      <c r="X18" t="n">
        <v>89.697</v>
      </c>
      <c r="Y18" t="n">
        <v>90.2532</v>
      </c>
      <c r="Z18" t="n">
        <v>90.3902</v>
      </c>
      <c r="AA18" t="n">
        <v>90.3365</v>
      </c>
      <c r="AB18" t="n">
        <v>91.76</v>
      </c>
      <c r="AC18" t="n">
        <v>96.378</v>
      </c>
      <c r="AD18" t="n">
        <v>97.596</v>
      </c>
      <c r="AE18" t="n">
        <v>100</v>
      </c>
      <c r="AF18" t="n">
        <v>101.051</v>
      </c>
    </row>
    <row r="19">
      <c r="A19" t="s">
        <v>124</v>
      </c>
      <c r="B19" t="s">
        <v>406</v>
      </c>
      <c r="C19" t="s">
        <v>360</v>
      </c>
      <c r="D19" t="s">
        <v>407</v>
      </c>
      <c r="E19" t="s">
        <v>361</v>
      </c>
      <c r="F19" t="n">
        <v>59.7286</v>
      </c>
      <c r="G19" t="n">
        <v>62.2458</v>
      </c>
      <c r="H19" t="n">
        <v>65.3095</v>
      </c>
      <c r="I19" t="n">
        <v>69.0083</v>
      </c>
      <c r="J19" t="n">
        <v>71.8405</v>
      </c>
      <c r="K19" t="n">
        <v>74.4941</v>
      </c>
      <c r="L19" t="n">
        <v>76.0251</v>
      </c>
      <c r="M19" t="n">
        <v>75.8764</v>
      </c>
      <c r="N19" t="n">
        <v>77.8891</v>
      </c>
      <c r="O19" t="n">
        <v>80.7317</v>
      </c>
      <c r="P19" t="n">
        <v>82.3631</v>
      </c>
      <c r="Q19" t="n">
        <v>83.5236</v>
      </c>
      <c r="R19" t="n">
        <v>87.4421</v>
      </c>
      <c r="S19" t="n">
        <v>90.1985</v>
      </c>
      <c r="T19" t="n">
        <v>91.7562</v>
      </c>
      <c r="U19" t="n">
        <v>92.0514</v>
      </c>
      <c r="V19" t="n">
        <v>91.2147</v>
      </c>
      <c r="W19" t="n">
        <v>89.9406</v>
      </c>
      <c r="X19" t="n">
        <v>89.697</v>
      </c>
      <c r="Y19" t="n">
        <v>90.2532</v>
      </c>
      <c r="Z19" t="n">
        <v>90.3902</v>
      </c>
      <c r="AA19" t="n">
        <v>90.3365</v>
      </c>
      <c r="AB19" t="n">
        <v>91.76</v>
      </c>
      <c r="AC19" t="n">
        <v>96.378</v>
      </c>
      <c r="AD19" t="n">
        <v>97.596</v>
      </c>
      <c r="AE19" t="n">
        <v>100</v>
      </c>
      <c r="AF19" t="n">
        <v>101.051</v>
      </c>
    </row>
    <row r="20">
      <c r="A20" t="s">
        <v>124</v>
      </c>
      <c r="B20" t="s">
        <v>408</v>
      </c>
      <c r="C20" t="s">
        <v>360</v>
      </c>
      <c r="D20" t="s">
        <v>409</v>
      </c>
      <c r="E20" t="s">
        <v>361</v>
      </c>
      <c r="F20" t="n">
        <v>59.7286</v>
      </c>
      <c r="G20" t="n">
        <v>62.2458</v>
      </c>
      <c r="H20" t="n">
        <v>65.3095</v>
      </c>
      <c r="I20" t="n">
        <v>69.0083</v>
      </c>
      <c r="J20" t="n">
        <v>71.8405</v>
      </c>
      <c r="K20" t="n">
        <v>74.4941</v>
      </c>
      <c r="L20" t="n">
        <v>76.0251</v>
      </c>
      <c r="M20" t="n">
        <v>75.8764</v>
      </c>
      <c r="N20" t="n">
        <v>77.8891</v>
      </c>
      <c r="O20" t="n">
        <v>80.7317</v>
      </c>
      <c r="P20" t="n">
        <v>82.3631</v>
      </c>
      <c r="Q20" t="n">
        <v>83.5236</v>
      </c>
      <c r="R20" t="n">
        <v>87.4421</v>
      </c>
      <c r="S20" t="n">
        <v>90.1985</v>
      </c>
      <c r="T20" t="n">
        <v>91.7562</v>
      </c>
      <c r="U20" t="n">
        <v>92.0514</v>
      </c>
      <c r="V20" t="n">
        <v>91.2147</v>
      </c>
      <c r="W20" t="n">
        <v>89.9406</v>
      </c>
      <c r="X20" t="n">
        <v>89.697</v>
      </c>
      <c r="Y20" t="n">
        <v>90.2532</v>
      </c>
      <c r="Z20" t="n">
        <v>90.3902</v>
      </c>
      <c r="AA20" t="n">
        <v>90.3365</v>
      </c>
      <c r="AB20" t="n">
        <v>91.76</v>
      </c>
      <c r="AC20" t="n">
        <v>96.378</v>
      </c>
      <c r="AD20" t="n">
        <v>97.596</v>
      </c>
      <c r="AE20" t="n">
        <v>100</v>
      </c>
      <c r="AF20" t="n">
        <v>101.051</v>
      </c>
    </row>
    <row r="21">
      <c r="A21" t="s">
        <v>124</v>
      </c>
      <c r="B21" t="s">
        <v>410</v>
      </c>
      <c r="C21" t="s">
        <v>360</v>
      </c>
      <c r="D21" t="s">
        <v>411</v>
      </c>
      <c r="E21" t="s">
        <v>361</v>
      </c>
      <c r="F21" t="n">
        <v>59.7285999999999</v>
      </c>
      <c r="G21" t="n">
        <v>62.2457999999999</v>
      </c>
      <c r="H21" t="n">
        <v>65.3094999999999</v>
      </c>
      <c r="I21" t="n">
        <v>69.0083</v>
      </c>
      <c r="J21" t="n">
        <v>71.8405</v>
      </c>
      <c r="K21" t="n">
        <v>74.4941</v>
      </c>
      <c r="L21" t="n">
        <v>76.0250999999999</v>
      </c>
      <c r="M21" t="n">
        <v>75.8763999999999</v>
      </c>
      <c r="N21" t="n">
        <v>77.8890999999999</v>
      </c>
      <c r="O21" t="n">
        <v>80.7317</v>
      </c>
      <c r="P21" t="n">
        <v>82.3631</v>
      </c>
      <c r="Q21" t="n">
        <v>83.5236</v>
      </c>
      <c r="R21" t="n">
        <v>87.4421</v>
      </c>
      <c r="S21" t="n">
        <v>90.1985</v>
      </c>
      <c r="T21" t="n">
        <v>91.7562</v>
      </c>
      <c r="U21" t="n">
        <v>92.0514</v>
      </c>
      <c r="V21" t="n">
        <v>91.2147</v>
      </c>
      <c r="W21" t="n">
        <v>89.9406</v>
      </c>
      <c r="X21" t="n">
        <v>89.697</v>
      </c>
      <c r="Y21" t="n">
        <v>90.2532</v>
      </c>
      <c r="Z21" t="n">
        <v>90.3902</v>
      </c>
      <c r="AA21" t="n">
        <v>90.3365</v>
      </c>
      <c r="AB21" t="n">
        <v>91.76</v>
      </c>
      <c r="AC21" t="n">
        <v>96.378</v>
      </c>
      <c r="AD21" t="n">
        <v>97.596</v>
      </c>
      <c r="AE21" t="n">
        <v>100</v>
      </c>
      <c r="AF21" t="n">
        <v>101.051</v>
      </c>
    </row>
    <row r="22">
      <c r="A22" t="s">
        <v>124</v>
      </c>
      <c r="B22" t="s">
        <v>412</v>
      </c>
      <c r="C22" t="s">
        <v>360</v>
      </c>
      <c r="D22" t="s">
        <v>413</v>
      </c>
      <c r="E22" t="s">
        <v>361</v>
      </c>
      <c r="F22" t="n">
        <v>59.7286</v>
      </c>
      <c r="G22" t="n">
        <v>62.2458</v>
      </c>
      <c r="H22" t="n">
        <v>65.3095</v>
      </c>
      <c r="I22" t="n">
        <v>69.0083</v>
      </c>
      <c r="J22" t="n">
        <v>71.8405</v>
      </c>
      <c r="K22" t="n">
        <v>74.4941</v>
      </c>
      <c r="L22" t="n">
        <v>76.0251</v>
      </c>
      <c r="M22" t="n">
        <v>75.8764</v>
      </c>
      <c r="N22" t="n">
        <v>77.8891</v>
      </c>
      <c r="O22" t="n">
        <v>80.7317</v>
      </c>
      <c r="P22" t="n">
        <v>82.3631</v>
      </c>
      <c r="Q22" t="n">
        <v>83.5236</v>
      </c>
      <c r="R22" t="n">
        <v>87.4421</v>
      </c>
      <c r="S22" t="n">
        <v>90.1985</v>
      </c>
      <c r="T22" t="n">
        <v>91.7562</v>
      </c>
      <c r="U22" t="n">
        <v>92.0514</v>
      </c>
      <c r="V22" t="n">
        <v>91.2147</v>
      </c>
      <c r="W22" t="n">
        <v>89.9406</v>
      </c>
      <c r="X22" t="n">
        <v>89.697</v>
      </c>
      <c r="Y22" t="n">
        <v>90.2532</v>
      </c>
      <c r="Z22" t="n">
        <v>90.3902</v>
      </c>
      <c r="AA22" t="n">
        <v>90.3365</v>
      </c>
      <c r="AB22" t="n">
        <v>91.76</v>
      </c>
      <c r="AC22" t="n">
        <v>96.378</v>
      </c>
      <c r="AD22" t="n">
        <v>97.596</v>
      </c>
      <c r="AE22" t="n">
        <v>100</v>
      </c>
      <c r="AF22" t="n">
        <v>101.051</v>
      </c>
    </row>
    <row r="23">
      <c r="A23" t="s">
        <v>124</v>
      </c>
      <c r="B23" t="s">
        <v>414</v>
      </c>
      <c r="C23" t="s">
        <v>360</v>
      </c>
      <c r="D23" t="s">
        <v>415</v>
      </c>
      <c r="E23" t="s">
        <v>361</v>
      </c>
      <c r="F23" t="n">
        <v>59.7286</v>
      </c>
      <c r="G23" t="n">
        <v>62.2458</v>
      </c>
      <c r="H23" t="n">
        <v>65.3095</v>
      </c>
      <c r="I23" t="n">
        <v>69.0083</v>
      </c>
      <c r="J23" t="n">
        <v>71.8405</v>
      </c>
      <c r="K23" t="n">
        <v>74.4941</v>
      </c>
      <c r="L23" t="n">
        <v>76.0251</v>
      </c>
      <c r="M23" t="n">
        <v>75.8764</v>
      </c>
      <c r="N23" t="n">
        <v>77.8891</v>
      </c>
      <c r="O23" t="n">
        <v>80.7317</v>
      </c>
      <c r="P23" t="n">
        <v>82.3631</v>
      </c>
      <c r="Q23" t="n">
        <v>83.5236</v>
      </c>
      <c r="R23" t="n">
        <v>87.4421</v>
      </c>
      <c r="S23" t="n">
        <v>90.1985</v>
      </c>
      <c r="T23" t="n">
        <v>91.7562</v>
      </c>
      <c r="U23" t="n">
        <v>92.0514</v>
      </c>
      <c r="V23" t="n">
        <v>91.2147</v>
      </c>
      <c r="W23" t="n">
        <v>89.9406</v>
      </c>
      <c r="X23" t="n">
        <v>89.697</v>
      </c>
      <c r="Y23" t="n">
        <v>90.2532</v>
      </c>
      <c r="Z23" t="n">
        <v>90.3902</v>
      </c>
      <c r="AA23" t="n">
        <v>90.3365</v>
      </c>
      <c r="AB23" t="n">
        <v>91.76</v>
      </c>
      <c r="AC23" t="n">
        <v>96.378</v>
      </c>
      <c r="AD23" t="n">
        <v>97.596</v>
      </c>
      <c r="AE23" t="n">
        <v>100</v>
      </c>
      <c r="AF23" t="n">
        <v>101.051</v>
      </c>
    </row>
    <row r="24">
      <c r="A24" t="s">
        <v>124</v>
      </c>
      <c r="B24" t="s">
        <v>416</v>
      </c>
      <c r="C24" t="s">
        <v>360</v>
      </c>
      <c r="D24" t="s">
        <v>417</v>
      </c>
      <c r="E24" t="s">
        <v>361</v>
      </c>
      <c r="F24" t="n">
        <v>59.7286</v>
      </c>
      <c r="G24" t="n">
        <v>62.2458</v>
      </c>
      <c r="H24" t="n">
        <v>65.3095</v>
      </c>
      <c r="I24" t="n">
        <v>69.0083</v>
      </c>
      <c r="J24" t="n">
        <v>71.8405</v>
      </c>
      <c r="K24" t="n">
        <v>74.4941</v>
      </c>
      <c r="L24" t="n">
        <v>76.0251</v>
      </c>
      <c r="M24" t="n">
        <v>75.8764</v>
      </c>
      <c r="N24" t="n">
        <v>77.8891</v>
      </c>
      <c r="O24" t="n">
        <v>80.7317</v>
      </c>
      <c r="P24" t="n">
        <v>82.3631000000001</v>
      </c>
      <c r="Q24" t="n">
        <v>83.5236</v>
      </c>
      <c r="R24" t="n">
        <v>87.4421</v>
      </c>
      <c r="S24" t="n">
        <v>90.1985</v>
      </c>
      <c r="T24" t="n">
        <v>91.7562</v>
      </c>
      <c r="U24" t="n">
        <v>92.0514</v>
      </c>
      <c r="V24" t="n">
        <v>91.2147</v>
      </c>
      <c r="W24" t="n">
        <v>89.9406</v>
      </c>
      <c r="X24" t="n">
        <v>89.697</v>
      </c>
      <c r="Y24" t="n">
        <v>90.2532</v>
      </c>
      <c r="Z24" t="n">
        <v>90.3902</v>
      </c>
      <c r="AA24" t="n">
        <v>90.3365</v>
      </c>
      <c r="AB24" t="n">
        <v>91.76</v>
      </c>
      <c r="AC24" t="n">
        <v>96.378</v>
      </c>
      <c r="AD24" t="n">
        <v>97.596</v>
      </c>
      <c r="AE24" t="n">
        <v>100</v>
      </c>
      <c r="AF24" t="n">
        <v>101.051</v>
      </c>
    </row>
    <row r="25">
      <c r="A25" t="s">
        <v>124</v>
      </c>
      <c r="B25" t="s">
        <v>418</v>
      </c>
      <c r="C25" t="s">
        <v>360</v>
      </c>
      <c r="D25" t="s">
        <v>419</v>
      </c>
      <c r="E25" t="s">
        <v>361</v>
      </c>
      <c r="F25" t="n">
        <v>59.7286</v>
      </c>
      <c r="G25" t="n">
        <v>62.2458</v>
      </c>
      <c r="H25" t="n">
        <v>65.3095</v>
      </c>
      <c r="I25" t="n">
        <v>69.0083</v>
      </c>
      <c r="J25" t="n">
        <v>71.8405</v>
      </c>
      <c r="K25" t="n">
        <v>74.4941</v>
      </c>
      <c r="L25" t="n">
        <v>76.0251</v>
      </c>
      <c r="M25" t="n">
        <v>75.8764</v>
      </c>
      <c r="N25" t="n">
        <v>77.8891</v>
      </c>
      <c r="O25" t="n">
        <v>80.7317</v>
      </c>
      <c r="P25" t="n">
        <v>82.3631</v>
      </c>
      <c r="Q25" t="n">
        <v>83.5236</v>
      </c>
      <c r="R25" t="n">
        <v>87.4421</v>
      </c>
      <c r="S25" t="n">
        <v>90.1985</v>
      </c>
      <c r="T25" t="n">
        <v>91.7562</v>
      </c>
      <c r="U25" t="n">
        <v>92.0514</v>
      </c>
      <c r="V25" t="n">
        <v>91.2147</v>
      </c>
      <c r="W25" t="n">
        <v>89.9406</v>
      </c>
      <c r="X25" t="n">
        <v>89.697</v>
      </c>
      <c r="Y25" t="n">
        <v>90.2532</v>
      </c>
      <c r="Z25" t="n">
        <v>90.3902</v>
      </c>
      <c r="AA25" t="n">
        <v>90.3365</v>
      </c>
      <c r="AB25" t="n">
        <v>91.76</v>
      </c>
      <c r="AC25" t="n">
        <v>96.378</v>
      </c>
      <c r="AD25" t="n">
        <v>97.596</v>
      </c>
      <c r="AE25" t="n">
        <v>100</v>
      </c>
      <c r="AF25" t="n">
        <v>101.051</v>
      </c>
    </row>
    <row r="26">
      <c r="A26" t="s">
        <v>124</v>
      </c>
      <c r="B26" t="s">
        <v>420</v>
      </c>
      <c r="C26" t="s">
        <v>360</v>
      </c>
      <c r="D26" t="s">
        <v>421</v>
      </c>
      <c r="E26" t="s">
        <v>361</v>
      </c>
      <c r="F26" t="n">
        <v>59.7286</v>
      </c>
      <c r="G26" t="n">
        <v>62.2458</v>
      </c>
      <c r="H26" t="n">
        <v>65.3095</v>
      </c>
      <c r="I26" t="n">
        <v>69.0083</v>
      </c>
      <c r="J26" t="n">
        <v>71.8405</v>
      </c>
      <c r="K26" t="n">
        <v>74.4941</v>
      </c>
      <c r="L26" t="n">
        <v>76.0251</v>
      </c>
      <c r="M26" t="n">
        <v>75.8764</v>
      </c>
      <c r="N26" t="n">
        <v>77.8891</v>
      </c>
      <c r="O26" t="n">
        <v>80.7317</v>
      </c>
      <c r="P26" t="n">
        <v>82.3631</v>
      </c>
      <c r="Q26" t="n">
        <v>83.5236</v>
      </c>
      <c r="R26" t="n">
        <v>87.4421</v>
      </c>
      <c r="S26" t="n">
        <v>90.1985</v>
      </c>
      <c r="T26" t="n">
        <v>91.7562</v>
      </c>
      <c r="U26" t="n">
        <v>92.0514</v>
      </c>
      <c r="V26" t="n">
        <v>91.2147</v>
      </c>
      <c r="W26" t="n">
        <v>89.9406</v>
      </c>
      <c r="X26" t="n">
        <v>89.697</v>
      </c>
      <c r="Y26" t="n">
        <v>90.2532</v>
      </c>
      <c r="Z26" t="n">
        <v>90.3902</v>
      </c>
      <c r="AA26" t="n">
        <v>90.3365</v>
      </c>
      <c r="AB26" t="n">
        <v>91.76</v>
      </c>
      <c r="AC26" t="n">
        <v>96.378</v>
      </c>
      <c r="AD26" t="n">
        <v>97.596</v>
      </c>
      <c r="AE26" t="n">
        <v>100</v>
      </c>
      <c r="AF26" t="n">
        <v>101.051</v>
      </c>
    </row>
    <row r="27">
      <c r="A27" t="s">
        <v>124</v>
      </c>
      <c r="B27" t="s">
        <v>422</v>
      </c>
      <c r="C27" t="s">
        <v>360</v>
      </c>
      <c r="D27" t="s">
        <v>423</v>
      </c>
      <c r="E27" t="s">
        <v>361</v>
      </c>
      <c r="F27" t="n">
        <v>59.7286</v>
      </c>
      <c r="G27" t="n">
        <v>62.2458</v>
      </c>
      <c r="H27" t="n">
        <v>65.3095</v>
      </c>
      <c r="I27" t="n">
        <v>69.0083</v>
      </c>
      <c r="J27" t="n">
        <v>71.8405</v>
      </c>
      <c r="K27" t="n">
        <v>74.4941</v>
      </c>
      <c r="L27" t="n">
        <v>76.0251</v>
      </c>
      <c r="M27" t="n">
        <v>75.8764</v>
      </c>
      <c r="N27" t="n">
        <v>77.8891</v>
      </c>
      <c r="O27" t="n">
        <v>80.7317</v>
      </c>
      <c r="P27" t="n">
        <v>82.3631</v>
      </c>
      <c r="Q27" t="n">
        <v>83.5236</v>
      </c>
      <c r="R27" t="n">
        <v>87.4421</v>
      </c>
      <c r="S27" t="n">
        <v>90.1985</v>
      </c>
      <c r="T27" t="n">
        <v>91.7562</v>
      </c>
      <c r="U27" t="n">
        <v>92.0514</v>
      </c>
      <c r="V27" t="n">
        <v>91.2147</v>
      </c>
      <c r="W27" t="n">
        <v>89.9406</v>
      </c>
      <c r="X27" t="n">
        <v>89.697</v>
      </c>
      <c r="Y27" t="n">
        <v>90.2532</v>
      </c>
      <c r="Z27" t="n">
        <v>90.3902</v>
      </c>
      <c r="AA27" t="n">
        <v>90.3365</v>
      </c>
      <c r="AB27" t="n">
        <v>91.76</v>
      </c>
      <c r="AC27" t="n">
        <v>96.378</v>
      </c>
      <c r="AD27" t="n">
        <v>97.596</v>
      </c>
      <c r="AE27" t="n">
        <v>100</v>
      </c>
      <c r="AF27" t="n">
        <v>101.051</v>
      </c>
    </row>
    <row r="28">
      <c r="A28" t="s">
        <v>124</v>
      </c>
      <c r="B28" t="s">
        <v>424</v>
      </c>
      <c r="C28" t="s">
        <v>360</v>
      </c>
      <c r="D28" t="s">
        <v>425</v>
      </c>
      <c r="E28" t="s">
        <v>361</v>
      </c>
      <c r="F28" t="n">
        <v>59.7286</v>
      </c>
      <c r="G28" t="n">
        <v>62.2458</v>
      </c>
      <c r="H28" t="n">
        <v>65.3095</v>
      </c>
      <c r="I28" t="n">
        <v>69.0083</v>
      </c>
      <c r="J28" t="n">
        <v>71.8405</v>
      </c>
      <c r="K28" t="n">
        <v>74.4941</v>
      </c>
      <c r="L28" t="n">
        <v>76.0251</v>
      </c>
      <c r="M28" t="n">
        <v>75.8764</v>
      </c>
      <c r="N28" t="n">
        <v>77.8891</v>
      </c>
      <c r="O28" t="n">
        <v>80.7317</v>
      </c>
      <c r="P28" t="n">
        <v>82.3631</v>
      </c>
      <c r="Q28" t="n">
        <v>83.5236</v>
      </c>
      <c r="R28" t="n">
        <v>87.4421</v>
      </c>
      <c r="S28" t="n">
        <v>90.1985</v>
      </c>
      <c r="T28" t="n">
        <v>91.7562</v>
      </c>
      <c r="U28" t="n">
        <v>92.0514</v>
      </c>
      <c r="V28" t="n">
        <v>91.2147</v>
      </c>
      <c r="W28" t="n">
        <v>89.9406</v>
      </c>
      <c r="X28" t="n">
        <v>89.697</v>
      </c>
      <c r="Y28" t="n">
        <v>90.2532</v>
      </c>
      <c r="Z28" t="n">
        <v>90.3902</v>
      </c>
      <c r="AA28" t="n">
        <v>90.3365</v>
      </c>
      <c r="AB28" t="n">
        <v>91.76</v>
      </c>
      <c r="AC28" t="n">
        <v>96.378</v>
      </c>
      <c r="AD28" t="n">
        <v>97.596</v>
      </c>
      <c r="AE28" t="n">
        <v>100</v>
      </c>
      <c r="AF28" t="n">
        <v>101.051</v>
      </c>
    </row>
    <row r="29">
      <c r="A29" t="s">
        <v>124</v>
      </c>
      <c r="B29" t="s">
        <v>426</v>
      </c>
      <c r="C29" t="s">
        <v>360</v>
      </c>
      <c r="D29" t="s">
        <v>427</v>
      </c>
      <c r="E29" t="s">
        <v>361</v>
      </c>
      <c r="F29" t="n">
        <v>59.7286</v>
      </c>
      <c r="G29" t="n">
        <v>62.2458</v>
      </c>
      <c r="H29" t="n">
        <v>65.3095</v>
      </c>
      <c r="I29" t="n">
        <v>69.0083</v>
      </c>
      <c r="J29" t="n">
        <v>71.8405</v>
      </c>
      <c r="K29" t="n">
        <v>74.4941</v>
      </c>
      <c r="L29" t="n">
        <v>76.0251</v>
      </c>
      <c r="M29" t="n">
        <v>75.8764</v>
      </c>
      <c r="N29" t="n">
        <v>77.8891</v>
      </c>
      <c r="O29" t="n">
        <v>80.7317</v>
      </c>
      <c r="P29" t="n">
        <v>82.3631</v>
      </c>
      <c r="Q29" t="n">
        <v>83.5236</v>
      </c>
      <c r="R29" t="n">
        <v>87.4421</v>
      </c>
      <c r="S29" t="n">
        <v>90.1985</v>
      </c>
      <c r="T29" t="n">
        <v>91.7562</v>
      </c>
      <c r="U29" t="n">
        <v>92.0514</v>
      </c>
      <c r="V29" t="n">
        <v>91.2147</v>
      </c>
      <c r="W29" t="n">
        <v>89.9406</v>
      </c>
      <c r="X29" t="n">
        <v>89.697</v>
      </c>
      <c r="Y29" t="n">
        <v>90.2532</v>
      </c>
      <c r="Z29" t="n">
        <v>90.3902</v>
      </c>
      <c r="AA29" t="n">
        <v>90.3365</v>
      </c>
      <c r="AB29" t="n">
        <v>91.76</v>
      </c>
      <c r="AC29" t="n">
        <v>96.378</v>
      </c>
      <c r="AD29" t="n">
        <v>97.596</v>
      </c>
      <c r="AE29" t="n">
        <v>100</v>
      </c>
      <c r="AF29" t="n">
        <v>101.051</v>
      </c>
    </row>
    <row r="30">
      <c r="A30" t="s">
        <v>124</v>
      </c>
      <c r="B30" t="s">
        <v>428</v>
      </c>
      <c r="C30" t="s">
        <v>360</v>
      </c>
      <c r="D30" t="s">
        <v>429</v>
      </c>
      <c r="E30" t="s">
        <v>361</v>
      </c>
      <c r="F30" t="n">
        <v>59.7286</v>
      </c>
      <c r="G30" t="n">
        <v>62.2458</v>
      </c>
      <c r="H30" t="n">
        <v>65.3095</v>
      </c>
      <c r="I30" t="n">
        <v>69.0083</v>
      </c>
      <c r="J30" t="n">
        <v>71.8405</v>
      </c>
      <c r="K30" t="n">
        <v>74.4941</v>
      </c>
      <c r="L30" t="n">
        <v>76.0251</v>
      </c>
      <c r="M30" t="n">
        <v>75.8764</v>
      </c>
      <c r="N30" t="n">
        <v>77.8891</v>
      </c>
      <c r="O30" t="n">
        <v>80.7317</v>
      </c>
      <c r="P30" t="n">
        <v>82.3631</v>
      </c>
      <c r="Q30" t="n">
        <v>83.5236</v>
      </c>
      <c r="R30" t="n">
        <v>87.4421</v>
      </c>
      <c r="S30" t="n">
        <v>90.1985</v>
      </c>
      <c r="T30" t="n">
        <v>91.7562</v>
      </c>
      <c r="U30" t="n">
        <v>92.0514</v>
      </c>
      <c r="V30" t="n">
        <v>91.2147</v>
      </c>
      <c r="W30" t="n">
        <v>89.9406</v>
      </c>
      <c r="X30" t="n">
        <v>89.697</v>
      </c>
      <c r="Y30" t="n">
        <v>90.2532</v>
      </c>
      <c r="Z30" t="n">
        <v>90.3902</v>
      </c>
      <c r="AA30" t="n">
        <v>90.3365</v>
      </c>
      <c r="AB30" t="n">
        <v>91.76</v>
      </c>
      <c r="AC30" t="n">
        <v>96.378</v>
      </c>
      <c r="AD30" t="n">
        <v>97.596</v>
      </c>
      <c r="AE30" t="n">
        <v>100</v>
      </c>
      <c r="AF30" t="n">
        <v>101.051</v>
      </c>
    </row>
    <row r="31">
      <c r="A31" t="s">
        <v>124</v>
      </c>
      <c r="B31" t="s">
        <v>430</v>
      </c>
      <c r="C31" t="s">
        <v>360</v>
      </c>
      <c r="D31" t="s">
        <v>431</v>
      </c>
      <c r="E31" t="s">
        <v>361</v>
      </c>
      <c r="F31" t="n">
        <v>59.7286</v>
      </c>
      <c r="G31" t="n">
        <v>62.2458</v>
      </c>
      <c r="H31" t="n">
        <v>65.3095</v>
      </c>
      <c r="I31" t="n">
        <v>69.0083</v>
      </c>
      <c r="J31" t="n">
        <v>71.8405</v>
      </c>
      <c r="K31" t="n">
        <v>74.4941</v>
      </c>
      <c r="L31" t="n">
        <v>76.0251</v>
      </c>
      <c r="M31" t="n">
        <v>75.8764</v>
      </c>
      <c r="N31" t="n">
        <v>77.8891</v>
      </c>
      <c r="O31" t="n">
        <v>80.7317</v>
      </c>
      <c r="P31" t="n">
        <v>82.3631</v>
      </c>
      <c r="Q31" t="n">
        <v>83.5236</v>
      </c>
      <c r="R31" t="n">
        <v>87.4421</v>
      </c>
      <c r="S31" t="n">
        <v>90.1985</v>
      </c>
      <c r="T31" t="n">
        <v>91.7562</v>
      </c>
      <c r="U31" t="n">
        <v>92.0514</v>
      </c>
      <c r="V31" t="n">
        <v>91.2147</v>
      </c>
      <c r="W31" t="n">
        <v>89.9406</v>
      </c>
      <c r="X31" t="n">
        <v>89.697</v>
      </c>
      <c r="Y31" t="n">
        <v>90.2532</v>
      </c>
      <c r="Z31" t="n">
        <v>90.3902</v>
      </c>
      <c r="AA31" t="n">
        <v>90.3365</v>
      </c>
      <c r="AB31" t="n">
        <v>91.76</v>
      </c>
      <c r="AC31" t="n">
        <v>96.378</v>
      </c>
      <c r="AD31" t="n">
        <v>97.596</v>
      </c>
      <c r="AE31" t="n">
        <v>100</v>
      </c>
      <c r="AF31" t="n">
        <v>101.051</v>
      </c>
    </row>
    <row r="32">
      <c r="A32" t="s">
        <v>124</v>
      </c>
      <c r="B32" t="s">
        <v>432</v>
      </c>
      <c r="C32" t="s">
        <v>360</v>
      </c>
      <c r="D32" t="s">
        <v>433</v>
      </c>
      <c r="E32" t="s">
        <v>361</v>
      </c>
      <c r="F32" t="n">
        <v>59.7286</v>
      </c>
      <c r="G32" t="n">
        <v>62.2458</v>
      </c>
      <c r="H32" t="n">
        <v>65.3095</v>
      </c>
      <c r="I32" t="n">
        <v>69.0083</v>
      </c>
      <c r="J32" t="n">
        <v>71.8405</v>
      </c>
      <c r="K32" t="n">
        <v>74.4941</v>
      </c>
      <c r="L32" t="n">
        <v>76.0251</v>
      </c>
      <c r="M32" t="n">
        <v>75.8764</v>
      </c>
      <c r="N32" t="n">
        <v>77.8891</v>
      </c>
      <c r="O32" t="n">
        <v>80.7317</v>
      </c>
      <c r="P32" t="n">
        <v>82.3631</v>
      </c>
      <c r="Q32" t="n">
        <v>83.5236</v>
      </c>
      <c r="R32" t="n">
        <v>87.4421</v>
      </c>
      <c r="S32" t="n">
        <v>90.1985</v>
      </c>
      <c r="T32" t="n">
        <v>91.7562</v>
      </c>
      <c r="U32" t="n">
        <v>92.0514</v>
      </c>
      <c r="V32" t="n">
        <v>91.2147</v>
      </c>
      <c r="W32" t="n">
        <v>89.9406</v>
      </c>
      <c r="X32" t="n">
        <v>89.697</v>
      </c>
      <c r="Y32" t="n">
        <v>90.2532</v>
      </c>
      <c r="Z32" t="n">
        <v>90.3902</v>
      </c>
      <c r="AA32" t="n">
        <v>90.3365</v>
      </c>
      <c r="AB32" t="n">
        <v>91.76</v>
      </c>
      <c r="AC32" t="n">
        <v>96.378</v>
      </c>
      <c r="AD32" t="n">
        <v>97.596</v>
      </c>
      <c r="AE32" t="n">
        <v>100</v>
      </c>
      <c r="AF32" t="n">
        <v>101.051</v>
      </c>
    </row>
    <row r="33">
      <c r="A33" t="s">
        <v>124</v>
      </c>
      <c r="B33" t="s">
        <v>434</v>
      </c>
      <c r="C33" t="s">
        <v>360</v>
      </c>
      <c r="D33" t="s">
        <v>435</v>
      </c>
      <c r="E33" t="s">
        <v>361</v>
      </c>
      <c r="F33" t="n">
        <v>59.7286</v>
      </c>
      <c r="G33" t="n">
        <v>62.2458</v>
      </c>
      <c r="H33" t="n">
        <v>65.3095000000001</v>
      </c>
      <c r="I33" t="n">
        <v>69.0083000000001</v>
      </c>
      <c r="J33" t="n">
        <v>71.8405000000001</v>
      </c>
      <c r="K33" t="n">
        <v>74.4941000000001</v>
      </c>
      <c r="L33" t="n">
        <v>76.0251</v>
      </c>
      <c r="M33" t="n">
        <v>75.8764000000001</v>
      </c>
      <c r="N33" t="n">
        <v>77.8891000000001</v>
      </c>
      <c r="O33" t="n">
        <v>80.7317000000001</v>
      </c>
      <c r="P33" t="n">
        <v>82.3631000000001</v>
      </c>
      <c r="Q33" t="n">
        <v>83.5236000000001</v>
      </c>
      <c r="R33" t="n">
        <v>87.4421000000001</v>
      </c>
      <c r="S33" t="n">
        <v>90.1985000000001</v>
      </c>
      <c r="T33" t="n">
        <v>91.7562000000001</v>
      </c>
      <c r="U33" t="n">
        <v>92.0514000000001</v>
      </c>
      <c r="V33" t="n">
        <v>91.2147000000001</v>
      </c>
      <c r="W33" t="n">
        <v>89.9406000000001</v>
      </c>
      <c r="X33" t="n">
        <v>89.6970000000001</v>
      </c>
      <c r="Y33" t="n">
        <v>90.2532</v>
      </c>
      <c r="Z33" t="n">
        <v>90.3902</v>
      </c>
      <c r="AA33" t="n">
        <v>90.3365</v>
      </c>
      <c r="AB33" t="n">
        <v>91.76</v>
      </c>
      <c r="AC33" t="n">
        <v>96.378</v>
      </c>
      <c r="AD33" t="n">
        <v>97.596</v>
      </c>
      <c r="AE33" t="n">
        <v>100</v>
      </c>
      <c r="AF33" t="n">
        <v>101.051</v>
      </c>
    </row>
    <row r="34">
      <c r="A34" t="s">
        <v>124</v>
      </c>
      <c r="B34" t="s">
        <v>436</v>
      </c>
      <c r="C34" t="s">
        <v>360</v>
      </c>
      <c r="D34" t="s">
        <v>437</v>
      </c>
      <c r="E34" t="s">
        <v>361</v>
      </c>
      <c r="F34" t="n">
        <v>59.7286</v>
      </c>
      <c r="G34" t="n">
        <v>62.2458</v>
      </c>
      <c r="H34" t="n">
        <v>65.3095</v>
      </c>
      <c r="I34" t="n">
        <v>69.0083</v>
      </c>
      <c r="J34" t="n">
        <v>71.8405</v>
      </c>
      <c r="K34" t="n">
        <v>74.4941</v>
      </c>
      <c r="L34" t="n">
        <v>76.0251</v>
      </c>
      <c r="M34" t="n">
        <v>75.8764</v>
      </c>
      <c r="N34" t="n">
        <v>77.8891</v>
      </c>
      <c r="O34" t="n">
        <v>80.7317</v>
      </c>
      <c r="P34" t="n">
        <v>82.3631</v>
      </c>
      <c r="Q34" t="n">
        <v>83.5236</v>
      </c>
      <c r="R34" t="n">
        <v>87.4421</v>
      </c>
      <c r="S34" t="n">
        <v>90.1985</v>
      </c>
      <c r="T34" t="n">
        <v>91.7562</v>
      </c>
      <c r="U34" t="n">
        <v>92.0514</v>
      </c>
      <c r="V34" t="n">
        <v>91.2147</v>
      </c>
      <c r="W34" t="n">
        <v>89.9406</v>
      </c>
      <c r="X34" t="n">
        <v>89.697</v>
      </c>
      <c r="Y34" t="n">
        <v>90.2532</v>
      </c>
      <c r="Z34" t="n">
        <v>90.3902</v>
      </c>
      <c r="AA34" t="n">
        <v>90.3365</v>
      </c>
      <c r="AB34" t="n">
        <v>91.76</v>
      </c>
      <c r="AC34" t="n">
        <v>96.378</v>
      </c>
      <c r="AD34" t="n">
        <v>97.596</v>
      </c>
      <c r="AE34" t="n">
        <v>100</v>
      </c>
      <c r="AF34" t="n">
        <v>101.051</v>
      </c>
    </row>
    <row r="35">
      <c r="A35" t="s">
        <v>124</v>
      </c>
      <c r="B35" t="s">
        <v>438</v>
      </c>
      <c r="C35" t="s">
        <v>360</v>
      </c>
      <c r="D35" t="s">
        <v>439</v>
      </c>
      <c r="E35" t="s">
        <v>361</v>
      </c>
      <c r="F35" t="n">
        <v>59.7286</v>
      </c>
      <c r="G35" t="n">
        <v>62.2458</v>
      </c>
      <c r="H35" t="n">
        <v>65.3095</v>
      </c>
      <c r="I35" t="n">
        <v>69.0083</v>
      </c>
      <c r="J35" t="n">
        <v>71.8405</v>
      </c>
      <c r="K35" t="n">
        <v>74.4941</v>
      </c>
      <c r="L35" t="n">
        <v>76.0251</v>
      </c>
      <c r="M35" t="n">
        <v>75.8764</v>
      </c>
      <c r="N35" t="n">
        <v>77.8891</v>
      </c>
      <c r="O35" t="n">
        <v>80.7317</v>
      </c>
      <c r="P35" t="n">
        <v>82.3631</v>
      </c>
      <c r="Q35" t="n">
        <v>83.5236</v>
      </c>
      <c r="R35" t="n">
        <v>87.4421</v>
      </c>
      <c r="S35" t="n">
        <v>90.1985</v>
      </c>
      <c r="T35" t="n">
        <v>91.7562</v>
      </c>
      <c r="U35" t="n">
        <v>92.0514</v>
      </c>
      <c r="V35" t="n">
        <v>91.2147</v>
      </c>
      <c r="W35" t="n">
        <v>89.9406</v>
      </c>
      <c r="X35" t="n">
        <v>89.697</v>
      </c>
      <c r="Y35" t="n">
        <v>90.2532</v>
      </c>
      <c r="Z35" t="n">
        <v>90.3902</v>
      </c>
      <c r="AA35" t="n">
        <v>90.3365</v>
      </c>
      <c r="AB35" t="n">
        <v>91.76</v>
      </c>
      <c r="AC35" t="n">
        <v>96.378</v>
      </c>
      <c r="AD35" t="n">
        <v>97.596</v>
      </c>
      <c r="AE35" t="n">
        <v>100</v>
      </c>
      <c r="AF35" t="n">
        <v>101.051</v>
      </c>
    </row>
    <row r="36">
      <c r="A36" t="s">
        <v>124</v>
      </c>
      <c r="B36" t="s">
        <v>440</v>
      </c>
      <c r="C36" t="s">
        <v>360</v>
      </c>
      <c r="D36" t="s">
        <v>441</v>
      </c>
      <c r="E36" t="s">
        <v>361</v>
      </c>
      <c r="F36" t="n">
        <v>59.7286</v>
      </c>
      <c r="G36" t="n">
        <v>62.2458</v>
      </c>
      <c r="H36" t="n">
        <v>65.3095</v>
      </c>
      <c r="I36" t="n">
        <v>69.0083</v>
      </c>
      <c r="J36" t="n">
        <v>71.8405</v>
      </c>
      <c r="K36" t="n">
        <v>74.4941</v>
      </c>
      <c r="L36" t="n">
        <v>76.0251</v>
      </c>
      <c r="M36" t="n">
        <v>75.8764</v>
      </c>
      <c r="N36" t="n">
        <v>77.8891</v>
      </c>
      <c r="O36" t="n">
        <v>80.7317</v>
      </c>
      <c r="P36" t="n">
        <v>82.3631</v>
      </c>
      <c r="Q36" t="n">
        <v>83.5236</v>
      </c>
      <c r="R36" t="n">
        <v>87.4421</v>
      </c>
      <c r="S36" t="n">
        <v>90.1985</v>
      </c>
      <c r="T36" t="n">
        <v>91.7562</v>
      </c>
      <c r="U36" t="n">
        <v>92.0514</v>
      </c>
      <c r="V36" t="n">
        <v>91.2147</v>
      </c>
      <c r="W36" t="n">
        <v>89.9406</v>
      </c>
      <c r="X36" t="n">
        <v>89.697</v>
      </c>
      <c r="Y36" t="n">
        <v>90.2532</v>
      </c>
      <c r="Z36" t="n">
        <v>90.3902</v>
      </c>
      <c r="AA36" t="n">
        <v>90.3365</v>
      </c>
      <c r="AB36" t="n">
        <v>91.76</v>
      </c>
      <c r="AC36" t="n">
        <v>96.378</v>
      </c>
      <c r="AD36" t="n">
        <v>97.596</v>
      </c>
      <c r="AE36" t="n">
        <v>100</v>
      </c>
      <c r="AF36" t="n">
        <v>101.051</v>
      </c>
    </row>
    <row r="37">
      <c r="A37" t="s">
        <v>124</v>
      </c>
      <c r="B37" t="s">
        <v>442</v>
      </c>
      <c r="C37" t="s">
        <v>360</v>
      </c>
      <c r="D37" t="s">
        <v>443</v>
      </c>
      <c r="E37" t="s">
        <v>361</v>
      </c>
      <c r="F37" t="n">
        <v>59.7286</v>
      </c>
      <c r="G37" t="n">
        <v>62.2458</v>
      </c>
      <c r="H37" t="n">
        <v>65.3095</v>
      </c>
      <c r="I37" t="n">
        <v>69.0083</v>
      </c>
      <c r="J37" t="n">
        <v>71.8405</v>
      </c>
      <c r="K37" t="n">
        <v>74.4941</v>
      </c>
      <c r="L37" t="n">
        <v>76.0251</v>
      </c>
      <c r="M37" t="n">
        <v>75.8764</v>
      </c>
      <c r="N37" t="n">
        <v>77.8891</v>
      </c>
      <c r="O37" t="n">
        <v>80.7317</v>
      </c>
      <c r="P37" t="n">
        <v>82.3631</v>
      </c>
      <c r="Q37" t="n">
        <v>83.5236</v>
      </c>
      <c r="R37" t="n">
        <v>87.4421</v>
      </c>
      <c r="S37" t="n">
        <v>90.1985</v>
      </c>
      <c r="T37" t="n">
        <v>91.7562</v>
      </c>
      <c r="U37" t="n">
        <v>92.0514</v>
      </c>
      <c r="V37" t="n">
        <v>91.2147</v>
      </c>
      <c r="W37" t="n">
        <v>89.9406</v>
      </c>
      <c r="X37" t="n">
        <v>89.697</v>
      </c>
      <c r="Y37" t="n">
        <v>90.2532</v>
      </c>
      <c r="Z37" t="n">
        <v>90.3902</v>
      </c>
      <c r="AA37" t="n">
        <v>90.3365</v>
      </c>
      <c r="AB37" t="n">
        <v>91.76</v>
      </c>
      <c r="AC37" t="n">
        <v>96.378</v>
      </c>
      <c r="AD37" t="n">
        <v>97.596</v>
      </c>
      <c r="AE37" t="n">
        <v>100</v>
      </c>
      <c r="AF37" t="n">
        <v>101.051</v>
      </c>
    </row>
    <row r="38">
      <c r="A38" t="s">
        <v>124</v>
      </c>
      <c r="B38" t="s">
        <v>444</v>
      </c>
      <c r="C38" t="s">
        <v>360</v>
      </c>
      <c r="D38" t="s">
        <v>445</v>
      </c>
      <c r="E38" t="s">
        <v>361</v>
      </c>
      <c r="F38" t="n">
        <v>59.7286</v>
      </c>
      <c r="G38" t="n">
        <v>62.2458</v>
      </c>
      <c r="H38" t="n">
        <v>65.3095</v>
      </c>
      <c r="I38" t="n">
        <v>69.0083</v>
      </c>
      <c r="J38" t="n">
        <v>71.8405</v>
      </c>
      <c r="K38" t="n">
        <v>74.4941</v>
      </c>
      <c r="L38" t="n">
        <v>76.0251</v>
      </c>
      <c r="M38" t="n">
        <v>75.8764</v>
      </c>
      <c r="N38" t="n">
        <v>77.8891</v>
      </c>
      <c r="O38" t="n">
        <v>80.7317</v>
      </c>
      <c r="P38" t="n">
        <v>82.3631</v>
      </c>
      <c r="Q38" t="n">
        <v>83.5236</v>
      </c>
      <c r="R38" t="n">
        <v>87.4421</v>
      </c>
      <c r="S38" t="n">
        <v>90.1985</v>
      </c>
      <c r="T38" t="n">
        <v>91.7562</v>
      </c>
      <c r="U38" t="n">
        <v>92.0514</v>
      </c>
      <c r="V38" t="n">
        <v>91.2147</v>
      </c>
      <c r="W38" t="n">
        <v>89.9406</v>
      </c>
      <c r="X38" t="n">
        <v>89.697</v>
      </c>
      <c r="Y38" t="n">
        <v>90.2532</v>
      </c>
      <c r="Z38" t="n">
        <v>90.3902</v>
      </c>
      <c r="AA38" t="n">
        <v>90.3365</v>
      </c>
      <c r="AB38" t="n">
        <v>91.76</v>
      </c>
      <c r="AC38" t="n">
        <v>96.378</v>
      </c>
      <c r="AD38" t="n">
        <v>97.596</v>
      </c>
      <c r="AE38" t="n">
        <v>100</v>
      </c>
      <c r="AF38" t="n">
        <v>101.051</v>
      </c>
    </row>
    <row r="39">
      <c r="A39" t="s">
        <v>124</v>
      </c>
      <c r="B39" t="s">
        <v>446</v>
      </c>
      <c r="C39" t="s">
        <v>360</v>
      </c>
      <c r="D39" t="s">
        <v>447</v>
      </c>
      <c r="E39" t="s">
        <v>361</v>
      </c>
      <c r="F39" t="n">
        <v>59.7286</v>
      </c>
      <c r="G39" t="n">
        <v>62.2458</v>
      </c>
      <c r="H39" t="n">
        <v>65.3095</v>
      </c>
      <c r="I39" t="n">
        <v>69.0083</v>
      </c>
      <c r="J39" t="n">
        <v>71.8405</v>
      </c>
      <c r="K39" t="n">
        <v>74.4941</v>
      </c>
      <c r="L39" t="n">
        <v>76.0251</v>
      </c>
      <c r="M39" t="n">
        <v>75.8764</v>
      </c>
      <c r="N39" t="n">
        <v>77.8891</v>
      </c>
      <c r="O39" t="n">
        <v>80.7317</v>
      </c>
      <c r="P39" t="n">
        <v>82.3631</v>
      </c>
      <c r="Q39" t="n">
        <v>83.5236</v>
      </c>
      <c r="R39" t="n">
        <v>87.4421</v>
      </c>
      <c r="S39" t="n">
        <v>90.1985</v>
      </c>
      <c r="T39" t="n">
        <v>91.7562</v>
      </c>
      <c r="U39" t="n">
        <v>92.0514</v>
      </c>
      <c r="V39" t="n">
        <v>91.2147</v>
      </c>
      <c r="W39" t="n">
        <v>89.9406</v>
      </c>
      <c r="X39" t="n">
        <v>89.697</v>
      </c>
      <c r="Y39" t="n">
        <v>90.2532</v>
      </c>
      <c r="Z39" t="n">
        <v>90.3902</v>
      </c>
      <c r="AA39" t="n">
        <v>90.3365</v>
      </c>
      <c r="AB39" t="n">
        <v>91.76</v>
      </c>
      <c r="AC39" t="n">
        <v>96.378</v>
      </c>
      <c r="AD39" t="n">
        <v>97.596</v>
      </c>
      <c r="AE39" t="n">
        <v>100</v>
      </c>
      <c r="AF39" t="n">
        <v>101.051</v>
      </c>
    </row>
    <row r="40">
      <c r="A40" t="s">
        <v>124</v>
      </c>
      <c r="B40" t="s">
        <v>448</v>
      </c>
      <c r="C40" t="s">
        <v>360</v>
      </c>
      <c r="D40" t="s">
        <v>449</v>
      </c>
      <c r="E40" t="s">
        <v>361</v>
      </c>
      <c r="F40" t="n">
        <v>59.7286</v>
      </c>
      <c r="G40" t="n">
        <v>62.2458</v>
      </c>
      <c r="H40" t="n">
        <v>65.3095</v>
      </c>
      <c r="I40" t="n">
        <v>69.0083</v>
      </c>
      <c r="J40" t="n">
        <v>71.8405</v>
      </c>
      <c r="K40" t="n">
        <v>74.4941</v>
      </c>
      <c r="L40" t="n">
        <v>76.0251</v>
      </c>
      <c r="M40" t="n">
        <v>75.8764</v>
      </c>
      <c r="N40" t="n">
        <v>77.8891</v>
      </c>
      <c r="O40" t="n">
        <v>80.7317</v>
      </c>
      <c r="P40" t="n">
        <v>82.3631</v>
      </c>
      <c r="Q40" t="n">
        <v>83.5236</v>
      </c>
      <c r="R40" t="n">
        <v>87.4421</v>
      </c>
      <c r="S40" t="n">
        <v>90.1985</v>
      </c>
      <c r="T40" t="n">
        <v>91.7562</v>
      </c>
      <c r="U40" t="n">
        <v>92.0514</v>
      </c>
      <c r="V40" t="n">
        <v>91.2147</v>
      </c>
      <c r="W40" t="n">
        <v>89.9406</v>
      </c>
      <c r="X40" t="n">
        <v>89.697</v>
      </c>
      <c r="Y40" t="n">
        <v>90.2532</v>
      </c>
      <c r="Z40" t="n">
        <v>90.3902</v>
      </c>
      <c r="AA40" t="n">
        <v>90.3365</v>
      </c>
      <c r="AB40" t="n">
        <v>91.76</v>
      </c>
      <c r="AC40" t="n">
        <v>96.378</v>
      </c>
      <c r="AD40" t="n">
        <v>97.596</v>
      </c>
      <c r="AE40" t="n">
        <v>100</v>
      </c>
      <c r="AF40" t="n">
        <v>101.051</v>
      </c>
    </row>
    <row r="41">
      <c r="A41" t="s">
        <v>124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124</v>
      </c>
      <c r="B42" t="s">
        <v>452</v>
      </c>
      <c r="C42" t="s">
        <v>360</v>
      </c>
      <c r="D42" t="s">
        <v>453</v>
      </c>
      <c r="E42" t="s">
        <v>361</v>
      </c>
      <c r="F42" t="n">
        <v>59.7286</v>
      </c>
      <c r="G42" t="n">
        <v>62.2458</v>
      </c>
      <c r="H42" t="n">
        <v>65.3095</v>
      </c>
      <c r="I42" t="n">
        <v>69.0083</v>
      </c>
      <c r="J42" t="n">
        <v>71.8405</v>
      </c>
      <c r="K42" t="n">
        <v>74.4941</v>
      </c>
      <c r="L42" t="n">
        <v>76.0251</v>
      </c>
      <c r="M42" t="n">
        <v>75.8764</v>
      </c>
      <c r="N42" t="n">
        <v>77.8891</v>
      </c>
      <c r="O42" t="n">
        <v>80.7317</v>
      </c>
      <c r="P42" t="n">
        <v>82.3631</v>
      </c>
      <c r="Q42" t="n">
        <v>83.5236</v>
      </c>
      <c r="R42" t="n">
        <v>87.4421</v>
      </c>
      <c r="S42" t="n">
        <v>90.1985</v>
      </c>
      <c r="T42" t="n">
        <v>91.7562</v>
      </c>
      <c r="U42" t="n">
        <v>92.0514</v>
      </c>
      <c r="V42" t="n">
        <v>91.2147</v>
      </c>
      <c r="W42" t="n">
        <v>89.9406</v>
      </c>
      <c r="X42" t="n">
        <v>89.697</v>
      </c>
      <c r="Y42" t="n">
        <v>90.2532</v>
      </c>
      <c r="Z42" t="n">
        <v>90.3902</v>
      </c>
      <c r="AA42" t="n">
        <v>90.3365</v>
      </c>
      <c r="AB42" t="n">
        <v>91.76</v>
      </c>
      <c r="AC42" t="n">
        <v>96.378</v>
      </c>
      <c r="AD42" t="n">
        <v>97.596</v>
      </c>
      <c r="AE42" t="n">
        <v>100</v>
      </c>
      <c r="AF42" t="n">
        <v>101.051</v>
      </c>
    </row>
    <row r="43">
      <c r="A43" t="s">
        <v>124</v>
      </c>
      <c r="B43" t="s">
        <v>454</v>
      </c>
      <c r="C43" t="s">
        <v>360</v>
      </c>
      <c r="D43" t="s">
        <v>455</v>
      </c>
      <c r="E43" t="s">
        <v>361</v>
      </c>
      <c r="F43" t="n">
        <v>59.7286</v>
      </c>
      <c r="G43" t="n">
        <v>62.2458</v>
      </c>
      <c r="H43" t="n">
        <v>65.3095</v>
      </c>
      <c r="I43" t="n">
        <v>69.0083</v>
      </c>
      <c r="J43" t="n">
        <v>71.8405</v>
      </c>
      <c r="K43" t="n">
        <v>74.4941</v>
      </c>
      <c r="L43" t="n">
        <v>76.0251</v>
      </c>
      <c r="M43" t="n">
        <v>75.8764</v>
      </c>
      <c r="N43" t="n">
        <v>77.8891</v>
      </c>
      <c r="O43" t="n">
        <v>80.7317</v>
      </c>
      <c r="P43" t="n">
        <v>82.3631</v>
      </c>
      <c r="Q43" t="n">
        <v>83.5236</v>
      </c>
      <c r="R43" t="n">
        <v>87.4421</v>
      </c>
      <c r="S43" t="n">
        <v>90.1985</v>
      </c>
      <c r="T43" t="n">
        <v>91.7562</v>
      </c>
      <c r="U43" t="n">
        <v>92.0514</v>
      </c>
      <c r="V43" t="n">
        <v>91.2147</v>
      </c>
      <c r="W43" t="n">
        <v>89.9406</v>
      </c>
      <c r="X43" t="n">
        <v>89.697</v>
      </c>
      <c r="Y43" t="n">
        <v>90.2532</v>
      </c>
      <c r="Z43" t="n">
        <v>90.3901999999999</v>
      </c>
      <c r="AA43" t="n">
        <v>90.3365</v>
      </c>
      <c r="AB43" t="n">
        <v>91.76</v>
      </c>
      <c r="AC43" t="n">
        <v>96.378</v>
      </c>
      <c r="AD43" t="n">
        <v>97.596</v>
      </c>
      <c r="AE43" t="n">
        <v>100</v>
      </c>
      <c r="AF43" t="n">
        <v>101.051</v>
      </c>
    </row>
    <row r="44">
      <c r="A44" t="s">
        <v>124</v>
      </c>
      <c r="B44" t="s">
        <v>456</v>
      </c>
      <c r="C44" t="s">
        <v>360</v>
      </c>
      <c r="D44" t="s">
        <v>457</v>
      </c>
      <c r="E44" t="s">
        <v>361</v>
      </c>
      <c r="F44" t="n">
        <v>59.7286</v>
      </c>
      <c r="G44" t="n">
        <v>62.2458</v>
      </c>
      <c r="H44" t="n">
        <v>65.3095</v>
      </c>
      <c r="I44" t="n">
        <v>69.0083</v>
      </c>
      <c r="J44" t="n">
        <v>71.8405</v>
      </c>
      <c r="K44" t="n">
        <v>74.4941</v>
      </c>
      <c r="L44" t="n">
        <v>76.0251</v>
      </c>
      <c r="M44" t="n">
        <v>75.8764</v>
      </c>
      <c r="N44" t="n">
        <v>77.8891</v>
      </c>
      <c r="O44" t="n">
        <v>80.7317</v>
      </c>
      <c r="P44" t="n">
        <v>82.3631000000001</v>
      </c>
      <c r="Q44" t="n">
        <v>83.5236</v>
      </c>
      <c r="R44" t="n">
        <v>87.4421</v>
      </c>
      <c r="S44" t="n">
        <v>90.1985</v>
      </c>
      <c r="T44" t="n">
        <v>91.7562000000001</v>
      </c>
      <c r="U44" t="n">
        <v>92.0514</v>
      </c>
      <c r="V44" t="n">
        <v>91.2147</v>
      </c>
      <c r="W44" t="n">
        <v>89.9406</v>
      </c>
      <c r="X44" t="n">
        <v>89.697</v>
      </c>
      <c r="Y44" t="n">
        <v>90.2532</v>
      </c>
      <c r="Z44" t="n">
        <v>90.3902</v>
      </c>
      <c r="AA44" t="n">
        <v>90.3365</v>
      </c>
      <c r="AB44" t="n">
        <v>91.76</v>
      </c>
      <c r="AC44" t="n">
        <v>96.378</v>
      </c>
      <c r="AD44" t="n">
        <v>97.596</v>
      </c>
      <c r="AE44" t="n">
        <v>100</v>
      </c>
      <c r="AF44" t="n">
        <v>101.051</v>
      </c>
    </row>
    <row r="45">
      <c r="A45" t="s">
        <v>124</v>
      </c>
      <c r="B45" t="s">
        <v>458</v>
      </c>
      <c r="C45" t="s">
        <v>360</v>
      </c>
      <c r="D45" t="s">
        <v>459</v>
      </c>
      <c r="E45" t="s">
        <v>361</v>
      </c>
      <c r="F45" t="n">
        <v>59.7286</v>
      </c>
      <c r="G45" t="n">
        <v>62.2458</v>
      </c>
      <c r="H45" t="n">
        <v>65.3095</v>
      </c>
      <c r="I45" t="n">
        <v>69.0083</v>
      </c>
      <c r="J45" t="n">
        <v>71.8405</v>
      </c>
      <c r="K45" t="n">
        <v>74.4941</v>
      </c>
      <c r="L45" t="n">
        <v>76.0251</v>
      </c>
      <c r="M45" t="n">
        <v>75.8764</v>
      </c>
      <c r="N45" t="n">
        <v>77.8891</v>
      </c>
      <c r="O45" t="n">
        <v>80.7317</v>
      </c>
      <c r="P45" t="n">
        <v>82.3631000000001</v>
      </c>
      <c r="Q45" t="n">
        <v>83.5236</v>
      </c>
      <c r="R45" t="n">
        <v>87.4421</v>
      </c>
      <c r="S45" t="n">
        <v>90.1985</v>
      </c>
      <c r="T45" t="n">
        <v>91.7562000000001</v>
      </c>
      <c r="U45" t="n">
        <v>92.0514</v>
      </c>
      <c r="V45" t="n">
        <v>91.2147</v>
      </c>
      <c r="W45" t="n">
        <v>89.9406</v>
      </c>
      <c r="X45" t="n">
        <v>89.697</v>
      </c>
      <c r="Y45" t="n">
        <v>90.2532</v>
      </c>
      <c r="Z45" t="n">
        <v>90.3902</v>
      </c>
      <c r="AA45" t="n">
        <v>90.3365</v>
      </c>
      <c r="AB45" t="n">
        <v>91.76</v>
      </c>
      <c r="AC45" t="n">
        <v>96.378</v>
      </c>
      <c r="AD45" t="n">
        <v>97.596</v>
      </c>
      <c r="AE45" t="n">
        <v>100</v>
      </c>
      <c r="AF45" t="n">
        <v>101.051</v>
      </c>
    </row>
    <row r="46">
      <c r="A46" t="s">
        <v>124</v>
      </c>
      <c r="B46" t="s">
        <v>460</v>
      </c>
      <c r="C46" t="s">
        <v>360</v>
      </c>
      <c r="D46" t="s">
        <v>461</v>
      </c>
      <c r="E46" t="s">
        <v>361</v>
      </c>
      <c r="F46" t="n">
        <v>59.7286</v>
      </c>
      <c r="G46" t="n">
        <v>62.2458</v>
      </c>
      <c r="H46" t="n">
        <v>65.3095</v>
      </c>
      <c r="I46" t="n">
        <v>69.0083</v>
      </c>
      <c r="J46" t="n">
        <v>71.8405</v>
      </c>
      <c r="K46" t="n">
        <v>74.4941</v>
      </c>
      <c r="L46" t="n">
        <v>76.0251</v>
      </c>
      <c r="M46" t="n">
        <v>75.8764</v>
      </c>
      <c r="N46" t="n">
        <v>77.8891</v>
      </c>
      <c r="O46" t="n">
        <v>80.7317</v>
      </c>
      <c r="P46" t="n">
        <v>82.3631</v>
      </c>
      <c r="Q46" t="n">
        <v>83.5236</v>
      </c>
      <c r="R46" t="n">
        <v>87.4421</v>
      </c>
      <c r="S46" t="n">
        <v>90.1985</v>
      </c>
      <c r="T46" t="n">
        <v>91.7562</v>
      </c>
      <c r="U46" t="n">
        <v>92.0514</v>
      </c>
      <c r="V46" t="n">
        <v>91.2147</v>
      </c>
      <c r="W46" t="n">
        <v>89.9406</v>
      </c>
      <c r="X46" t="n">
        <v>89.697</v>
      </c>
      <c r="Y46" t="n">
        <v>90.2532</v>
      </c>
      <c r="Z46" t="n">
        <v>90.3902</v>
      </c>
      <c r="AA46" t="n">
        <v>90.3365</v>
      </c>
      <c r="AB46" t="n">
        <v>91.76</v>
      </c>
      <c r="AC46" t="n">
        <v>96.378</v>
      </c>
      <c r="AD46" t="n">
        <v>97.596</v>
      </c>
      <c r="AE46" t="n">
        <v>100</v>
      </c>
      <c r="AF46" t="n">
        <v>101.051</v>
      </c>
    </row>
    <row r="47">
      <c r="A47" t="s">
        <v>124</v>
      </c>
      <c r="B47" t="s">
        <v>462</v>
      </c>
      <c r="C47" t="s">
        <v>360</v>
      </c>
      <c r="D47" t="s">
        <v>463</v>
      </c>
      <c r="E47" t="s">
        <v>361</v>
      </c>
      <c r="F47" t="n">
        <v>59.7286</v>
      </c>
      <c r="G47" t="n">
        <v>62.2458</v>
      </c>
      <c r="H47" t="n">
        <v>65.3095</v>
      </c>
      <c r="I47" t="n">
        <v>69.0083</v>
      </c>
      <c r="J47" t="n">
        <v>71.8405</v>
      </c>
      <c r="K47" t="n">
        <v>74.4941</v>
      </c>
      <c r="L47" t="n">
        <v>76.0251</v>
      </c>
      <c r="M47" t="n">
        <v>75.8764</v>
      </c>
      <c r="N47" t="n">
        <v>77.8891</v>
      </c>
      <c r="O47" t="n">
        <v>80.7317</v>
      </c>
      <c r="P47" t="n">
        <v>82.3631</v>
      </c>
      <c r="Q47" t="n">
        <v>83.5236</v>
      </c>
      <c r="R47" t="n">
        <v>87.4421</v>
      </c>
      <c r="S47" t="n">
        <v>90.1985</v>
      </c>
      <c r="T47" t="n">
        <v>91.7562</v>
      </c>
      <c r="U47" t="n">
        <v>92.0514</v>
      </c>
      <c r="V47" t="n">
        <v>91.2147</v>
      </c>
      <c r="W47" t="n">
        <v>89.9406</v>
      </c>
      <c r="X47" t="n">
        <v>89.697</v>
      </c>
      <c r="Y47" t="n">
        <v>90.2532</v>
      </c>
      <c r="Z47" t="n">
        <v>90.3902</v>
      </c>
      <c r="AA47" t="n">
        <v>90.3365</v>
      </c>
      <c r="AB47" t="n">
        <v>91.76</v>
      </c>
      <c r="AC47" t="n">
        <v>96.378</v>
      </c>
      <c r="AD47" t="n">
        <v>97.596</v>
      </c>
      <c r="AE47" t="n">
        <v>100</v>
      </c>
      <c r="AF47" t="n">
        <v>101.051</v>
      </c>
    </row>
    <row r="48">
      <c r="A48" t="s">
        <v>124</v>
      </c>
      <c r="B48" t="s">
        <v>464</v>
      </c>
      <c r="C48" t="s">
        <v>360</v>
      </c>
      <c r="D48" t="s">
        <v>465</v>
      </c>
      <c r="E48" t="s">
        <v>361</v>
      </c>
      <c r="F48" t="n">
        <v>59.7286</v>
      </c>
      <c r="G48" t="n">
        <v>62.2458</v>
      </c>
      <c r="H48" t="n">
        <v>65.3095</v>
      </c>
      <c r="I48" t="n">
        <v>69.0083</v>
      </c>
      <c r="J48" t="n">
        <v>71.8405</v>
      </c>
      <c r="K48" t="n">
        <v>74.4941</v>
      </c>
      <c r="L48" t="n">
        <v>76.0251</v>
      </c>
      <c r="M48" t="n">
        <v>75.8764</v>
      </c>
      <c r="N48" t="n">
        <v>77.8891</v>
      </c>
      <c r="O48" t="n">
        <v>80.7317</v>
      </c>
      <c r="P48" t="n">
        <v>82.3631</v>
      </c>
      <c r="Q48" t="n">
        <v>83.5236</v>
      </c>
      <c r="R48" t="n">
        <v>87.4421</v>
      </c>
      <c r="S48" t="n">
        <v>90.1985</v>
      </c>
      <c r="T48" t="n">
        <v>91.7562</v>
      </c>
      <c r="U48" t="n">
        <v>92.0514</v>
      </c>
      <c r="V48" t="n">
        <v>91.2147</v>
      </c>
      <c r="W48" t="n">
        <v>89.9406</v>
      </c>
      <c r="X48" t="n">
        <v>89.697</v>
      </c>
      <c r="Y48" t="n">
        <v>90.2532</v>
      </c>
      <c r="Z48" t="n">
        <v>90.3902</v>
      </c>
      <c r="AA48" t="n">
        <v>90.3365</v>
      </c>
      <c r="AB48" t="n">
        <v>91.76</v>
      </c>
      <c r="AC48" t="n">
        <v>96.378</v>
      </c>
      <c r="AD48" t="n">
        <v>97.596</v>
      </c>
      <c r="AE48" t="n">
        <v>100</v>
      </c>
      <c r="AF48" t="n">
        <v>101.051</v>
      </c>
    </row>
    <row r="49">
      <c r="A49" t="s">
        <v>124</v>
      </c>
      <c r="B49" t="s">
        <v>466</v>
      </c>
      <c r="C49" t="s">
        <v>360</v>
      </c>
      <c r="D49" t="s">
        <v>467</v>
      </c>
      <c r="E49" t="s">
        <v>361</v>
      </c>
      <c r="F49" t="n">
        <v>59.7286</v>
      </c>
      <c r="G49" t="n">
        <v>62.2458</v>
      </c>
      <c r="H49" t="n">
        <v>65.3095</v>
      </c>
      <c r="I49" t="n">
        <v>69.0083</v>
      </c>
      <c r="J49" t="n">
        <v>71.8405</v>
      </c>
      <c r="K49" t="n">
        <v>74.4941</v>
      </c>
      <c r="L49" t="n">
        <v>76.0251</v>
      </c>
      <c r="M49" t="n">
        <v>75.8764</v>
      </c>
      <c r="N49" t="n">
        <v>77.8891</v>
      </c>
      <c r="O49" t="n">
        <v>80.7317</v>
      </c>
      <c r="P49" t="n">
        <v>82.3631</v>
      </c>
      <c r="Q49" t="n">
        <v>83.5236</v>
      </c>
      <c r="R49" t="n">
        <v>87.4421</v>
      </c>
      <c r="S49" t="n">
        <v>90.1985</v>
      </c>
      <c r="T49" t="n">
        <v>91.7562</v>
      </c>
      <c r="U49" t="n">
        <v>92.0514</v>
      </c>
      <c r="V49" t="n">
        <v>91.2147</v>
      </c>
      <c r="W49" t="n">
        <v>89.9406</v>
      </c>
      <c r="X49" t="n">
        <v>89.697</v>
      </c>
      <c r="Y49" t="n">
        <v>90.2532</v>
      </c>
      <c r="Z49" t="n">
        <v>90.3902</v>
      </c>
      <c r="AA49" t="n">
        <v>90.3365</v>
      </c>
      <c r="AB49" t="n">
        <v>91.76</v>
      </c>
      <c r="AC49" t="n">
        <v>96.378</v>
      </c>
      <c r="AD49" t="n">
        <v>97.596</v>
      </c>
      <c r="AE49" t="n">
        <v>100</v>
      </c>
      <c r="AF49" t="n">
        <v>101.051</v>
      </c>
    </row>
    <row r="50">
      <c r="A50" t="s">
        <v>124</v>
      </c>
      <c r="B50" t="s">
        <v>468</v>
      </c>
      <c r="C50" t="s">
        <v>360</v>
      </c>
      <c r="D50" t="s">
        <v>469</v>
      </c>
      <c r="E50" t="s">
        <v>361</v>
      </c>
      <c r="F50" t="n">
        <v>59.7286</v>
      </c>
      <c r="G50" t="n">
        <v>62.2458</v>
      </c>
      <c r="H50" t="n">
        <v>65.3095</v>
      </c>
      <c r="I50" t="n">
        <v>69.0083</v>
      </c>
      <c r="J50" t="n">
        <v>71.8405</v>
      </c>
      <c r="K50" t="n">
        <v>74.4941</v>
      </c>
      <c r="L50" t="n">
        <v>76.0251</v>
      </c>
      <c r="M50" t="n">
        <v>75.8764</v>
      </c>
      <c r="N50" t="n">
        <v>77.8891</v>
      </c>
      <c r="O50" t="n">
        <v>80.7317</v>
      </c>
      <c r="P50" t="n">
        <v>82.3631</v>
      </c>
      <c r="Q50" t="n">
        <v>83.5236</v>
      </c>
      <c r="R50" t="n">
        <v>87.4421</v>
      </c>
      <c r="S50" t="n">
        <v>90.1985</v>
      </c>
      <c r="T50" t="n">
        <v>91.7562</v>
      </c>
      <c r="U50" t="n">
        <v>92.0514</v>
      </c>
      <c r="V50" t="n">
        <v>91.2147</v>
      </c>
      <c r="W50" t="n">
        <v>89.9406</v>
      </c>
      <c r="X50" t="n">
        <v>89.697</v>
      </c>
      <c r="Y50" t="n">
        <v>90.2532</v>
      </c>
      <c r="Z50" t="n">
        <v>90.3902</v>
      </c>
      <c r="AA50" t="n">
        <v>90.3365</v>
      </c>
      <c r="AB50" t="n">
        <v>91.76</v>
      </c>
      <c r="AC50" t="n">
        <v>96.378</v>
      </c>
      <c r="AD50" t="n">
        <v>97.596</v>
      </c>
      <c r="AE50" t="n">
        <v>100</v>
      </c>
      <c r="AF50" t="n">
        <v>101.051</v>
      </c>
    </row>
    <row r="51">
      <c r="A51" t="s">
        <v>124</v>
      </c>
      <c r="B51" t="s">
        <v>470</v>
      </c>
      <c r="C51" t="s">
        <v>360</v>
      </c>
      <c r="D51" t="s">
        <v>471</v>
      </c>
      <c r="E51" t="s">
        <v>361</v>
      </c>
      <c r="F51" t="n">
        <v>59.7286</v>
      </c>
      <c r="G51" t="n">
        <v>62.2458</v>
      </c>
      <c r="H51" t="n">
        <v>65.3095</v>
      </c>
      <c r="I51" t="n">
        <v>69.0083</v>
      </c>
      <c r="J51" t="n">
        <v>71.8405</v>
      </c>
      <c r="K51" t="n">
        <v>74.4941</v>
      </c>
      <c r="L51" t="n">
        <v>76.0251</v>
      </c>
      <c r="M51" t="n">
        <v>75.8764</v>
      </c>
      <c r="N51" t="n">
        <v>77.8891</v>
      </c>
      <c r="O51" t="n">
        <v>80.7317</v>
      </c>
      <c r="P51" t="n">
        <v>82.3631</v>
      </c>
      <c r="Q51" t="n">
        <v>83.5236</v>
      </c>
      <c r="R51" t="n">
        <v>87.4421</v>
      </c>
      <c r="S51" t="n">
        <v>90.1985</v>
      </c>
      <c r="T51" t="n">
        <v>91.7562</v>
      </c>
      <c r="U51" t="n">
        <v>92.0514</v>
      </c>
      <c r="V51" t="n">
        <v>91.2147</v>
      </c>
      <c r="W51" t="n">
        <v>89.9406</v>
      </c>
      <c r="X51" t="n">
        <v>89.697</v>
      </c>
      <c r="Y51" t="n">
        <v>90.2532</v>
      </c>
      <c r="Z51" t="n">
        <v>90.3902</v>
      </c>
      <c r="AA51" t="n">
        <v>90.3365</v>
      </c>
      <c r="AB51" t="n">
        <v>91.76</v>
      </c>
      <c r="AC51" t="n">
        <v>96.378</v>
      </c>
      <c r="AD51" t="n">
        <v>97.596</v>
      </c>
      <c r="AE51" t="n">
        <v>100</v>
      </c>
      <c r="AF51" t="n">
        <v>101.051</v>
      </c>
    </row>
    <row r="52">
      <c r="A52" t="s">
        <v>124</v>
      </c>
      <c r="B52" t="s">
        <v>472</v>
      </c>
      <c r="C52" t="s">
        <v>360</v>
      </c>
      <c r="D52" t="s">
        <v>473</v>
      </c>
      <c r="E52" t="s">
        <v>361</v>
      </c>
      <c r="F52" t="n">
        <v>59.7286000000001</v>
      </c>
      <c r="G52" t="n">
        <v>62.2458</v>
      </c>
      <c r="H52" t="n">
        <v>65.3095</v>
      </c>
      <c r="I52" t="n">
        <v>69.0083</v>
      </c>
      <c r="J52" t="n">
        <v>71.8405</v>
      </c>
      <c r="K52" t="n">
        <v>74.4941</v>
      </c>
      <c r="L52" t="n">
        <v>76.0251</v>
      </c>
      <c r="M52" t="n">
        <v>75.8764</v>
      </c>
      <c r="N52" t="n">
        <v>77.8891</v>
      </c>
      <c r="O52" t="n">
        <v>80.7317</v>
      </c>
      <c r="P52" t="n">
        <v>82.3631</v>
      </c>
      <c r="Q52" t="n">
        <v>83.5236</v>
      </c>
      <c r="R52" t="n">
        <v>87.4421</v>
      </c>
      <c r="S52" t="n">
        <v>90.1985</v>
      </c>
      <c r="T52" t="n">
        <v>91.7562</v>
      </c>
      <c r="U52" t="n">
        <v>92.0514</v>
      </c>
      <c r="V52" t="n">
        <v>91.2147</v>
      </c>
      <c r="W52" t="n">
        <v>89.9406</v>
      </c>
      <c r="X52" t="n">
        <v>89.697</v>
      </c>
      <c r="Y52" t="n">
        <v>90.2532</v>
      </c>
      <c r="Z52" t="n">
        <v>90.3902</v>
      </c>
      <c r="AA52" t="n">
        <v>90.3365</v>
      </c>
      <c r="AB52" t="n">
        <v>91.76</v>
      </c>
      <c r="AC52" t="n">
        <v>96.378</v>
      </c>
      <c r="AD52" t="n">
        <v>97.596</v>
      </c>
      <c r="AE52" t="n">
        <v>100</v>
      </c>
      <c r="AF52" t="n">
        <v>101.051</v>
      </c>
    </row>
    <row r="53">
      <c r="A53" t="s">
        <v>124</v>
      </c>
      <c r="B53" t="s">
        <v>474</v>
      </c>
      <c r="C53" t="s">
        <v>360</v>
      </c>
      <c r="D53" t="s">
        <v>475</v>
      </c>
      <c r="E53" t="s">
        <v>361</v>
      </c>
      <c r="F53" t="n">
        <v>59.7286</v>
      </c>
      <c r="G53" t="n">
        <v>62.2458</v>
      </c>
      <c r="H53" t="n">
        <v>65.3095</v>
      </c>
      <c r="I53" t="n">
        <v>69.0083</v>
      </c>
      <c r="J53" t="n">
        <v>71.8405</v>
      </c>
      <c r="K53" t="n">
        <v>74.4941</v>
      </c>
      <c r="L53" t="n">
        <v>76.0251</v>
      </c>
      <c r="M53" t="n">
        <v>75.8764</v>
      </c>
      <c r="N53" t="n">
        <v>77.8891</v>
      </c>
      <c r="O53" t="n">
        <v>80.7317</v>
      </c>
      <c r="P53" t="n">
        <v>82.3631</v>
      </c>
      <c r="Q53" t="n">
        <v>83.5236</v>
      </c>
      <c r="R53" t="n">
        <v>87.4421</v>
      </c>
      <c r="S53" t="n">
        <v>90.1985</v>
      </c>
      <c r="T53" t="n">
        <v>91.7562</v>
      </c>
      <c r="U53" t="n">
        <v>92.0514</v>
      </c>
      <c r="V53" t="n">
        <v>91.2147</v>
      </c>
      <c r="W53" t="n">
        <v>89.9406</v>
      </c>
      <c r="X53" t="n">
        <v>89.697</v>
      </c>
      <c r="Y53" t="n">
        <v>90.2532</v>
      </c>
      <c r="Z53" t="n">
        <v>90.3902</v>
      </c>
      <c r="AA53" t="n">
        <v>90.3365</v>
      </c>
      <c r="AB53" t="n">
        <v>91.76</v>
      </c>
      <c r="AC53" t="n">
        <v>96.378</v>
      </c>
      <c r="AD53" t="n">
        <v>97.596</v>
      </c>
      <c r="AE53" t="n">
        <v>100</v>
      </c>
      <c r="AF53" t="n">
        <v>101.051</v>
      </c>
    </row>
    <row r="54">
      <c r="A54" t="s">
        <v>124</v>
      </c>
      <c r="B54" t="s">
        <v>476</v>
      </c>
      <c r="C54" t="s">
        <v>360</v>
      </c>
      <c r="D54" t="s">
        <v>477</v>
      </c>
      <c r="E54" t="s">
        <v>361</v>
      </c>
      <c r="F54" t="n">
        <v>59.7285999999999</v>
      </c>
      <c r="G54" t="n">
        <v>62.2457999999999</v>
      </c>
      <c r="H54" t="n">
        <v>65.3095</v>
      </c>
      <c r="I54" t="n">
        <v>69.0083</v>
      </c>
      <c r="J54" t="n">
        <v>71.8405</v>
      </c>
      <c r="K54" t="n">
        <v>74.4941</v>
      </c>
      <c r="L54" t="n">
        <v>76.0250999999999</v>
      </c>
      <c r="M54" t="n">
        <v>75.8764</v>
      </c>
      <c r="N54" t="n">
        <v>77.8890999999999</v>
      </c>
      <c r="O54" t="n">
        <v>80.7316999999999</v>
      </c>
      <c r="P54" t="n">
        <v>82.3630999999999</v>
      </c>
      <c r="Q54" t="n">
        <v>83.5235999999999</v>
      </c>
      <c r="R54" t="n">
        <v>87.4420999999999</v>
      </c>
      <c r="S54" t="n">
        <v>90.1984999999999</v>
      </c>
      <c r="T54" t="n">
        <v>91.7562</v>
      </c>
      <c r="U54" t="n">
        <v>92.0514</v>
      </c>
      <c r="V54" t="n">
        <v>91.2147</v>
      </c>
      <c r="W54" t="n">
        <v>89.9406</v>
      </c>
      <c r="X54" t="n">
        <v>89.697</v>
      </c>
      <c r="Y54" t="n">
        <v>90.2532</v>
      </c>
      <c r="Z54" t="n">
        <v>90.3902</v>
      </c>
      <c r="AA54" t="n">
        <v>90.3365</v>
      </c>
      <c r="AB54" t="n">
        <v>91.76</v>
      </c>
      <c r="AC54" t="n">
        <v>96.378</v>
      </c>
      <c r="AD54" t="n">
        <v>97.596</v>
      </c>
      <c r="AE54" t="n">
        <v>100</v>
      </c>
      <c r="AF54" t="n">
        <v>101.051</v>
      </c>
    </row>
    <row r="55">
      <c r="A55" t="s">
        <v>124</v>
      </c>
      <c r="B55" t="s">
        <v>478</v>
      </c>
      <c r="C55" t="s">
        <v>360</v>
      </c>
      <c r="D55" t="s">
        <v>479</v>
      </c>
      <c r="E55" t="s">
        <v>361</v>
      </c>
      <c r="F55" t="n">
        <v>59.7286</v>
      </c>
      <c r="G55" t="n">
        <v>62.2458</v>
      </c>
      <c r="H55" t="n">
        <v>65.3095</v>
      </c>
      <c r="I55" t="n">
        <v>69.0083</v>
      </c>
      <c r="J55" t="n">
        <v>71.8405</v>
      </c>
      <c r="K55" t="n">
        <v>74.4941</v>
      </c>
      <c r="L55" t="n">
        <v>76.0251</v>
      </c>
      <c r="M55" t="n">
        <v>75.8764</v>
      </c>
      <c r="N55" t="n">
        <v>77.8891</v>
      </c>
      <c r="O55" t="n">
        <v>80.7317</v>
      </c>
      <c r="P55" t="n">
        <v>82.3631</v>
      </c>
      <c r="Q55" t="n">
        <v>83.5236</v>
      </c>
      <c r="R55" t="n">
        <v>87.4421</v>
      </c>
      <c r="S55" t="n">
        <v>90.1985</v>
      </c>
      <c r="T55" t="n">
        <v>91.7562</v>
      </c>
      <c r="U55" t="n">
        <v>92.0514</v>
      </c>
      <c r="V55" t="n">
        <v>91.2147</v>
      </c>
      <c r="W55" t="n">
        <v>89.9406</v>
      </c>
      <c r="X55" t="n">
        <v>89.697</v>
      </c>
      <c r="Y55" t="n">
        <v>90.2532</v>
      </c>
      <c r="Z55" t="n">
        <v>90.3902</v>
      </c>
      <c r="AA55" t="n">
        <v>90.3365</v>
      </c>
      <c r="AB55" t="n">
        <v>91.76</v>
      </c>
      <c r="AC55" t="n">
        <v>96.378</v>
      </c>
      <c r="AD55" t="n">
        <v>97.596</v>
      </c>
      <c r="AE55" t="n">
        <v>100</v>
      </c>
      <c r="AF55" t="n">
        <v>101.051</v>
      </c>
    </row>
    <row r="56">
      <c r="A56" t="s">
        <v>124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124</v>
      </c>
      <c r="B57" t="s">
        <v>482</v>
      </c>
      <c r="C57" t="s">
        <v>360</v>
      </c>
      <c r="D57" t="s">
        <v>483</v>
      </c>
      <c r="E57" t="s">
        <v>361</v>
      </c>
      <c r="F57" t="n">
        <v>59.7286</v>
      </c>
      <c r="G57" t="n">
        <v>62.2458</v>
      </c>
      <c r="H57" t="n">
        <v>65.3095</v>
      </c>
      <c r="I57" t="n">
        <v>69.0083</v>
      </c>
      <c r="J57" t="n">
        <v>71.8405</v>
      </c>
      <c r="K57" t="n">
        <v>74.4941</v>
      </c>
      <c r="L57" t="n">
        <v>76.0251</v>
      </c>
      <c r="M57" t="n">
        <v>75.8764000000001</v>
      </c>
      <c r="N57" t="n">
        <v>77.8891000000001</v>
      </c>
      <c r="O57" t="n">
        <v>80.7317000000001</v>
      </c>
      <c r="P57" t="n">
        <v>82.3631000000001</v>
      </c>
      <c r="Q57" t="n">
        <v>83.5236000000001</v>
      </c>
      <c r="R57" t="n">
        <v>87.4421000000001</v>
      </c>
      <c r="S57" t="n">
        <v>90.1985000000001</v>
      </c>
      <c r="T57" t="n">
        <v>91.7562000000001</v>
      </c>
      <c r="U57" t="n">
        <v>92.0514000000001</v>
      </c>
      <c r="V57" t="n">
        <v>91.2147000000001</v>
      </c>
      <c r="W57" t="n">
        <v>89.9406000000001</v>
      </c>
      <c r="X57" t="n">
        <v>89.6970000000001</v>
      </c>
      <c r="Y57" t="n">
        <v>90.2532</v>
      </c>
      <c r="Z57" t="n">
        <v>90.3902</v>
      </c>
      <c r="AA57" t="n">
        <v>90.3365</v>
      </c>
      <c r="AB57" t="n">
        <v>91.76</v>
      </c>
      <c r="AC57" t="n">
        <v>96.378</v>
      </c>
      <c r="AD57" t="n">
        <v>97.596</v>
      </c>
      <c r="AE57" t="n">
        <v>100</v>
      </c>
      <c r="AF57" t="n">
        <v>101.051</v>
      </c>
    </row>
    <row r="58">
      <c r="A58" t="s">
        <v>124</v>
      </c>
      <c r="B58" t="s">
        <v>484</v>
      </c>
      <c r="C58" t="s">
        <v>360</v>
      </c>
      <c r="D58" t="s">
        <v>485</v>
      </c>
      <c r="E58" t="s">
        <v>361</v>
      </c>
      <c r="F58" t="n">
        <v>59.7286</v>
      </c>
      <c r="G58" t="n">
        <v>62.2458</v>
      </c>
      <c r="H58" t="n">
        <v>65.3095</v>
      </c>
      <c r="I58" t="n">
        <v>69.0083</v>
      </c>
      <c r="J58" t="n">
        <v>71.8405</v>
      </c>
      <c r="K58" t="n">
        <v>74.4941</v>
      </c>
      <c r="L58" t="n">
        <v>76.0251</v>
      </c>
      <c r="M58" t="n">
        <v>75.8764000000001</v>
      </c>
      <c r="N58" t="n">
        <v>77.8891000000001</v>
      </c>
      <c r="O58" t="n">
        <v>80.7317000000001</v>
      </c>
      <c r="P58" t="n">
        <v>82.3631000000001</v>
      </c>
      <c r="Q58" t="n">
        <v>83.5236000000001</v>
      </c>
      <c r="R58" t="n">
        <v>87.4421000000001</v>
      </c>
      <c r="S58" t="n">
        <v>90.1985000000001</v>
      </c>
      <c r="T58" t="n">
        <v>91.7562000000001</v>
      </c>
      <c r="U58" t="n">
        <v>92.0514000000001</v>
      </c>
      <c r="V58" t="n">
        <v>91.2147000000001</v>
      </c>
      <c r="W58" t="n">
        <v>89.9406000000001</v>
      </c>
      <c r="X58" t="n">
        <v>89.6970000000001</v>
      </c>
      <c r="Y58" t="n">
        <v>90.2532</v>
      </c>
      <c r="Z58" t="n">
        <v>90.3902</v>
      </c>
      <c r="AA58" t="n">
        <v>90.3365</v>
      </c>
      <c r="AB58" t="n">
        <v>91.76</v>
      </c>
      <c r="AC58" t="n">
        <v>96.378</v>
      </c>
      <c r="AD58" t="n">
        <v>97.596</v>
      </c>
      <c r="AE58" t="n">
        <v>100</v>
      </c>
      <c r="AF58" t="n">
        <v>101.051</v>
      </c>
    </row>
    <row r="59">
      <c r="A59" t="s">
        <v>124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126</v>
      </c>
      <c r="B2" t="s">
        <v>295</v>
      </c>
      <c r="C2" t="s">
        <v>360</v>
      </c>
      <c r="D2" t="s">
        <v>297</v>
      </c>
      <c r="E2" t="s">
        <v>361</v>
      </c>
      <c r="F2" t="n">
        <v>57.8556996064459</v>
      </c>
      <c r="G2" t="n">
        <v>60.2938188861479</v>
      </c>
      <c r="H2" t="n">
        <v>63.3027815472868</v>
      </c>
      <c r="I2" t="n">
        <v>66.9387191764342</v>
      </c>
      <c r="J2" t="n">
        <v>69.6719570751518</v>
      </c>
      <c r="K2" t="n">
        <v>72.2578347857607</v>
      </c>
      <c r="L2" t="n">
        <v>74.0049304712423</v>
      </c>
      <c r="M2" t="n">
        <v>73.5260254542721</v>
      </c>
      <c r="N2" t="n">
        <v>76.4600530679154</v>
      </c>
      <c r="O2" t="n">
        <v>78.7703087457464</v>
      </c>
      <c r="P2" t="n">
        <v>80.282798189669</v>
      </c>
      <c r="Q2" t="n">
        <v>81.7282240188588</v>
      </c>
      <c r="R2" t="n">
        <v>85.3253872730655</v>
      </c>
      <c r="S2" t="n">
        <v>87.8846908050979</v>
      </c>
      <c r="T2" t="n">
        <v>90.0368072896236</v>
      </c>
      <c r="U2" t="n">
        <v>90.130156574563</v>
      </c>
      <c r="V2" t="n">
        <v>90.4456990608637</v>
      </c>
      <c r="W2" t="n">
        <v>90.8775097614186</v>
      </c>
      <c r="X2" t="n">
        <v>90.5742872260499</v>
      </c>
      <c r="Y2" t="n">
        <v>90.8609140789195</v>
      </c>
      <c r="Z2" t="n">
        <v>91.2803225050473</v>
      </c>
      <c r="AA2" t="n">
        <v>90.6628750245465</v>
      </c>
      <c r="AB2" t="n">
        <v>91.6970539896542</v>
      </c>
      <c r="AC2" t="n">
        <v>96.4135016645577</v>
      </c>
      <c r="AD2" t="n">
        <v>97.7043050364401</v>
      </c>
      <c r="AE2" t="n">
        <v>100</v>
      </c>
      <c r="AF2" t="n">
        <v>101.366191971374</v>
      </c>
    </row>
    <row r="3">
      <c r="A3" t="s">
        <v>126</v>
      </c>
      <c r="B3" t="s">
        <v>374</v>
      </c>
      <c r="C3" t="s">
        <v>360</v>
      </c>
      <c r="D3" t="s">
        <v>375</v>
      </c>
      <c r="E3" t="s">
        <v>361</v>
      </c>
      <c r="F3" t="n">
        <v>62.4035587931308</v>
      </c>
      <c r="G3" t="n">
        <v>63.652813449258</v>
      </c>
      <c r="H3" t="n">
        <v>66.8238775624152</v>
      </c>
      <c r="I3" t="n">
        <v>70.6325248578972</v>
      </c>
      <c r="J3" t="n">
        <v>73.5022172032643</v>
      </c>
      <c r="K3" t="n">
        <v>76.347062727463</v>
      </c>
      <c r="L3" t="n">
        <v>77.5352657658772</v>
      </c>
      <c r="M3" t="n">
        <v>77.6158284329409</v>
      </c>
      <c r="N3" t="n">
        <v>78.6598380838082</v>
      </c>
      <c r="O3" t="n">
        <v>82.0501083635375</v>
      </c>
      <c r="P3" t="n">
        <v>83.7648902556343</v>
      </c>
      <c r="Q3" t="n">
        <v>84.7225072961371</v>
      </c>
      <c r="R3" t="n">
        <v>88.9230145510926</v>
      </c>
      <c r="S3" t="n">
        <v>91.6349444219081</v>
      </c>
      <c r="T3" t="n">
        <v>92.8606019379778</v>
      </c>
      <c r="U3" t="n">
        <v>93.2557248534511</v>
      </c>
      <c r="V3" t="n">
        <v>91.642422681698</v>
      </c>
      <c r="W3" t="n">
        <v>89.1110000738285</v>
      </c>
      <c r="X3" t="n">
        <v>88.3733938045064</v>
      </c>
      <c r="Y3" t="n">
        <v>89.5330857541334</v>
      </c>
      <c r="Z3" t="n">
        <v>89.7402991835447</v>
      </c>
      <c r="AA3" t="n">
        <v>89.593952655441</v>
      </c>
      <c r="AB3" t="n">
        <v>91.3224026237725</v>
      </c>
      <c r="AC3" t="n">
        <v>96.5805609100437</v>
      </c>
      <c r="AD3" t="n">
        <v>98.3100290671532</v>
      </c>
      <c r="AE3" t="n">
        <v>100</v>
      </c>
      <c r="AF3" t="n">
        <v>103.104370667115</v>
      </c>
    </row>
    <row r="4">
      <c r="A4" t="s">
        <v>126</v>
      </c>
      <c r="B4" t="s">
        <v>376</v>
      </c>
      <c r="C4" t="s">
        <v>360</v>
      </c>
      <c r="D4" t="s">
        <v>377</v>
      </c>
      <c r="E4" t="s">
        <v>361</v>
      </c>
      <c r="F4" t="n">
        <v>62.2483887409472</v>
      </c>
      <c r="G4" t="n">
        <v>63.6294127527897</v>
      </c>
      <c r="H4" t="n">
        <v>66.8019677013455</v>
      </c>
      <c r="I4" t="n">
        <v>70.6152703158576</v>
      </c>
      <c r="J4" t="n">
        <v>73.4854829214848</v>
      </c>
      <c r="K4" t="n">
        <v>76.3176344217553</v>
      </c>
      <c r="L4" t="n">
        <v>77.5633299490101</v>
      </c>
      <c r="M4" t="n">
        <v>77.5899379660085</v>
      </c>
      <c r="N4" t="n">
        <v>78.7148291654468</v>
      </c>
      <c r="O4" t="n">
        <v>82.100339613304</v>
      </c>
      <c r="P4" t="n">
        <v>83.814385486365</v>
      </c>
      <c r="Q4" t="n">
        <v>84.7755224914109</v>
      </c>
      <c r="R4" t="n">
        <v>89.0143716337428</v>
      </c>
      <c r="S4" t="n">
        <v>91.7161025504777</v>
      </c>
      <c r="T4" t="n">
        <v>92.9528958361386</v>
      </c>
      <c r="U4" t="n">
        <v>93.3544064956995</v>
      </c>
      <c r="V4" t="n">
        <v>91.5839446339558</v>
      </c>
      <c r="W4" t="n">
        <v>88.7775136745451</v>
      </c>
      <c r="X4" t="n">
        <v>87.9228529052712</v>
      </c>
      <c r="Y4" t="n">
        <v>89.2599874723942</v>
      </c>
      <c r="Z4" t="n">
        <v>89.4675319190545</v>
      </c>
      <c r="AA4" t="n">
        <v>89.3442027899917</v>
      </c>
      <c r="AB4" t="n">
        <v>91.1350903539211</v>
      </c>
      <c r="AC4" t="n">
        <v>96.5733997882664</v>
      </c>
      <c r="AD4" t="n">
        <v>98.4473865567649</v>
      </c>
      <c r="AE4" t="n">
        <v>100</v>
      </c>
      <c r="AF4" t="n">
        <v>103.549780328479</v>
      </c>
    </row>
    <row r="5">
      <c r="A5" t="s">
        <v>126</v>
      </c>
      <c r="B5" t="s">
        <v>378</v>
      </c>
      <c r="C5" t="s">
        <v>360</v>
      </c>
      <c r="D5" t="s">
        <v>379</v>
      </c>
      <c r="E5" t="s">
        <v>361</v>
      </c>
      <c r="F5" t="n">
        <v>65.1442135910877</v>
      </c>
      <c r="G5" t="n">
        <v>65.6291562994622</v>
      </c>
      <c r="H5" t="n">
        <v>68.9069124226707</v>
      </c>
      <c r="I5" t="n">
        <v>72.8308896897998</v>
      </c>
      <c r="J5" t="n">
        <v>75.7778495415892</v>
      </c>
      <c r="K5" t="n">
        <v>78.7854300749382</v>
      </c>
      <c r="L5" t="n">
        <v>79.6497373140604</v>
      </c>
      <c r="M5" t="n">
        <v>80.0314195375849</v>
      </c>
      <c r="N5" t="n">
        <v>79.9230872969949</v>
      </c>
      <c r="O5" t="n">
        <v>84.0311902820051</v>
      </c>
      <c r="P5" t="n">
        <v>85.8742487120501</v>
      </c>
      <c r="Q5" t="n">
        <v>86.5159609567318</v>
      </c>
      <c r="R5" t="n">
        <v>91.1657418032283</v>
      </c>
      <c r="S5" t="n">
        <v>93.9345176595794</v>
      </c>
      <c r="T5" t="n">
        <v>94.6051823340449</v>
      </c>
      <c r="U5" t="n">
        <v>95.194066415011</v>
      </c>
      <c r="V5" t="n">
        <v>92.1638429390408</v>
      </c>
      <c r="W5" t="n">
        <v>87.4210534893898</v>
      </c>
      <c r="X5" t="n">
        <v>86.1972401666825</v>
      </c>
      <c r="Y5" t="n">
        <v>88.210876510028</v>
      </c>
      <c r="Z5" t="n">
        <v>88.3147474368067</v>
      </c>
      <c r="AA5" t="n">
        <v>88.4463023882695</v>
      </c>
      <c r="AB5" t="n">
        <v>90.7147994790354</v>
      </c>
      <c r="AC5" t="n">
        <v>96.6855223572787</v>
      </c>
      <c r="AD5" t="n">
        <v>98.9981415409263</v>
      </c>
      <c r="AE5" t="n">
        <v>100</v>
      </c>
      <c r="AF5" t="n">
        <v>105.203643384064</v>
      </c>
    </row>
    <row r="6">
      <c r="A6" t="s">
        <v>126</v>
      </c>
      <c r="B6" t="s">
        <v>380</v>
      </c>
      <c r="C6" t="s">
        <v>360</v>
      </c>
      <c r="D6" t="s">
        <v>381</v>
      </c>
      <c r="E6" t="s">
        <v>361</v>
      </c>
      <c r="F6" t="n">
        <v>61.5460504453118</v>
      </c>
      <c r="G6" t="n">
        <v>63.1668014723143</v>
      </c>
      <c r="H6" t="n">
        <v>66.3163301423171</v>
      </c>
      <c r="I6" t="n">
        <v>70.1059915087</v>
      </c>
      <c r="J6" t="n">
        <v>72.9582092219252</v>
      </c>
      <c r="K6" t="n">
        <v>75.7496701263078</v>
      </c>
      <c r="L6" t="n">
        <v>77.1058635641515</v>
      </c>
      <c r="M6" t="n">
        <v>77.0240757708578</v>
      </c>
      <c r="N6" t="n">
        <v>78.5506177636616</v>
      </c>
      <c r="O6" t="n">
        <v>81.7091895286884</v>
      </c>
      <c r="P6" t="n">
        <v>83.3869553970889</v>
      </c>
      <c r="Q6" t="n">
        <v>84.4542158039689</v>
      </c>
      <c r="R6" t="n">
        <v>88.563232077523</v>
      </c>
      <c r="S6" t="n">
        <v>91.2460393516598</v>
      </c>
      <c r="T6" t="n">
        <v>92.6759074166789</v>
      </c>
      <c r="U6" t="n">
        <v>93.017176340035</v>
      </c>
      <c r="V6" t="n">
        <v>91.570260139537</v>
      </c>
      <c r="W6" t="n">
        <v>89.2154583297262</v>
      </c>
      <c r="X6" t="n">
        <v>88.433705051845</v>
      </c>
      <c r="Y6" t="n">
        <v>89.6064379417749</v>
      </c>
      <c r="Z6" t="n">
        <v>89.853859470733</v>
      </c>
      <c r="AA6" t="n">
        <v>89.6246097001469</v>
      </c>
      <c r="AB6" t="n">
        <v>91.25365323205</v>
      </c>
      <c r="AC6" t="n">
        <v>96.5516861304111</v>
      </c>
      <c r="AD6" t="n">
        <v>98.2923702683997</v>
      </c>
      <c r="AE6" t="n">
        <v>100</v>
      </c>
      <c r="AF6" t="n">
        <v>103.145828028261</v>
      </c>
    </row>
    <row r="7">
      <c r="A7" t="s">
        <v>126</v>
      </c>
      <c r="B7" t="s">
        <v>382</v>
      </c>
      <c r="C7" t="s">
        <v>360</v>
      </c>
      <c r="D7" t="s">
        <v>383</v>
      </c>
      <c r="E7" t="s">
        <v>361</v>
      </c>
      <c r="F7" t="n">
        <v>60.88290174172</v>
      </c>
      <c r="G7" t="n">
        <v>62.643887483413</v>
      </c>
      <c r="H7" t="n">
        <v>65.766585818309</v>
      </c>
      <c r="I7" t="n">
        <v>69.526609501968</v>
      </c>
      <c r="J7" t="n">
        <v>72.3573227058631</v>
      </c>
      <c r="K7" t="n">
        <v>75.1111644725076</v>
      </c>
      <c r="L7" t="n">
        <v>76.5313810324278</v>
      </c>
      <c r="M7" t="n">
        <v>76.3874486469548</v>
      </c>
      <c r="N7" t="n">
        <v>78.1534279182281</v>
      </c>
      <c r="O7" t="n">
        <v>81.1646123813869</v>
      </c>
      <c r="P7" t="n">
        <v>82.8139442711232</v>
      </c>
      <c r="Q7" t="n">
        <v>83.9406561241965</v>
      </c>
      <c r="R7" t="n">
        <v>87.9584338356339</v>
      </c>
      <c r="S7" t="n">
        <v>90.6273716427147</v>
      </c>
      <c r="T7" t="n">
        <v>92.1723228728457</v>
      </c>
      <c r="U7" t="n">
        <v>92.4717843392804</v>
      </c>
      <c r="V7" t="n">
        <v>91.3956867243849</v>
      </c>
      <c r="W7" t="n">
        <v>89.4895217713959</v>
      </c>
      <c r="X7" t="n">
        <v>88.8193046134798</v>
      </c>
      <c r="Y7" t="n">
        <v>89.8195195387613</v>
      </c>
      <c r="Z7" t="n">
        <v>90.0807424556712</v>
      </c>
      <c r="AA7" t="n">
        <v>89.8121133760587</v>
      </c>
      <c r="AB7" t="n">
        <v>91.3506605514001</v>
      </c>
      <c r="AC7" t="n">
        <v>96.5362693575434</v>
      </c>
      <c r="AD7" t="n">
        <v>98.206355909429</v>
      </c>
      <c r="AE7" t="n">
        <v>100</v>
      </c>
      <c r="AF7" t="n">
        <v>102.887850572517</v>
      </c>
    </row>
    <row r="8">
      <c r="A8" t="s">
        <v>126</v>
      </c>
      <c r="B8" t="s">
        <v>384</v>
      </c>
      <c r="C8" t="s">
        <v>360</v>
      </c>
      <c r="D8" t="s">
        <v>385</v>
      </c>
      <c r="E8" t="s">
        <v>361</v>
      </c>
      <c r="F8" t="n">
        <v>62.2786631022318</v>
      </c>
      <c r="G8" t="n">
        <v>63.6179491382039</v>
      </c>
      <c r="H8" t="n">
        <v>66.7953151123542</v>
      </c>
      <c r="I8" t="n">
        <v>70.6140166714317</v>
      </c>
      <c r="J8" t="n">
        <v>73.4814195514647</v>
      </c>
      <c r="K8" t="n">
        <v>76.3274485895366</v>
      </c>
      <c r="L8" t="n">
        <v>77.5472357539863</v>
      </c>
      <c r="M8" t="n">
        <v>77.5812232946841</v>
      </c>
      <c r="N8" t="n">
        <v>78.64102929274</v>
      </c>
      <c r="O8" t="n">
        <v>82.0574495360391</v>
      </c>
      <c r="P8" t="n">
        <v>83.773570064589</v>
      </c>
      <c r="Q8" t="n">
        <v>84.7146838094629</v>
      </c>
      <c r="R8" t="n">
        <v>88.9713969658371</v>
      </c>
      <c r="S8" t="n">
        <v>91.6531731808145</v>
      </c>
      <c r="T8" t="n">
        <v>92.9301130305771</v>
      </c>
      <c r="U8" t="n">
        <v>93.3258572990027</v>
      </c>
      <c r="V8" t="n">
        <v>91.565371613826</v>
      </c>
      <c r="W8" t="n">
        <v>88.9256041828519</v>
      </c>
      <c r="X8" t="n">
        <v>88.0525500336938</v>
      </c>
      <c r="Y8" t="n">
        <v>89.3004412374486</v>
      </c>
      <c r="Z8" t="n">
        <v>89.5632993454862</v>
      </c>
      <c r="AA8" t="n">
        <v>89.4059676013179</v>
      </c>
      <c r="AB8" t="n">
        <v>91.1769512533928</v>
      </c>
      <c r="AC8" t="n">
        <v>96.6623918221879</v>
      </c>
      <c r="AD8" t="n">
        <v>98.6044385092153</v>
      </c>
      <c r="AE8" t="n">
        <v>100</v>
      </c>
      <c r="AF8" t="n">
        <v>103.979147540922</v>
      </c>
    </row>
    <row r="9">
      <c r="A9" t="s">
        <v>126</v>
      </c>
      <c r="B9" t="s">
        <v>386</v>
      </c>
      <c r="C9" t="s">
        <v>360</v>
      </c>
      <c r="D9" t="s">
        <v>387</v>
      </c>
      <c r="E9" t="s">
        <v>361</v>
      </c>
      <c r="F9" t="n">
        <v>62.3891511522713</v>
      </c>
      <c r="G9" t="n">
        <v>63.8564976754942</v>
      </c>
      <c r="H9" t="n">
        <v>67.0367906515348</v>
      </c>
      <c r="I9" t="n">
        <v>70.8599493954544</v>
      </c>
      <c r="J9" t="n">
        <v>73.7419756683272</v>
      </c>
      <c r="K9" t="n">
        <v>76.5803803193514</v>
      </c>
      <c r="L9" t="n">
        <v>77.82751010253</v>
      </c>
      <c r="M9" t="n">
        <v>77.8651312724536</v>
      </c>
      <c r="N9" t="n">
        <v>78.9264833292922</v>
      </c>
      <c r="O9" t="n">
        <v>82.3824982842494</v>
      </c>
      <c r="P9" t="n">
        <v>84.1118550182905</v>
      </c>
      <c r="Q9" t="n">
        <v>85.0314241821718</v>
      </c>
      <c r="R9" t="n">
        <v>89.3249741623754</v>
      </c>
      <c r="S9" t="n">
        <v>92.03516299945</v>
      </c>
      <c r="T9" t="n">
        <v>93.2546839056028</v>
      </c>
      <c r="U9" t="n">
        <v>93.680709795032</v>
      </c>
      <c r="V9" t="n">
        <v>91.8205090149743</v>
      </c>
      <c r="W9" t="n">
        <v>89.0653586173365</v>
      </c>
      <c r="X9" t="n">
        <v>88.1944819945362</v>
      </c>
      <c r="Y9" t="n">
        <v>89.4760492678327</v>
      </c>
      <c r="Z9" t="n">
        <v>89.6995211624065</v>
      </c>
      <c r="AA9" t="n">
        <v>89.5249572762053</v>
      </c>
      <c r="AB9" t="n">
        <v>91.2216559994357</v>
      </c>
      <c r="AC9" t="n">
        <v>96.6065362294123</v>
      </c>
      <c r="AD9" t="n">
        <v>98.4223977112087</v>
      </c>
      <c r="AE9" t="n">
        <v>100</v>
      </c>
      <c r="AF9" t="n">
        <v>103.492396973005</v>
      </c>
    </row>
    <row r="10">
      <c r="A10" t="s">
        <v>126</v>
      </c>
      <c r="B10" t="s">
        <v>388</v>
      </c>
      <c r="C10" t="s">
        <v>360</v>
      </c>
      <c r="D10" t="s">
        <v>389</v>
      </c>
      <c r="E10" t="s">
        <v>361</v>
      </c>
      <c r="F10" t="n">
        <v>62.6813766936848</v>
      </c>
      <c r="G10" t="n">
        <v>64.0854545015386</v>
      </c>
      <c r="H10" t="n">
        <v>67.2775585538443</v>
      </c>
      <c r="I10" t="n">
        <v>71.113736347817</v>
      </c>
      <c r="J10" t="n">
        <v>74.0051449511348</v>
      </c>
      <c r="K10" t="n">
        <v>76.8597438485392</v>
      </c>
      <c r="L10" t="n">
        <v>78.071543582171</v>
      </c>
      <c r="M10" t="n">
        <v>78.143582950438</v>
      </c>
      <c r="N10" t="n">
        <v>79.0939639023409</v>
      </c>
      <c r="O10" t="n">
        <v>82.6146251162803</v>
      </c>
      <c r="P10" t="n">
        <v>84.354672770759</v>
      </c>
      <c r="Q10" t="n">
        <v>85.2537984701761</v>
      </c>
      <c r="R10" t="n">
        <v>89.5802011518225</v>
      </c>
      <c r="S10" t="n">
        <v>92.2977500276971</v>
      </c>
      <c r="T10" t="n">
        <v>93.4716088482395</v>
      </c>
      <c r="U10" t="n">
        <v>93.9060273006482</v>
      </c>
      <c r="V10" t="n">
        <v>91.9396216668442</v>
      </c>
      <c r="W10" t="n">
        <v>88.971353863106</v>
      </c>
      <c r="X10" t="n">
        <v>88.0430184487771</v>
      </c>
      <c r="Y10" t="n">
        <v>89.4212391876221</v>
      </c>
      <c r="Z10" t="n">
        <v>89.6252813870773</v>
      </c>
      <c r="AA10" t="n">
        <v>89.4823412980174</v>
      </c>
      <c r="AB10" t="n">
        <v>91.211871438318</v>
      </c>
      <c r="AC10" t="n">
        <v>96.6172639327417</v>
      </c>
      <c r="AD10" t="n">
        <v>98.4541374455953</v>
      </c>
      <c r="AE10" t="n">
        <v>100</v>
      </c>
      <c r="AF10" t="n">
        <v>103.572502858814</v>
      </c>
    </row>
    <row r="11">
      <c r="A11" t="s">
        <v>126</v>
      </c>
      <c r="B11" t="s">
        <v>390</v>
      </c>
      <c r="C11" t="s">
        <v>360</v>
      </c>
      <c r="D11" t="s">
        <v>391</v>
      </c>
      <c r="E11" t="s">
        <v>361</v>
      </c>
      <c r="F11" t="n">
        <v>62.996216204447</v>
      </c>
      <c r="G11" t="n">
        <v>64.3307226187652</v>
      </c>
      <c r="H11" t="n">
        <v>67.5354838704942</v>
      </c>
      <c r="I11" t="n">
        <v>71.3855948791152</v>
      </c>
      <c r="J11" t="n">
        <v>74.287034054424</v>
      </c>
      <c r="K11" t="n">
        <v>77.159016890891</v>
      </c>
      <c r="L11" t="n">
        <v>78.3322243008632</v>
      </c>
      <c r="M11" t="n">
        <v>78.4429161781527</v>
      </c>
      <c r="N11" t="n">
        <v>79.2575211962767</v>
      </c>
      <c r="O11" t="n">
        <v>82.8568936637704</v>
      </c>
      <c r="P11" t="n">
        <v>84.6093017859488</v>
      </c>
      <c r="Q11" t="n">
        <v>85.4833192289216</v>
      </c>
      <c r="R11" t="n">
        <v>89.8465153152715</v>
      </c>
      <c r="S11" t="n">
        <v>92.57168344736</v>
      </c>
      <c r="T11" t="n">
        <v>93.6992657620582</v>
      </c>
      <c r="U11" t="n">
        <v>94.1432138159342</v>
      </c>
      <c r="V11" t="n">
        <v>92.0622832324146</v>
      </c>
      <c r="W11" t="n">
        <v>88.7855211508872</v>
      </c>
      <c r="X11" t="n">
        <v>87.7747387940258</v>
      </c>
      <c r="Y11" t="n">
        <v>89.3082312606133</v>
      </c>
      <c r="Z11" t="n">
        <v>89.4830081098045</v>
      </c>
      <c r="AA11" t="n">
        <v>89.3918307822096</v>
      </c>
      <c r="AB11" t="n">
        <v>91.1847818647698</v>
      </c>
      <c r="AC11" t="n">
        <v>96.6281384640267</v>
      </c>
      <c r="AD11" t="n">
        <v>98.5040782865677</v>
      </c>
      <c r="AE11" t="n">
        <v>100</v>
      </c>
      <c r="AF11" t="n">
        <v>103.694613559434</v>
      </c>
    </row>
    <row r="12">
      <c r="A12" t="s">
        <v>126</v>
      </c>
      <c r="B12" t="s">
        <v>392</v>
      </c>
      <c r="C12" t="s">
        <v>360</v>
      </c>
      <c r="D12" t="s">
        <v>393</v>
      </c>
      <c r="E12" t="s">
        <v>361</v>
      </c>
      <c r="F12" t="n">
        <v>61.3984467484803</v>
      </c>
      <c r="G12" t="n">
        <v>63.0516855562083</v>
      </c>
      <c r="H12" t="n">
        <v>66.1933897063104</v>
      </c>
      <c r="I12" t="n">
        <v>69.9739807307949</v>
      </c>
      <c r="J12" t="n">
        <v>72.8219549956619</v>
      </c>
      <c r="K12" t="n">
        <v>75.6045141546318</v>
      </c>
      <c r="L12" t="n">
        <v>76.958742630388</v>
      </c>
      <c r="M12" t="n">
        <v>76.8834704474556</v>
      </c>
      <c r="N12" t="n">
        <v>78.3920390065569</v>
      </c>
      <c r="O12" t="n">
        <v>81.5578547778582</v>
      </c>
      <c r="P12" t="n">
        <v>83.2344850908968</v>
      </c>
      <c r="Q12" t="n">
        <v>84.2912525814898</v>
      </c>
      <c r="R12" t="n">
        <v>88.3999504400927</v>
      </c>
      <c r="S12" t="n">
        <v>91.0832982946401</v>
      </c>
      <c r="T12" t="n">
        <v>92.5155142834668</v>
      </c>
      <c r="U12" t="n">
        <v>92.855273915601</v>
      </c>
      <c r="V12" t="n">
        <v>91.515881049172</v>
      </c>
      <c r="W12" t="n">
        <v>89.4135026275885</v>
      </c>
      <c r="X12" t="n">
        <v>88.7141857221022</v>
      </c>
      <c r="Y12" t="n">
        <v>89.7664950161618</v>
      </c>
      <c r="Z12" t="n">
        <v>90.0108483670646</v>
      </c>
      <c r="AA12" t="n">
        <v>89.7767287765914</v>
      </c>
      <c r="AB12" t="n">
        <v>91.3546099296303</v>
      </c>
      <c r="AC12" t="n">
        <v>96.5463582643274</v>
      </c>
      <c r="AD12" t="n">
        <v>98.2181697253544</v>
      </c>
      <c r="AE12" t="n">
        <v>100</v>
      </c>
      <c r="AF12" t="n">
        <v>102.911730240637</v>
      </c>
    </row>
    <row r="13">
      <c r="A13" t="s">
        <v>126</v>
      </c>
      <c r="B13" t="s">
        <v>394</v>
      </c>
      <c r="C13" t="s">
        <v>360</v>
      </c>
      <c r="D13" t="s">
        <v>395</v>
      </c>
      <c r="E13" t="s">
        <v>361</v>
      </c>
      <c r="F13" t="n">
        <v>61.0689901967566</v>
      </c>
      <c r="G13" t="n">
        <v>62.7343949896453</v>
      </c>
      <c r="H13" t="n">
        <v>65.8633697454273</v>
      </c>
      <c r="I13" t="n">
        <v>69.6293750697661</v>
      </c>
      <c r="J13" t="n">
        <v>72.4625044204383</v>
      </c>
      <c r="K13" t="n">
        <v>75.22987437661</v>
      </c>
      <c r="L13" t="n">
        <v>76.614964491481</v>
      </c>
      <c r="M13" t="n">
        <v>76.4984636525831</v>
      </c>
      <c r="N13" t="n">
        <v>78.1500010128903</v>
      </c>
      <c r="O13" t="n">
        <v>81.2251556560363</v>
      </c>
      <c r="P13" t="n">
        <v>82.884051627681</v>
      </c>
      <c r="Q13" t="n">
        <v>83.9803088747338</v>
      </c>
      <c r="R13" t="n">
        <v>88.0309789408152</v>
      </c>
      <c r="S13" t="n">
        <v>90.700481020537</v>
      </c>
      <c r="T13" t="n">
        <v>92.1873383313144</v>
      </c>
      <c r="U13" t="n">
        <v>92.5052734594761</v>
      </c>
      <c r="V13" t="n">
        <v>91.3391378752553</v>
      </c>
      <c r="W13" t="n">
        <v>89.5085593469652</v>
      </c>
      <c r="X13" t="n">
        <v>88.8661686273028</v>
      </c>
      <c r="Y13" t="n">
        <v>89.8612763673425</v>
      </c>
      <c r="Z13" t="n">
        <v>90.1103004918084</v>
      </c>
      <c r="AA13" t="n">
        <v>89.8582828250878</v>
      </c>
      <c r="AB13" t="n">
        <v>91.3952429040528</v>
      </c>
      <c r="AC13" t="n">
        <v>96.5467629020867</v>
      </c>
      <c r="AD13" t="n">
        <v>98.1807074098342</v>
      </c>
      <c r="AE13" t="n">
        <v>100</v>
      </c>
      <c r="AF13" t="n">
        <v>102.835763841274</v>
      </c>
    </row>
    <row r="14">
      <c r="A14" t="s">
        <v>126</v>
      </c>
      <c r="B14" t="s">
        <v>396</v>
      </c>
      <c r="C14" t="s">
        <v>360</v>
      </c>
      <c r="D14" t="s">
        <v>397</v>
      </c>
      <c r="E14" t="s">
        <v>361</v>
      </c>
      <c r="F14" t="n">
        <v>61.2900291797948</v>
      </c>
      <c r="G14" t="n">
        <v>63.0814386499349</v>
      </c>
      <c r="H14" t="n">
        <v>66.2220703163477</v>
      </c>
      <c r="I14" t="n">
        <v>70.0037162053478</v>
      </c>
      <c r="J14" t="n">
        <v>72.855405579721</v>
      </c>
      <c r="K14" t="n">
        <v>75.6262002163157</v>
      </c>
      <c r="L14" t="n">
        <v>77.037169459963</v>
      </c>
      <c r="M14" t="n">
        <v>76.9180171279337</v>
      </c>
      <c r="N14" t="n">
        <v>78.5956755536608</v>
      </c>
      <c r="O14" t="n">
        <v>81.6800861716296</v>
      </c>
      <c r="P14" t="n">
        <v>83.3472696574365</v>
      </c>
      <c r="Q14" t="n">
        <v>84.4520589970521</v>
      </c>
      <c r="R14" t="n">
        <v>88.5246609527182</v>
      </c>
      <c r="S14" t="n">
        <v>91.2077145910396</v>
      </c>
      <c r="T14" t="n">
        <v>92.7072399023342</v>
      </c>
      <c r="U14" t="n">
        <v>93.0268350582808</v>
      </c>
      <c r="V14" t="n">
        <v>91.6662900776512</v>
      </c>
      <c r="W14" t="n">
        <v>89.5271438042328</v>
      </c>
      <c r="X14" t="n">
        <v>88.8106868007517</v>
      </c>
      <c r="Y14" t="n">
        <v>89.8645522183268</v>
      </c>
      <c r="Z14" t="n">
        <v>90.1198438339166</v>
      </c>
      <c r="AA14" t="n">
        <v>89.8669344373902</v>
      </c>
      <c r="AB14" t="n">
        <v>91.3825320598557</v>
      </c>
      <c r="AC14" t="n">
        <v>96.5087323212321</v>
      </c>
      <c r="AD14" t="n">
        <v>98.1368680391978</v>
      </c>
      <c r="AE14" t="n">
        <v>100</v>
      </c>
      <c r="AF14" t="n">
        <v>102.710613833668</v>
      </c>
    </row>
    <row r="15">
      <c r="A15" t="s">
        <v>126</v>
      </c>
      <c r="B15" t="s">
        <v>398</v>
      </c>
      <c r="C15" t="s">
        <v>360</v>
      </c>
      <c r="D15" t="s">
        <v>399</v>
      </c>
      <c r="E15" t="s">
        <v>361</v>
      </c>
      <c r="F15" t="n">
        <v>61.3702355493444</v>
      </c>
      <c r="G15" t="n">
        <v>63.0553668130815</v>
      </c>
      <c r="H15" t="n">
        <v>66.197019693178</v>
      </c>
      <c r="I15" t="n">
        <v>69.9783284673908</v>
      </c>
      <c r="J15" t="n">
        <v>72.8269298513499</v>
      </c>
      <c r="K15" t="n">
        <v>75.606837695478</v>
      </c>
      <c r="L15" t="n">
        <v>76.9817205798282</v>
      </c>
      <c r="M15" t="n">
        <v>76.8894142917153</v>
      </c>
      <c r="N15" t="n">
        <v>78.4676936649693</v>
      </c>
      <c r="O15" t="n">
        <v>81.5940945852116</v>
      </c>
      <c r="P15" t="n">
        <v>83.265413990598</v>
      </c>
      <c r="Q15" t="n">
        <v>84.3447190166504</v>
      </c>
      <c r="R15" t="n">
        <v>88.436127069672</v>
      </c>
      <c r="S15" t="n">
        <v>91.1231581592772</v>
      </c>
      <c r="T15" t="n">
        <v>92.5678239977285</v>
      </c>
      <c r="U15" t="n">
        <v>92.9038765094035</v>
      </c>
      <c r="V15" t="n">
        <v>91.5482859925371</v>
      </c>
      <c r="W15" t="n">
        <v>89.423300585229</v>
      </c>
      <c r="X15" t="n">
        <v>88.7201744310292</v>
      </c>
      <c r="Y15" t="n">
        <v>89.7878511532292</v>
      </c>
      <c r="Z15" t="n">
        <v>90.032396049837</v>
      </c>
      <c r="AA15" t="n">
        <v>89.7976861243392</v>
      </c>
      <c r="AB15" t="n">
        <v>91.3660257478835</v>
      </c>
      <c r="AC15" t="n">
        <v>96.5231567193115</v>
      </c>
      <c r="AD15" t="n">
        <v>98.1492432860526</v>
      </c>
      <c r="AE15" t="n">
        <v>100</v>
      </c>
      <c r="AF15" t="n">
        <v>102.742787094539</v>
      </c>
    </row>
    <row r="16">
      <c r="A16" t="s">
        <v>126</v>
      </c>
      <c r="B16" t="s">
        <v>400</v>
      </c>
      <c r="C16" t="s">
        <v>360</v>
      </c>
      <c r="D16" t="s">
        <v>401</v>
      </c>
      <c r="E16" t="s">
        <v>361</v>
      </c>
      <c r="F16" t="n">
        <v>61.4629199514344</v>
      </c>
      <c r="G16" t="n">
        <v>63.0551172600835</v>
      </c>
      <c r="H16" t="n">
        <v>66.1988046950478</v>
      </c>
      <c r="I16" t="n">
        <v>69.9811777357104</v>
      </c>
      <c r="J16" t="n">
        <v>72.8280872222533</v>
      </c>
      <c r="K16" t="n">
        <v>75.6162244481974</v>
      </c>
      <c r="L16" t="n">
        <v>76.9614612383238</v>
      </c>
      <c r="M16" t="n">
        <v>76.8914232110738</v>
      </c>
      <c r="N16" t="n">
        <v>78.3835370096483</v>
      </c>
      <c r="O16" t="n">
        <v>81.5477358232253</v>
      </c>
      <c r="P16" t="n">
        <v>83.2234450242485</v>
      </c>
      <c r="Q16" t="n">
        <v>84.2797482541648</v>
      </c>
      <c r="R16" t="n">
        <v>88.387574263386</v>
      </c>
      <c r="S16" t="n">
        <v>91.0777306629804</v>
      </c>
      <c r="T16" t="n">
        <v>92.4936046424897</v>
      </c>
      <c r="U16" t="n">
        <v>92.8373843656476</v>
      </c>
      <c r="V16" t="n">
        <v>91.4844816480783</v>
      </c>
      <c r="W16" t="n">
        <v>89.3670578283089</v>
      </c>
      <c r="X16" t="n">
        <v>88.6703181262698</v>
      </c>
      <c r="Y16" t="n">
        <v>89.744517357123</v>
      </c>
      <c r="Z16" t="n">
        <v>89.9835894811552</v>
      </c>
      <c r="AA16" t="n">
        <v>89.7589762398911</v>
      </c>
      <c r="AB16" t="n">
        <v>91.3563990171678</v>
      </c>
      <c r="AC16" t="n">
        <v>96.5315735612327</v>
      </c>
      <c r="AD16" t="n">
        <v>98.1565755622098</v>
      </c>
      <c r="AE16" t="n">
        <v>100</v>
      </c>
      <c r="AF16" t="n">
        <v>102.762687137981</v>
      </c>
    </row>
    <row r="17">
      <c r="A17" t="s">
        <v>126</v>
      </c>
      <c r="B17" t="s">
        <v>402</v>
      </c>
      <c r="C17" t="s">
        <v>360</v>
      </c>
      <c r="D17" t="s">
        <v>403</v>
      </c>
      <c r="E17" t="s">
        <v>361</v>
      </c>
      <c r="F17" t="n">
        <v>61.3087207492988</v>
      </c>
      <c r="G17" t="n">
        <v>63.0095321631608</v>
      </c>
      <c r="H17" t="n">
        <v>66.1484625715077</v>
      </c>
      <c r="I17" t="n">
        <v>69.9267276533995</v>
      </c>
      <c r="J17" t="n">
        <v>72.7734737654805</v>
      </c>
      <c r="K17" t="n">
        <v>75.5497577690818</v>
      </c>
      <c r="L17" t="n">
        <v>76.9229450062401</v>
      </c>
      <c r="M17" t="n">
        <v>76.8314132284366</v>
      </c>
      <c r="N17" t="n">
        <v>78.3972511783587</v>
      </c>
      <c r="O17" t="n">
        <v>81.5320022539394</v>
      </c>
      <c r="P17" t="n">
        <v>83.2038667551424</v>
      </c>
      <c r="Q17" t="n">
        <v>84.2772466213596</v>
      </c>
      <c r="R17" t="n">
        <v>88.372186091331</v>
      </c>
      <c r="S17" t="n">
        <v>91.0491761314995</v>
      </c>
      <c r="T17" t="n">
        <v>92.5011214580728</v>
      </c>
      <c r="U17" t="n">
        <v>92.8338408403555</v>
      </c>
      <c r="V17" t="n">
        <v>91.5046011102541</v>
      </c>
      <c r="W17" t="n">
        <v>89.4424885848765</v>
      </c>
      <c r="X17" t="n">
        <v>88.7143874448966</v>
      </c>
      <c r="Y17" t="n">
        <v>89.7844236061639</v>
      </c>
      <c r="Z17" t="n">
        <v>90.051511696272</v>
      </c>
      <c r="AA17" t="n">
        <v>89.7835031841177</v>
      </c>
      <c r="AB17" t="n">
        <v>91.3480202968664</v>
      </c>
      <c r="AC17" t="n">
        <v>96.5576650038673</v>
      </c>
      <c r="AD17" t="n">
        <v>98.2478455186208</v>
      </c>
      <c r="AE17" t="n">
        <v>100</v>
      </c>
      <c r="AF17" t="n">
        <v>103.026943217017</v>
      </c>
    </row>
    <row r="18">
      <c r="A18" t="s">
        <v>126</v>
      </c>
      <c r="B18" t="s">
        <v>404</v>
      </c>
      <c r="C18" t="s">
        <v>360</v>
      </c>
      <c r="D18" t="s">
        <v>405</v>
      </c>
      <c r="E18" t="s">
        <v>361</v>
      </c>
      <c r="F18" t="n">
        <v>60.5818950141925</v>
      </c>
      <c r="G18" t="n">
        <v>62.5323937481823</v>
      </c>
      <c r="H18" t="n">
        <v>65.6408626209874</v>
      </c>
      <c r="I18" t="n">
        <v>69.3860132302813</v>
      </c>
      <c r="J18" t="n">
        <v>72.2164433913962</v>
      </c>
      <c r="K18" t="n">
        <v>74.9447928428194</v>
      </c>
      <c r="L18" t="n">
        <v>76.395668356318</v>
      </c>
      <c r="M18" t="n">
        <v>76.2441040557583</v>
      </c>
      <c r="N18" t="n">
        <v>78.0846910858349</v>
      </c>
      <c r="O18" t="n">
        <v>81.0512285535049</v>
      </c>
      <c r="P18" t="n">
        <v>82.6956126054739</v>
      </c>
      <c r="Q18" t="n">
        <v>83.8336836250703</v>
      </c>
      <c r="R18" t="n">
        <v>87.8238883228644</v>
      </c>
      <c r="S18" t="n">
        <v>90.5114330743555</v>
      </c>
      <c r="T18" t="n">
        <v>92.0615455195</v>
      </c>
      <c r="U18" t="n">
        <v>92.3584982367241</v>
      </c>
      <c r="V18" t="n">
        <v>91.3342509439036</v>
      </c>
      <c r="W18" t="n">
        <v>89.7159199218747</v>
      </c>
      <c r="X18" t="n">
        <v>89.1424079697595</v>
      </c>
      <c r="Y18" t="n">
        <v>90.0220292897465</v>
      </c>
      <c r="Z18" t="n">
        <v>90.2824136177582</v>
      </c>
      <c r="AA18" t="n">
        <v>89.992232848919</v>
      </c>
      <c r="AB18" t="n">
        <v>91.4516281271675</v>
      </c>
      <c r="AC18" t="n">
        <v>96.517358372362</v>
      </c>
      <c r="AD18" t="n">
        <v>98.0910316594063</v>
      </c>
      <c r="AE18" t="n">
        <v>100</v>
      </c>
      <c r="AF18" t="n">
        <v>102.576781720226</v>
      </c>
    </row>
    <row r="19">
      <c r="A19" t="s">
        <v>126</v>
      </c>
      <c r="B19" t="s">
        <v>406</v>
      </c>
      <c r="C19" t="s">
        <v>360</v>
      </c>
      <c r="D19" t="s">
        <v>407</v>
      </c>
      <c r="E19" t="s">
        <v>361</v>
      </c>
      <c r="F19" t="n">
        <v>60.9990190596017</v>
      </c>
      <c r="G19" t="n">
        <v>62.6820075516267</v>
      </c>
      <c r="H19" t="n">
        <v>65.8085989761902</v>
      </c>
      <c r="I19" t="n">
        <v>69.5721223515718</v>
      </c>
      <c r="J19" t="n">
        <v>72.4030813604157</v>
      </c>
      <c r="K19" t="n">
        <v>75.1663497952011</v>
      </c>
      <c r="L19" t="n">
        <v>76.5570963349507</v>
      </c>
      <c r="M19" t="n">
        <v>76.4371668434996</v>
      </c>
      <c r="N19" t="n">
        <v>78.089122453043</v>
      </c>
      <c r="O19" t="n">
        <v>81.1568157125418</v>
      </c>
      <c r="P19" t="n">
        <v>82.811974609073</v>
      </c>
      <c r="Q19" t="n">
        <v>83.9143975638527</v>
      </c>
      <c r="R19" t="n">
        <v>87.9584779419672</v>
      </c>
      <c r="S19" t="n">
        <v>90.6231240850881</v>
      </c>
      <c r="T19" t="n">
        <v>92.1399576927141</v>
      </c>
      <c r="U19" t="n">
        <v>92.4493643030584</v>
      </c>
      <c r="V19" t="n">
        <v>91.2755449077322</v>
      </c>
      <c r="W19" t="n">
        <v>89.512052547342</v>
      </c>
      <c r="X19" t="n">
        <v>88.8655202227592</v>
      </c>
      <c r="Y19" t="n">
        <v>89.8089642990074</v>
      </c>
      <c r="Z19" t="n">
        <v>90.0801924901151</v>
      </c>
      <c r="AA19" t="n">
        <v>89.8127837730415</v>
      </c>
      <c r="AB19" t="n">
        <v>91.3591523503264</v>
      </c>
      <c r="AC19" t="n">
        <v>96.5117515054208</v>
      </c>
      <c r="AD19" t="n">
        <v>98.1566157909874</v>
      </c>
      <c r="AE19" t="n">
        <v>100</v>
      </c>
      <c r="AF19" t="n">
        <v>102.750751558926</v>
      </c>
    </row>
    <row r="20">
      <c r="A20" t="s">
        <v>126</v>
      </c>
      <c r="B20" t="s">
        <v>408</v>
      </c>
      <c r="C20" t="s">
        <v>360</v>
      </c>
      <c r="D20" t="s">
        <v>409</v>
      </c>
      <c r="E20" t="s">
        <v>361</v>
      </c>
      <c r="F20" t="n">
        <v>58.5019199899687</v>
      </c>
      <c r="G20" t="n">
        <v>60.8239016370027</v>
      </c>
      <c r="H20" t="n">
        <v>63.8585763330575</v>
      </c>
      <c r="I20" t="n">
        <v>67.5231688909102</v>
      </c>
      <c r="J20" t="n">
        <v>70.2788424376602</v>
      </c>
      <c r="K20" t="n">
        <v>72.8995758414443</v>
      </c>
      <c r="L20" t="n">
        <v>74.5904641032905</v>
      </c>
      <c r="M20" t="n">
        <v>74.1715839590201</v>
      </c>
      <c r="N20" t="n">
        <v>76.8906772588823</v>
      </c>
      <c r="O20" t="n">
        <v>79.3359126195901</v>
      </c>
      <c r="P20" t="n">
        <v>80.8755733935326</v>
      </c>
      <c r="Q20" t="n">
        <v>82.2635906289733</v>
      </c>
      <c r="R20" t="n">
        <v>85.947068447492</v>
      </c>
      <c r="S20" t="n">
        <v>88.5296649956478</v>
      </c>
      <c r="T20" t="n">
        <v>90.580232187779</v>
      </c>
      <c r="U20" t="n">
        <v>90.7109548939824</v>
      </c>
      <c r="V20" t="n">
        <v>90.7005723025273</v>
      </c>
      <c r="W20" t="n">
        <v>90.528528119378</v>
      </c>
      <c r="X20" t="n">
        <v>90.081503706135</v>
      </c>
      <c r="Y20" t="n">
        <v>90.621482749785</v>
      </c>
      <c r="Z20" t="n">
        <v>91.0068809996252</v>
      </c>
      <c r="AA20" t="n">
        <v>90.4730885482639</v>
      </c>
      <c r="AB20" t="n">
        <v>91.6146092758919</v>
      </c>
      <c r="AC20" t="n">
        <v>96.4385728369871</v>
      </c>
      <c r="AD20" t="n">
        <v>97.822923198043</v>
      </c>
      <c r="AE20" t="n">
        <v>100</v>
      </c>
      <c r="AF20" t="n">
        <v>101.685234672584</v>
      </c>
    </row>
    <row r="21">
      <c r="A21" t="s">
        <v>126</v>
      </c>
      <c r="B21" t="s">
        <v>410</v>
      </c>
      <c r="C21" t="s">
        <v>360</v>
      </c>
      <c r="D21" t="s">
        <v>411</v>
      </c>
      <c r="E21" t="s">
        <v>361</v>
      </c>
      <c r="F21" t="n">
        <v>59.4575658572676</v>
      </c>
      <c r="G21" t="n">
        <v>61.5631490020463</v>
      </c>
      <c r="H21" t="n">
        <v>64.6326992184963</v>
      </c>
      <c r="I21" t="n">
        <v>68.3346846953293</v>
      </c>
      <c r="J21" t="n">
        <v>71.1210257520176</v>
      </c>
      <c r="K21" t="n">
        <v>73.7949535272089</v>
      </c>
      <c r="L21" t="n">
        <v>75.3708089354204</v>
      </c>
      <c r="M21" t="n">
        <v>75.0735383707373</v>
      </c>
      <c r="N21" t="n">
        <v>77.3482591169031</v>
      </c>
      <c r="O21" t="n">
        <v>80.0477515261688</v>
      </c>
      <c r="P21" t="n">
        <v>81.6312057672295</v>
      </c>
      <c r="Q21" t="n">
        <v>82.9061406566558</v>
      </c>
      <c r="R21" t="n">
        <v>86.7278510126406</v>
      </c>
      <c r="S21" t="n">
        <v>89.3445015664472</v>
      </c>
      <c r="T21" t="n">
        <v>91.189799289299</v>
      </c>
      <c r="U21" t="n">
        <v>91.3882993634345</v>
      </c>
      <c r="V21" t="n">
        <v>90.9470014870115</v>
      </c>
      <c r="W21" t="n">
        <v>90.114853041633</v>
      </c>
      <c r="X21" t="n">
        <v>89.5984694707409</v>
      </c>
      <c r="Y21" t="n">
        <v>90.2859461894005</v>
      </c>
      <c r="Z21" t="n">
        <v>90.6170802159824</v>
      </c>
      <c r="AA21" t="n">
        <v>90.2084403184489</v>
      </c>
      <c r="AB21" t="n">
        <v>91.5130204348929</v>
      </c>
      <c r="AC21" t="n">
        <v>96.487567929647</v>
      </c>
      <c r="AD21" t="n">
        <v>97.9800957470981</v>
      </c>
      <c r="AE21" t="n">
        <v>100</v>
      </c>
      <c r="AF21" t="n">
        <v>102.13343718937</v>
      </c>
    </row>
    <row r="22">
      <c r="A22" t="s">
        <v>126</v>
      </c>
      <c r="B22" t="s">
        <v>412</v>
      </c>
      <c r="C22" t="s">
        <v>360</v>
      </c>
      <c r="D22" t="s">
        <v>413</v>
      </c>
      <c r="E22" t="s">
        <v>361</v>
      </c>
      <c r="F22" t="n">
        <v>61.259043970666</v>
      </c>
      <c r="G22" t="n">
        <v>62.9171720124971</v>
      </c>
      <c r="H22" t="n">
        <v>66.0503831340036</v>
      </c>
      <c r="I22" t="n">
        <v>69.8208748693553</v>
      </c>
      <c r="J22" t="n">
        <v>72.6631428402323</v>
      </c>
      <c r="K22" t="n">
        <v>75.4396562144874</v>
      </c>
      <c r="L22" t="n">
        <v>76.7803943826501</v>
      </c>
      <c r="M22" t="n">
        <v>76.7193848017292</v>
      </c>
      <c r="N22" t="n">
        <v>78.2078538898174</v>
      </c>
      <c r="O22" t="n">
        <v>81.3632592938093</v>
      </c>
      <c r="P22" t="n">
        <v>83.0352362320119</v>
      </c>
      <c r="Q22" t="n">
        <v>84.0955908964283</v>
      </c>
      <c r="R22" t="n">
        <v>88.1905393990601</v>
      </c>
      <c r="S22" t="n">
        <v>90.8760049699264</v>
      </c>
      <c r="T22" t="n">
        <v>92.3191090543184</v>
      </c>
      <c r="U22" t="n">
        <v>92.654603133126</v>
      </c>
      <c r="V22" t="n">
        <v>91.3718549926078</v>
      </c>
      <c r="W22" t="n">
        <v>89.4471911017508</v>
      </c>
      <c r="X22" t="n">
        <v>88.7961710869758</v>
      </c>
      <c r="Y22" t="n">
        <v>89.7760344508737</v>
      </c>
      <c r="Z22" t="n">
        <v>90.0159447348163</v>
      </c>
      <c r="AA22" t="n">
        <v>89.8071899662914</v>
      </c>
      <c r="AB22" t="n">
        <v>91.3871487857687</v>
      </c>
      <c r="AC22" t="n">
        <v>96.5571034226207</v>
      </c>
      <c r="AD22" t="n">
        <v>98.1805243050441</v>
      </c>
      <c r="AE22" t="n">
        <v>100</v>
      </c>
      <c r="AF22" t="n">
        <v>102.695760087427</v>
      </c>
    </row>
    <row r="23">
      <c r="A23" t="s">
        <v>126</v>
      </c>
      <c r="B23" t="s">
        <v>414</v>
      </c>
      <c r="C23" t="s">
        <v>360</v>
      </c>
      <c r="D23" t="s">
        <v>415</v>
      </c>
      <c r="E23" t="s">
        <v>361</v>
      </c>
      <c r="F23" t="n">
        <v>59.0036549679487</v>
      </c>
      <c r="G23" t="n">
        <v>61.2488688260222</v>
      </c>
      <c r="H23" t="n">
        <v>64.30054700337</v>
      </c>
      <c r="I23" t="n">
        <v>67.9836305688342</v>
      </c>
      <c r="J23" t="n">
        <v>70.7584625023882</v>
      </c>
      <c r="K23" t="n">
        <v>73.4025811448649</v>
      </c>
      <c r="L23" t="n">
        <v>75.0324128255882</v>
      </c>
      <c r="M23" t="n">
        <v>74.6838192567093</v>
      </c>
      <c r="N23" t="n">
        <v>77.1747258967615</v>
      </c>
      <c r="O23" t="n">
        <v>79.749928958424</v>
      </c>
      <c r="P23" t="n">
        <v>81.3151172306724</v>
      </c>
      <c r="Q23" t="n">
        <v>82.6364199507226</v>
      </c>
      <c r="R23" t="n">
        <v>86.4000038898739</v>
      </c>
      <c r="S23" t="n">
        <v>89.0265814509075</v>
      </c>
      <c r="T23" t="n">
        <v>90.9074185420659</v>
      </c>
      <c r="U23" t="n">
        <v>91.0978883480637</v>
      </c>
      <c r="V23" t="n">
        <v>90.8833764535449</v>
      </c>
      <c r="W23" t="n">
        <v>90.5537132122951</v>
      </c>
      <c r="X23" t="n">
        <v>90.2069680984707</v>
      </c>
      <c r="Y23" t="n">
        <v>90.6499722897848</v>
      </c>
      <c r="Z23" t="n">
        <v>90.9892101582311</v>
      </c>
      <c r="AA23" t="n">
        <v>90.5475319118657</v>
      </c>
      <c r="AB23" t="n">
        <v>91.7269291293829</v>
      </c>
      <c r="AC23" t="n">
        <v>96.4884269328791</v>
      </c>
      <c r="AD23" t="n">
        <v>97.8221606980585</v>
      </c>
      <c r="AE23" t="n">
        <v>100</v>
      </c>
      <c r="AF23" t="n">
        <v>101.610421279552</v>
      </c>
    </row>
    <row r="24">
      <c r="A24" t="s">
        <v>126</v>
      </c>
      <c r="B24" t="s">
        <v>416</v>
      </c>
      <c r="C24" t="s">
        <v>360</v>
      </c>
      <c r="D24" t="s">
        <v>417</v>
      </c>
      <c r="E24" t="s">
        <v>361</v>
      </c>
      <c r="F24" t="n">
        <v>64.5759669869278</v>
      </c>
      <c r="G24" t="n">
        <v>65.2041499987126</v>
      </c>
      <c r="H24" t="n">
        <v>68.4602685950245</v>
      </c>
      <c r="I24" t="n">
        <v>72.3609979620596</v>
      </c>
      <c r="J24" t="n">
        <v>75.290674186809</v>
      </c>
      <c r="K24" t="n">
        <v>78.2645196680031</v>
      </c>
      <c r="L24" t="n">
        <v>79.2056555413489</v>
      </c>
      <c r="M24" t="n">
        <v>79.5142025069896</v>
      </c>
      <c r="N24" t="n">
        <v>79.6649862676794</v>
      </c>
      <c r="O24" t="n">
        <v>83.6225260811874</v>
      </c>
      <c r="P24" t="n">
        <v>85.4381631885269</v>
      </c>
      <c r="Q24" t="n">
        <v>86.1500017658677</v>
      </c>
      <c r="R24" t="n">
        <v>90.7009866027807</v>
      </c>
      <c r="S24" t="n">
        <v>93.4510220031225</v>
      </c>
      <c r="T24" t="n">
        <v>94.2745896906953</v>
      </c>
      <c r="U24" t="n">
        <v>94.8162649970778</v>
      </c>
      <c r="V24" t="n">
        <v>92.0469099563823</v>
      </c>
      <c r="W24" t="n">
        <v>87.911147800058</v>
      </c>
      <c r="X24" t="n">
        <v>86.7995394553574</v>
      </c>
      <c r="Y24" t="n">
        <v>88.5834221099927</v>
      </c>
      <c r="Z24" t="n">
        <v>88.7254969702045</v>
      </c>
      <c r="AA24" t="n">
        <v>88.7508406674825</v>
      </c>
      <c r="AB24" t="n">
        <v>90.8625574992213</v>
      </c>
      <c r="AC24" t="n">
        <v>96.6967698427898</v>
      </c>
      <c r="AD24" t="n">
        <v>98.875842233178</v>
      </c>
      <c r="AE24" t="n">
        <v>100</v>
      </c>
      <c r="AF24" t="n">
        <v>104.764722059288</v>
      </c>
    </row>
    <row r="25">
      <c r="A25" t="s">
        <v>126</v>
      </c>
      <c r="B25" t="s">
        <v>418</v>
      </c>
      <c r="C25" t="s">
        <v>360</v>
      </c>
      <c r="D25" t="s">
        <v>419</v>
      </c>
      <c r="E25" t="s">
        <v>361</v>
      </c>
      <c r="F25" t="n">
        <v>63.6928749721208</v>
      </c>
      <c r="G25" t="n">
        <v>64.541279470411</v>
      </c>
      <c r="H25" t="n">
        <v>67.7613363515413</v>
      </c>
      <c r="I25" t="n">
        <v>71.6224829160551</v>
      </c>
      <c r="J25" t="n">
        <v>74.5259392389508</v>
      </c>
      <c r="K25" t="n">
        <v>77.4487000621277</v>
      </c>
      <c r="L25" t="n">
        <v>78.4671098570216</v>
      </c>
      <c r="M25" t="n">
        <v>78.7044231867209</v>
      </c>
      <c r="N25" t="n">
        <v>79.1088595248381</v>
      </c>
      <c r="O25" t="n">
        <v>82.8868869940386</v>
      </c>
      <c r="P25" t="n">
        <v>84.6657508935902</v>
      </c>
      <c r="Q25" t="n">
        <v>85.458321012784</v>
      </c>
      <c r="R25" t="n">
        <v>89.8852435927956</v>
      </c>
      <c r="S25" t="n">
        <v>92.6232090211547</v>
      </c>
      <c r="T25" t="n">
        <v>93.6195990104072</v>
      </c>
      <c r="U25" t="n">
        <v>94.0994219301807</v>
      </c>
      <c r="V25" t="n">
        <v>91.8075136285736</v>
      </c>
      <c r="W25" t="n">
        <v>88.3213565061025</v>
      </c>
      <c r="X25" t="n">
        <v>87.4023145571688</v>
      </c>
      <c r="Y25" t="n">
        <v>88.8902940887194</v>
      </c>
      <c r="Z25" t="n">
        <v>89.0354188918329</v>
      </c>
      <c r="AA25" t="n">
        <v>89.0350935635551</v>
      </c>
      <c r="AB25" t="n">
        <v>91.0118566959565</v>
      </c>
      <c r="AC25" t="n">
        <v>96.61990572528</v>
      </c>
      <c r="AD25" t="n">
        <v>98.6293135224732</v>
      </c>
      <c r="AE25" t="n">
        <v>100</v>
      </c>
      <c r="AF25" t="n">
        <v>104.051656608026</v>
      </c>
    </row>
    <row r="26">
      <c r="A26" t="s">
        <v>126</v>
      </c>
      <c r="B26" t="s">
        <v>420</v>
      </c>
      <c r="C26" t="s">
        <v>360</v>
      </c>
      <c r="D26" t="s">
        <v>421</v>
      </c>
      <c r="E26" t="s">
        <v>361</v>
      </c>
      <c r="F26" t="n">
        <v>65.4222780427735</v>
      </c>
      <c r="G26" t="n">
        <v>65.8263088286689</v>
      </c>
      <c r="H26" t="n">
        <v>69.1151918505476</v>
      </c>
      <c r="I26" t="n">
        <v>73.0513952106984</v>
      </c>
      <c r="J26" t="n">
        <v>76.0056488946021</v>
      </c>
      <c r="K26" t="n">
        <v>79.029147055013</v>
      </c>
      <c r="L26" t="n">
        <v>79.8819619663641</v>
      </c>
      <c r="M26" t="n">
        <v>80.2739444364737</v>
      </c>
      <c r="N26" t="n">
        <v>80.1537388478242</v>
      </c>
      <c r="O26" t="n">
        <v>84.2851781661436</v>
      </c>
      <c r="P26" t="n">
        <v>86.1360589189566</v>
      </c>
      <c r="Q26" t="n">
        <v>86.7709594208895</v>
      </c>
      <c r="R26" t="n">
        <v>91.43268566524</v>
      </c>
      <c r="S26" t="n">
        <v>94.2038544711247</v>
      </c>
      <c r="T26" t="n">
        <v>94.8728726303327</v>
      </c>
      <c r="U26" t="n">
        <v>95.467064114307</v>
      </c>
      <c r="V26" t="n">
        <v>92.2583063179242</v>
      </c>
      <c r="W26" t="n">
        <v>87.5141612694867</v>
      </c>
      <c r="X26" t="n">
        <v>86.2796318054023</v>
      </c>
      <c r="Y26" t="n">
        <v>88.2701364847106</v>
      </c>
      <c r="Z26" t="n">
        <v>88.384852656861</v>
      </c>
      <c r="AA26" t="n">
        <v>88.4850233183087</v>
      </c>
      <c r="AB26" t="n">
        <v>90.7446145053771</v>
      </c>
      <c r="AC26" t="n">
        <v>96.7492704321446</v>
      </c>
      <c r="AD26" t="n">
        <v>99.0638775360056</v>
      </c>
      <c r="AE26" t="n">
        <v>100</v>
      </c>
      <c r="AF26" t="n">
        <v>105.319446286707</v>
      </c>
    </row>
    <row r="27">
      <c r="A27" t="s">
        <v>126</v>
      </c>
      <c r="B27" t="s">
        <v>422</v>
      </c>
      <c r="C27" t="s">
        <v>360</v>
      </c>
      <c r="D27" t="s">
        <v>423</v>
      </c>
      <c r="E27" t="s">
        <v>361</v>
      </c>
      <c r="F27" t="n">
        <v>63.6390113522828</v>
      </c>
      <c r="G27" t="n">
        <v>64.5194842757754</v>
      </c>
      <c r="H27" t="n">
        <v>67.7399231898845</v>
      </c>
      <c r="I27" t="n">
        <v>71.6021627829854</v>
      </c>
      <c r="J27" t="n">
        <v>74.5047539174039</v>
      </c>
      <c r="K27" t="n">
        <v>77.4239315463887</v>
      </c>
      <c r="L27" t="n">
        <v>78.4647817711348</v>
      </c>
      <c r="M27" t="n">
        <v>78.6787301259978</v>
      </c>
      <c r="N27" t="n">
        <v>79.133535593836</v>
      </c>
      <c r="O27" t="n">
        <v>82.9001052701282</v>
      </c>
      <c r="P27" t="n">
        <v>84.6769949364412</v>
      </c>
      <c r="Q27" t="n">
        <v>85.4713502845052</v>
      </c>
      <c r="R27" t="n">
        <v>89.9058950982</v>
      </c>
      <c r="S27" t="n">
        <v>92.6286929545836</v>
      </c>
      <c r="T27" t="n">
        <v>93.6092037838271</v>
      </c>
      <c r="U27" t="n">
        <v>94.0984251637375</v>
      </c>
      <c r="V27" t="n">
        <v>91.7867801755271</v>
      </c>
      <c r="W27" t="n">
        <v>88.2602462108189</v>
      </c>
      <c r="X27" t="n">
        <v>87.2489012122291</v>
      </c>
      <c r="Y27" t="n">
        <v>88.8531634375138</v>
      </c>
      <c r="Z27" t="n">
        <v>89.0313705247002</v>
      </c>
      <c r="AA27" t="n">
        <v>88.9633376121834</v>
      </c>
      <c r="AB27" t="n">
        <v>90.9317631724341</v>
      </c>
      <c r="AC27" t="n">
        <v>96.6468471732141</v>
      </c>
      <c r="AD27" t="n">
        <v>98.7316480496318</v>
      </c>
      <c r="AE27" t="n">
        <v>100</v>
      </c>
      <c r="AF27" t="n">
        <v>104.35186145046</v>
      </c>
    </row>
    <row r="28">
      <c r="A28" t="s">
        <v>126</v>
      </c>
      <c r="B28" t="s">
        <v>424</v>
      </c>
      <c r="C28" t="s">
        <v>360</v>
      </c>
      <c r="D28" t="s">
        <v>425</v>
      </c>
      <c r="E28" t="s">
        <v>361</v>
      </c>
      <c r="F28" t="n">
        <v>60.744205342097</v>
      </c>
      <c r="G28" t="n">
        <v>62.4339896752056</v>
      </c>
      <c r="H28" t="n">
        <v>65.5470132202226</v>
      </c>
      <c r="I28" t="n">
        <v>69.2943881760292</v>
      </c>
      <c r="J28" t="n">
        <v>72.114563243933</v>
      </c>
      <c r="K28" t="n">
        <v>74.8647095419639</v>
      </c>
      <c r="L28" t="n">
        <v>76.2567647143115</v>
      </c>
      <c r="M28" t="n">
        <v>76.1315214675517</v>
      </c>
      <c r="N28" t="n">
        <v>77.8425754011529</v>
      </c>
      <c r="O28" t="n">
        <v>80.8613240118944</v>
      </c>
      <c r="P28" t="n">
        <v>82.5056711375683</v>
      </c>
      <c r="Q28" t="n">
        <v>83.6241198493913</v>
      </c>
      <c r="R28" t="n">
        <v>87.6233981102002</v>
      </c>
      <c r="S28" t="n">
        <v>90.2896984363405</v>
      </c>
      <c r="T28" t="n">
        <v>91.8253982642738</v>
      </c>
      <c r="U28" t="n">
        <v>92.1261234684746</v>
      </c>
      <c r="V28" t="n">
        <v>91.0806277214726</v>
      </c>
      <c r="W28" t="n">
        <v>89.3794349588837</v>
      </c>
      <c r="X28" t="n">
        <v>88.8038549745428</v>
      </c>
      <c r="Y28" t="n">
        <v>89.6543000139397</v>
      </c>
      <c r="Z28" t="n">
        <v>89.8982730459841</v>
      </c>
      <c r="AA28" t="n">
        <v>89.6719423316532</v>
      </c>
      <c r="AB28" t="n">
        <v>91.2548263558436</v>
      </c>
      <c r="AC28" t="n">
        <v>96.4784748112575</v>
      </c>
      <c r="AD28" t="n">
        <v>98.1526529040584</v>
      </c>
      <c r="AE28" t="n">
        <v>100</v>
      </c>
      <c r="AF28" t="n">
        <v>102.541038423822</v>
      </c>
    </row>
    <row r="29">
      <c r="A29" t="s">
        <v>126</v>
      </c>
      <c r="B29" t="s">
        <v>426</v>
      </c>
      <c r="C29" t="s">
        <v>360</v>
      </c>
      <c r="D29" t="s">
        <v>427</v>
      </c>
      <c r="E29" t="s">
        <v>361</v>
      </c>
      <c r="F29" t="n">
        <v>61.7317268104985</v>
      </c>
      <c r="G29" t="n">
        <v>63.0791204330018</v>
      </c>
      <c r="H29" t="n">
        <v>66.2291704148001</v>
      </c>
      <c r="I29" t="n">
        <v>70.0153686879635</v>
      </c>
      <c r="J29" t="n">
        <v>72.8589048242559</v>
      </c>
      <c r="K29" t="n">
        <v>75.671674995667</v>
      </c>
      <c r="L29" t="n">
        <v>76.9357749497663</v>
      </c>
      <c r="M29" t="n">
        <v>76.9204962242248</v>
      </c>
      <c r="N29" t="n">
        <v>78.217505874335</v>
      </c>
      <c r="O29" t="n">
        <v>81.47974251148</v>
      </c>
      <c r="P29" t="n">
        <v>83.1679651908397</v>
      </c>
      <c r="Q29" t="n">
        <v>84.1752866544364</v>
      </c>
      <c r="R29" t="n">
        <v>88.3142845295831</v>
      </c>
      <c r="S29" t="n">
        <v>90.9950652222869</v>
      </c>
      <c r="T29" t="n">
        <v>92.3404227863755</v>
      </c>
      <c r="U29" t="n">
        <v>92.7030721816407</v>
      </c>
      <c r="V29" t="n">
        <v>91.2444311551412</v>
      </c>
      <c r="W29" t="n">
        <v>89.099240377477</v>
      </c>
      <c r="X29" t="n">
        <v>88.4413060053797</v>
      </c>
      <c r="Y29" t="n">
        <v>89.4256735181319</v>
      </c>
      <c r="Z29" t="n">
        <v>89.6513015381585</v>
      </c>
      <c r="AA29" t="n">
        <v>89.4798165599696</v>
      </c>
      <c r="AB29" t="n">
        <v>91.1677924581279</v>
      </c>
      <c r="AC29" t="n">
        <v>96.4986442387186</v>
      </c>
      <c r="AD29" t="n">
        <v>98.2588304611537</v>
      </c>
      <c r="AE29" t="n">
        <v>100</v>
      </c>
      <c r="AF29" t="n">
        <v>102.863092552634</v>
      </c>
    </row>
    <row r="30">
      <c r="A30" t="s">
        <v>126</v>
      </c>
      <c r="B30" t="s">
        <v>428</v>
      </c>
      <c r="C30" t="s">
        <v>360</v>
      </c>
      <c r="D30" t="s">
        <v>429</v>
      </c>
      <c r="E30" t="s">
        <v>361</v>
      </c>
      <c r="F30" t="n">
        <v>62.2013896919512</v>
      </c>
      <c r="G30" t="n">
        <v>63.5109849069335</v>
      </c>
      <c r="H30" t="n">
        <v>66.6829303401462</v>
      </c>
      <c r="I30" t="n">
        <v>70.4945794269476</v>
      </c>
      <c r="J30" t="n">
        <v>73.3569180361848</v>
      </c>
      <c r="K30" t="n">
        <v>76.1933321314778</v>
      </c>
      <c r="L30" t="n">
        <v>77.4327361283381</v>
      </c>
      <c r="M30" t="n">
        <v>77.4499739664217</v>
      </c>
      <c r="N30" t="n">
        <v>78.5984110409603</v>
      </c>
      <c r="O30" t="n">
        <v>81.961095556061</v>
      </c>
      <c r="P30" t="n">
        <v>83.6667482129268</v>
      </c>
      <c r="Q30" t="n">
        <v>84.6422619121523</v>
      </c>
      <c r="R30" t="n">
        <v>88.8559438447646</v>
      </c>
      <c r="S30" t="n">
        <v>91.53741338318</v>
      </c>
      <c r="T30" t="n">
        <v>92.8623435847118</v>
      </c>
      <c r="U30" t="n">
        <v>93.2388910204007</v>
      </c>
      <c r="V30" t="n">
        <v>91.614365517535</v>
      </c>
      <c r="W30" t="n">
        <v>89.095083414923</v>
      </c>
      <c r="X30" t="n">
        <v>88.2646399030311</v>
      </c>
      <c r="Y30" t="n">
        <v>89.3952373978629</v>
      </c>
      <c r="Z30" t="n">
        <v>89.6474986446176</v>
      </c>
      <c r="AA30" t="n">
        <v>89.4509250412023</v>
      </c>
      <c r="AB30" t="n">
        <v>91.2111257366388</v>
      </c>
      <c r="AC30" t="n">
        <v>96.629406001764</v>
      </c>
      <c r="AD30" t="n">
        <v>98.4358057000421</v>
      </c>
      <c r="AE30" t="n">
        <v>100</v>
      </c>
      <c r="AF30" t="n">
        <v>103.518587189149</v>
      </c>
    </row>
    <row r="31">
      <c r="A31" t="s">
        <v>126</v>
      </c>
      <c r="B31" t="s">
        <v>430</v>
      </c>
      <c r="C31" t="s">
        <v>360</v>
      </c>
      <c r="D31" t="s">
        <v>431</v>
      </c>
      <c r="E31" t="s">
        <v>361</v>
      </c>
      <c r="F31" t="n">
        <v>61.0261020024713</v>
      </c>
      <c r="G31" t="n">
        <v>62.580623770833</v>
      </c>
      <c r="H31" t="n">
        <v>65.7055120090284</v>
      </c>
      <c r="I31" t="n">
        <v>69.4651498314888</v>
      </c>
      <c r="J31" t="n">
        <v>72.2890296674481</v>
      </c>
      <c r="K31" t="n">
        <v>75.0600033578664</v>
      </c>
      <c r="L31" t="n">
        <v>76.4175611799927</v>
      </c>
      <c r="M31" t="n">
        <v>76.3121917082241</v>
      </c>
      <c r="N31" t="n">
        <v>77.9309546845923</v>
      </c>
      <c r="O31" t="n">
        <v>81.0058462954232</v>
      </c>
      <c r="P31" t="n">
        <v>82.6593679203178</v>
      </c>
      <c r="Q31" t="n">
        <v>83.7545589237128</v>
      </c>
      <c r="R31" t="n">
        <v>87.7893715662708</v>
      </c>
      <c r="S31" t="n">
        <v>90.4401242010939</v>
      </c>
      <c r="T31" t="n">
        <v>91.9399595424672</v>
      </c>
      <c r="U31" t="n">
        <v>92.2502744111097</v>
      </c>
      <c r="V31" t="n">
        <v>90.909877395358</v>
      </c>
      <c r="W31" t="n">
        <v>88.8396303876515</v>
      </c>
      <c r="X31" t="n">
        <v>88.1093337885389</v>
      </c>
      <c r="Y31" t="n">
        <v>89.159543401481</v>
      </c>
      <c r="Z31" t="n">
        <v>89.4092968634118</v>
      </c>
      <c r="AA31" t="n">
        <v>89.1994618916404</v>
      </c>
      <c r="AB31" t="n">
        <v>90.9571514896935</v>
      </c>
      <c r="AC31" t="n">
        <v>96.4634503371762</v>
      </c>
      <c r="AD31" t="n">
        <v>98.3575328964288</v>
      </c>
      <c r="AE31" t="n">
        <v>100</v>
      </c>
      <c r="AF31" t="n">
        <v>103.116194252845</v>
      </c>
    </row>
    <row r="32">
      <c r="A32" t="s">
        <v>126</v>
      </c>
      <c r="B32" t="s">
        <v>432</v>
      </c>
      <c r="C32" t="s">
        <v>360</v>
      </c>
      <c r="D32" t="s">
        <v>433</v>
      </c>
      <c r="E32" t="s">
        <v>361</v>
      </c>
      <c r="F32" t="n">
        <v>59.8146979283797</v>
      </c>
      <c r="G32" t="n">
        <v>61.7942473762518</v>
      </c>
      <c r="H32" t="n">
        <v>64.8731312022648</v>
      </c>
      <c r="I32" t="n">
        <v>68.5844780865277</v>
      </c>
      <c r="J32" t="n">
        <v>71.3802570412732</v>
      </c>
      <c r="K32" t="n">
        <v>74.0739219207239</v>
      </c>
      <c r="L32" t="n">
        <v>75.5869624225059</v>
      </c>
      <c r="M32" t="n">
        <v>75.3503921876008</v>
      </c>
      <c r="N32" t="n">
        <v>77.4667957435929</v>
      </c>
      <c r="O32" t="n">
        <v>80.2486255779833</v>
      </c>
      <c r="P32" t="n">
        <v>81.8503186006</v>
      </c>
      <c r="Q32" t="n">
        <v>83.076111162511</v>
      </c>
      <c r="R32" t="n">
        <v>86.9445538313362</v>
      </c>
      <c r="S32" t="n">
        <v>89.5859711221749</v>
      </c>
      <c r="T32" t="n">
        <v>91.3044189670708</v>
      </c>
      <c r="U32" t="n">
        <v>91.5425512455567</v>
      </c>
      <c r="V32" t="n">
        <v>90.965466594791</v>
      </c>
      <c r="W32" t="n">
        <v>89.832278072547</v>
      </c>
      <c r="X32" t="n">
        <v>89.3494367189483</v>
      </c>
      <c r="Y32" t="n">
        <v>90.0251537573929</v>
      </c>
      <c r="Z32" t="n">
        <v>90.3158773098083</v>
      </c>
      <c r="AA32" t="n">
        <v>89.9764549893679</v>
      </c>
      <c r="AB32" t="n">
        <v>91.3853185364668</v>
      </c>
      <c r="AC32" t="n">
        <v>96.4423687064282</v>
      </c>
      <c r="AD32" t="n">
        <v>97.9792641870404</v>
      </c>
      <c r="AE32" t="n">
        <v>100</v>
      </c>
      <c r="AF32" t="n">
        <v>102.043282272621</v>
      </c>
    </row>
    <row r="33">
      <c r="A33" t="s">
        <v>126</v>
      </c>
      <c r="B33" t="s">
        <v>434</v>
      </c>
      <c r="C33" t="s">
        <v>360</v>
      </c>
      <c r="D33" t="s">
        <v>435</v>
      </c>
      <c r="E33" t="s">
        <v>361</v>
      </c>
      <c r="F33" t="n">
        <v>61.0794308443559</v>
      </c>
      <c r="G33" t="n">
        <v>62.7672100588689</v>
      </c>
      <c r="H33" t="n">
        <v>65.8865827465031</v>
      </c>
      <c r="I33" t="n">
        <v>69.6405172117766</v>
      </c>
      <c r="J33" t="n">
        <v>72.4781809396416</v>
      </c>
      <c r="K33" t="n">
        <v>75.2410559591428</v>
      </c>
      <c r="L33" t="n">
        <v>76.5669937694837</v>
      </c>
      <c r="M33" t="n">
        <v>76.5302788153853</v>
      </c>
      <c r="N33" t="n">
        <v>77.9791536406437</v>
      </c>
      <c r="O33" t="n">
        <v>81.1338809352713</v>
      </c>
      <c r="P33" t="n">
        <v>82.8057178078782</v>
      </c>
      <c r="Q33" t="n">
        <v>83.8547010388426</v>
      </c>
      <c r="R33" t="n">
        <v>87.9112437695061</v>
      </c>
      <c r="S33" t="n">
        <v>90.6321967729461</v>
      </c>
      <c r="T33" t="n">
        <v>92.0630215098725</v>
      </c>
      <c r="U33" t="n">
        <v>92.3968998921614</v>
      </c>
      <c r="V33" t="n">
        <v>91.1921293998179</v>
      </c>
      <c r="W33" t="n">
        <v>89.4906757463116</v>
      </c>
      <c r="X33" t="n">
        <v>89.0385076074584</v>
      </c>
      <c r="Y33" t="n">
        <v>89.8121878191605</v>
      </c>
      <c r="Z33" t="n">
        <v>89.9881072893927</v>
      </c>
      <c r="AA33" t="n">
        <v>89.8827015728008</v>
      </c>
      <c r="AB33" t="n">
        <v>91.4508136863428</v>
      </c>
      <c r="AC33" t="n">
        <v>96.4689048305586</v>
      </c>
      <c r="AD33" t="n">
        <v>97.9857399860492</v>
      </c>
      <c r="AE33" t="n">
        <v>100</v>
      </c>
      <c r="AF33" t="n">
        <v>102.055933454709</v>
      </c>
    </row>
    <row r="34">
      <c r="A34" t="s">
        <v>126</v>
      </c>
      <c r="B34" t="s">
        <v>436</v>
      </c>
      <c r="C34" t="s">
        <v>360</v>
      </c>
      <c r="D34" t="s">
        <v>437</v>
      </c>
      <c r="E34" t="s">
        <v>361</v>
      </c>
      <c r="F34" t="n">
        <v>62.5632348604326</v>
      </c>
      <c r="G34" t="n">
        <v>63.9110444734416</v>
      </c>
      <c r="H34" t="n">
        <v>67.0934201272129</v>
      </c>
      <c r="I34" t="n">
        <v>70.9176380554734</v>
      </c>
      <c r="J34" t="n">
        <v>73.8015582576264</v>
      </c>
      <c r="K34" t="n">
        <v>76.6447181950567</v>
      </c>
      <c r="L34" t="n">
        <v>77.8655480769083</v>
      </c>
      <c r="M34" t="n">
        <v>77.9323867189615</v>
      </c>
      <c r="N34" t="n">
        <v>78.9504626546754</v>
      </c>
      <c r="O34" t="n">
        <v>82.4104237287585</v>
      </c>
      <c r="P34" t="n">
        <v>84.1402028059104</v>
      </c>
      <c r="Q34" t="n">
        <v>85.0701255214852</v>
      </c>
      <c r="R34" t="n">
        <v>89.3462197239831</v>
      </c>
      <c r="S34" t="n">
        <v>92.0639784808843</v>
      </c>
      <c r="T34" t="n">
        <v>93.24990879176</v>
      </c>
      <c r="U34" t="n">
        <v>93.6714381069121</v>
      </c>
      <c r="V34" t="n">
        <v>91.7333683632174</v>
      </c>
      <c r="W34" t="n">
        <v>88.7870658082254</v>
      </c>
      <c r="X34" t="n">
        <v>87.9518085976293</v>
      </c>
      <c r="Y34" t="n">
        <v>89.2630506705481</v>
      </c>
      <c r="Z34" t="n">
        <v>89.4452085918831</v>
      </c>
      <c r="AA34" t="n">
        <v>89.3399085670926</v>
      </c>
      <c r="AB34" t="n">
        <v>91.1256232467666</v>
      </c>
      <c r="AC34" t="n">
        <v>96.5373807983981</v>
      </c>
      <c r="AD34" t="n">
        <v>98.3356408732769</v>
      </c>
      <c r="AE34" t="n">
        <v>100</v>
      </c>
      <c r="AF34" t="n">
        <v>103.13675643709</v>
      </c>
    </row>
    <row r="35">
      <c r="A35" t="s">
        <v>126</v>
      </c>
      <c r="B35" t="s">
        <v>438</v>
      </c>
      <c r="C35" t="s">
        <v>360</v>
      </c>
      <c r="D35" t="s">
        <v>439</v>
      </c>
      <c r="E35" t="s">
        <v>361</v>
      </c>
      <c r="F35" t="n">
        <v>64.1814132442459</v>
      </c>
      <c r="G35" t="n">
        <v>64.980033716574</v>
      </c>
      <c r="H35" t="n">
        <v>68.2260220660826</v>
      </c>
      <c r="I35" t="n">
        <v>72.1175431231823</v>
      </c>
      <c r="J35" t="n">
        <v>75.0389617868317</v>
      </c>
      <c r="K35" t="n">
        <v>77.9886057337441</v>
      </c>
      <c r="L35" t="n">
        <v>79.0096220058625</v>
      </c>
      <c r="M35" t="n">
        <v>79.243775689752</v>
      </c>
      <c r="N35" t="n">
        <v>79.6711288446027</v>
      </c>
      <c r="O35" t="n">
        <v>83.4807816274114</v>
      </c>
      <c r="P35" t="n">
        <v>85.2749328909729</v>
      </c>
      <c r="Q35" t="n">
        <v>86.0428121641833</v>
      </c>
      <c r="R35" t="n">
        <v>90.5337528561578</v>
      </c>
      <c r="S35" t="n">
        <v>93.2721747730721</v>
      </c>
      <c r="T35" t="n">
        <v>94.1727286618165</v>
      </c>
      <c r="U35" t="n">
        <v>94.6937613473829</v>
      </c>
      <c r="V35" t="n">
        <v>92.1938812376188</v>
      </c>
      <c r="W35" t="n">
        <v>88.6074823395928</v>
      </c>
      <c r="X35" t="n">
        <v>87.6113928055491</v>
      </c>
      <c r="Y35" t="n">
        <v>89.0426938511998</v>
      </c>
      <c r="Z35" t="n">
        <v>89.2502701333459</v>
      </c>
      <c r="AA35" t="n">
        <v>89.1374133764555</v>
      </c>
      <c r="AB35" t="n">
        <v>91.0403791266722</v>
      </c>
      <c r="AC35" t="n">
        <v>96.6952016245872</v>
      </c>
      <c r="AD35" t="n">
        <v>98.6382926521563</v>
      </c>
      <c r="AE35" t="n">
        <v>100</v>
      </c>
      <c r="AF35" t="n">
        <v>104.080535481404</v>
      </c>
    </row>
    <row r="36">
      <c r="A36" t="s">
        <v>126</v>
      </c>
      <c r="B36" t="s">
        <v>440</v>
      </c>
      <c r="C36" t="s">
        <v>360</v>
      </c>
      <c r="D36" t="s">
        <v>441</v>
      </c>
      <c r="E36" t="s">
        <v>361</v>
      </c>
      <c r="F36" t="n">
        <v>65.3350911391638</v>
      </c>
      <c r="G36" t="n">
        <v>65.8656817560745</v>
      </c>
      <c r="H36" t="n">
        <v>69.1564983394358</v>
      </c>
      <c r="I36" t="n">
        <v>73.0970020389468</v>
      </c>
      <c r="J36" t="n">
        <v>76.0544571507995</v>
      </c>
      <c r="K36" t="n">
        <v>79.0704849873939</v>
      </c>
      <c r="L36" t="n">
        <v>79.9702893893482</v>
      </c>
      <c r="M36" t="n">
        <v>80.3254215799998</v>
      </c>
      <c r="N36" t="n">
        <v>80.3249622384484</v>
      </c>
      <c r="O36" t="n">
        <v>84.4044281696715</v>
      </c>
      <c r="P36" t="n">
        <v>86.2520250531735</v>
      </c>
      <c r="Q36" t="n">
        <v>86.8985465595822</v>
      </c>
      <c r="R36" t="n">
        <v>91.5564772775182</v>
      </c>
      <c r="S36" t="n">
        <v>94.3268055413036</v>
      </c>
      <c r="T36" t="n">
        <v>94.9710177580816</v>
      </c>
      <c r="U36" t="n">
        <v>95.5761930232428</v>
      </c>
      <c r="V36" t="n">
        <v>92.5080997044759</v>
      </c>
      <c r="W36" t="n">
        <v>88.0282047697023</v>
      </c>
      <c r="X36" t="n">
        <v>86.8432806197745</v>
      </c>
      <c r="Y36" t="n">
        <v>88.5889448084261</v>
      </c>
      <c r="Z36" t="n">
        <v>88.7492216837567</v>
      </c>
      <c r="AA36" t="n">
        <v>88.7482872433246</v>
      </c>
      <c r="AB36" t="n">
        <v>90.8701568886473</v>
      </c>
      <c r="AC36" t="n">
        <v>96.7871493792181</v>
      </c>
      <c r="AD36" t="n">
        <v>98.9596985214852</v>
      </c>
      <c r="AE36" t="n">
        <v>100</v>
      </c>
      <c r="AF36" t="n">
        <v>104.929631523606</v>
      </c>
    </row>
    <row r="37">
      <c r="A37" t="s">
        <v>126</v>
      </c>
      <c r="B37" t="s">
        <v>442</v>
      </c>
      <c r="C37" t="s">
        <v>360</v>
      </c>
      <c r="D37" t="s">
        <v>443</v>
      </c>
      <c r="E37" t="s">
        <v>361</v>
      </c>
      <c r="F37" t="n">
        <v>64.2998365265043</v>
      </c>
      <c r="G37" t="n">
        <v>65.0027100918111</v>
      </c>
      <c r="H37" t="n">
        <v>68.2503021357783</v>
      </c>
      <c r="I37" t="n">
        <v>72.1421614582631</v>
      </c>
      <c r="J37" t="n">
        <v>75.0632052841889</v>
      </c>
      <c r="K37" t="n">
        <v>78.0212537065375</v>
      </c>
      <c r="L37" t="n">
        <v>79.0107587710663</v>
      </c>
      <c r="M37" t="n">
        <v>79.2757395487623</v>
      </c>
      <c r="N37" t="n">
        <v>79.5751685184662</v>
      </c>
      <c r="O37" t="n">
        <v>83.4496432889802</v>
      </c>
      <c r="P37" t="n">
        <v>85.2517053457994</v>
      </c>
      <c r="Q37" t="n">
        <v>85.9910561844646</v>
      </c>
      <c r="R37" t="n">
        <v>90.5003329833046</v>
      </c>
      <c r="S37" t="n">
        <v>93.2367452072141</v>
      </c>
      <c r="T37" t="n">
        <v>94.1206283229927</v>
      </c>
      <c r="U37" t="n">
        <v>94.6457093167619</v>
      </c>
      <c r="V37" t="n">
        <v>92.1863603605107</v>
      </c>
      <c r="W37" t="n">
        <v>88.5479087734511</v>
      </c>
      <c r="X37" t="n">
        <v>87.5476689527263</v>
      </c>
      <c r="Y37" t="n">
        <v>88.9895531590534</v>
      </c>
      <c r="Z37" t="n">
        <v>89.1963713903478</v>
      </c>
      <c r="AA37" t="n">
        <v>89.0854527421261</v>
      </c>
      <c r="AB37" t="n">
        <v>90.9533638597084</v>
      </c>
      <c r="AC37" t="n">
        <v>96.5526605589261</v>
      </c>
      <c r="AD37" t="n">
        <v>98.4805540838087</v>
      </c>
      <c r="AE37" t="n">
        <v>100</v>
      </c>
      <c r="AF37" t="n">
        <v>103.714287372992</v>
      </c>
    </row>
    <row r="38">
      <c r="A38" t="s">
        <v>126</v>
      </c>
      <c r="B38" t="s">
        <v>444</v>
      </c>
      <c r="C38" t="s">
        <v>360</v>
      </c>
      <c r="D38" t="s">
        <v>445</v>
      </c>
      <c r="E38" t="s">
        <v>361</v>
      </c>
      <c r="F38" t="n">
        <v>62.8629075388574</v>
      </c>
      <c r="G38" t="n">
        <v>64.2092518377221</v>
      </c>
      <c r="H38" t="n">
        <v>67.4151464095923</v>
      </c>
      <c r="I38" t="n">
        <v>71.2677497040642</v>
      </c>
      <c r="J38" t="n">
        <v>74.1618028327564</v>
      </c>
      <c r="K38" t="n">
        <v>77.0324761654839</v>
      </c>
      <c r="L38" t="n">
        <v>78.2670350745483</v>
      </c>
      <c r="M38" t="n">
        <v>78.32814867716</v>
      </c>
      <c r="N38" t="n">
        <v>79.3812638956998</v>
      </c>
      <c r="O38" t="n">
        <v>82.8462762947305</v>
      </c>
      <c r="P38" t="n">
        <v>84.5853229727483</v>
      </c>
      <c r="Q38" t="n">
        <v>85.497225811201</v>
      </c>
      <c r="R38" t="n">
        <v>89.8286463391472</v>
      </c>
      <c r="S38" t="n">
        <v>92.5460552709338</v>
      </c>
      <c r="T38" t="n">
        <v>93.6417290071225</v>
      </c>
      <c r="U38" t="n">
        <v>94.1029757436629</v>
      </c>
      <c r="V38" t="n">
        <v>91.9168583082313</v>
      </c>
      <c r="W38" t="n">
        <v>88.8568953963089</v>
      </c>
      <c r="X38" t="n">
        <v>87.953588308727</v>
      </c>
      <c r="Y38" t="n">
        <v>89.2306382842041</v>
      </c>
      <c r="Z38" t="n">
        <v>89.4594257526237</v>
      </c>
      <c r="AA38" t="n">
        <v>89.2987874008908</v>
      </c>
      <c r="AB38" t="n">
        <v>91.1458636795504</v>
      </c>
      <c r="AC38" t="n">
        <v>96.7538288995036</v>
      </c>
      <c r="AD38" t="n">
        <v>98.6415972353773</v>
      </c>
      <c r="AE38" t="n">
        <v>100</v>
      </c>
      <c r="AF38" t="n">
        <v>104.072341257509</v>
      </c>
    </row>
    <row r="39">
      <c r="A39" t="s">
        <v>126</v>
      </c>
      <c r="B39" t="s">
        <v>446</v>
      </c>
      <c r="C39" t="s">
        <v>360</v>
      </c>
      <c r="D39" t="s">
        <v>447</v>
      </c>
      <c r="E39" t="s">
        <v>361</v>
      </c>
      <c r="F39" t="n">
        <v>60.7226801103677</v>
      </c>
      <c r="G39" t="n">
        <v>62.6304524558527</v>
      </c>
      <c r="H39" t="n">
        <v>65.7556949214127</v>
      </c>
      <c r="I39" t="n">
        <v>69.5207571459082</v>
      </c>
      <c r="J39" t="n">
        <v>72.350765355457</v>
      </c>
      <c r="K39" t="n">
        <v>75.1019047041718</v>
      </c>
      <c r="L39" t="n">
        <v>76.5514265294385</v>
      </c>
      <c r="M39" t="n">
        <v>76.3770527124688</v>
      </c>
      <c r="N39" t="n">
        <v>78.2265119752851</v>
      </c>
      <c r="O39" t="n">
        <v>81.2001440115326</v>
      </c>
      <c r="P39" t="n">
        <v>82.8410402627317</v>
      </c>
      <c r="Q39" t="n">
        <v>84.0039577829165</v>
      </c>
      <c r="R39" t="n">
        <v>88.009398305227</v>
      </c>
      <c r="S39" t="n">
        <v>90.6667941915668</v>
      </c>
      <c r="T39" t="n">
        <v>92.2870604925347</v>
      </c>
      <c r="U39" t="n">
        <v>92.5671609198508</v>
      </c>
      <c r="V39" t="n">
        <v>91.4785693533656</v>
      </c>
      <c r="W39" t="n">
        <v>89.2223776963502</v>
      </c>
      <c r="X39" t="n">
        <v>88.4614233785483</v>
      </c>
      <c r="Y39" t="n">
        <v>89.6188403879085</v>
      </c>
      <c r="Z39" t="n">
        <v>89.8774544345525</v>
      </c>
      <c r="AA39" t="n">
        <v>89.6346452999683</v>
      </c>
      <c r="AB39" t="n">
        <v>91.2873830779907</v>
      </c>
      <c r="AC39" t="n">
        <v>96.6388135944578</v>
      </c>
      <c r="AD39" t="n">
        <v>98.4212366849787</v>
      </c>
      <c r="AE39" t="n">
        <v>100</v>
      </c>
      <c r="AF39" t="n">
        <v>103.379323865628</v>
      </c>
    </row>
    <row r="40">
      <c r="A40" t="s">
        <v>126</v>
      </c>
      <c r="B40" t="s">
        <v>448</v>
      </c>
      <c r="C40" t="s">
        <v>360</v>
      </c>
      <c r="D40" t="s">
        <v>449</v>
      </c>
      <c r="E40" t="s">
        <v>361</v>
      </c>
      <c r="F40" t="n">
        <v>60.896282032129</v>
      </c>
      <c r="G40" t="n">
        <v>62.565418710335</v>
      </c>
      <c r="H40" t="n">
        <v>65.687616052047</v>
      </c>
      <c r="I40" t="n">
        <v>69.4457041853792</v>
      </c>
      <c r="J40" t="n">
        <v>72.2711112918224</v>
      </c>
      <c r="K40" t="n">
        <v>75.0285221422913</v>
      </c>
      <c r="L40" t="n">
        <v>76.4132149460357</v>
      </c>
      <c r="M40" t="n">
        <v>76.2921814042545</v>
      </c>
      <c r="N40" t="n">
        <v>77.9402137971534</v>
      </c>
      <c r="O40" t="n">
        <v>81.0023528765584</v>
      </c>
      <c r="P40" t="n">
        <v>82.6515357776829</v>
      </c>
      <c r="Q40" t="n">
        <v>83.7619916983996</v>
      </c>
      <c r="R40" t="n">
        <v>87.7857038933096</v>
      </c>
      <c r="S40" t="n">
        <v>90.4388718872483</v>
      </c>
      <c r="T40" t="n">
        <v>92.0085383164142</v>
      </c>
      <c r="U40" t="n">
        <v>92.2990413458023</v>
      </c>
      <c r="V40" t="n">
        <v>91.263095130874</v>
      </c>
      <c r="W40" t="n">
        <v>89.4846366518832</v>
      </c>
      <c r="X40" t="n">
        <v>88.7701125197188</v>
      </c>
      <c r="Y40" t="n">
        <v>89.8551082234984</v>
      </c>
      <c r="Z40" t="n">
        <v>90.1172270306719</v>
      </c>
      <c r="AA40" t="n">
        <v>89.8472552349338</v>
      </c>
      <c r="AB40" t="n">
        <v>91.3975941055369</v>
      </c>
      <c r="AC40" t="n">
        <v>96.5814026349856</v>
      </c>
      <c r="AD40" t="n">
        <v>98.2364977796749</v>
      </c>
      <c r="AE40" t="n">
        <v>100</v>
      </c>
      <c r="AF40" t="n">
        <v>102.951965606026</v>
      </c>
    </row>
    <row r="41">
      <c r="A41" t="s">
        <v>126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126</v>
      </c>
      <c r="B42" t="s">
        <v>452</v>
      </c>
      <c r="C42" t="s">
        <v>360</v>
      </c>
      <c r="D42" t="s">
        <v>453</v>
      </c>
      <c r="E42" t="s">
        <v>361</v>
      </c>
      <c r="F42" t="n">
        <v>62.0996510705975</v>
      </c>
      <c r="G42" t="n">
        <v>63.5076559238127</v>
      </c>
      <c r="H42" t="n">
        <v>66.6737039969439</v>
      </c>
      <c r="I42" t="n">
        <v>70.4794677272966</v>
      </c>
      <c r="J42" t="n">
        <v>73.3443439674337</v>
      </c>
      <c r="K42" t="n">
        <v>76.1698917137145</v>
      </c>
      <c r="L42" t="n">
        <v>77.4137898228818</v>
      </c>
      <c r="M42" t="n">
        <v>77.4207514664853</v>
      </c>
      <c r="N42" t="n">
        <v>78.6145786585981</v>
      </c>
      <c r="O42" t="n">
        <v>81.9837346004422</v>
      </c>
      <c r="P42" t="n">
        <v>83.6918545628398</v>
      </c>
      <c r="Q42" t="n">
        <v>84.6478685152978</v>
      </c>
      <c r="R42" t="n">
        <v>88.8744257606972</v>
      </c>
      <c r="S42" t="n">
        <v>91.5658245905172</v>
      </c>
      <c r="T42" t="n">
        <v>92.8813679226634</v>
      </c>
      <c r="U42" t="n">
        <v>93.2639797199766</v>
      </c>
      <c r="V42" t="n">
        <v>91.6443376181023</v>
      </c>
      <c r="W42" t="n">
        <v>89.1949402866107</v>
      </c>
      <c r="X42" t="n">
        <v>88.3900551288331</v>
      </c>
      <c r="Y42" t="n">
        <v>89.6065932781215</v>
      </c>
      <c r="Z42" t="n">
        <v>89.8437356429345</v>
      </c>
      <c r="AA42" t="n">
        <v>89.633815805371</v>
      </c>
      <c r="AB42" t="n">
        <v>91.2523029481994</v>
      </c>
      <c r="AC42" t="n">
        <v>96.4866345211631</v>
      </c>
      <c r="AD42" t="n">
        <v>98.2448210929448</v>
      </c>
      <c r="AE42" t="n">
        <v>100</v>
      </c>
      <c r="AF42" t="n">
        <v>102.96465439026</v>
      </c>
    </row>
    <row r="43">
      <c r="A43" t="s">
        <v>126</v>
      </c>
      <c r="B43" t="s">
        <v>454</v>
      </c>
      <c r="C43" t="s">
        <v>360</v>
      </c>
      <c r="D43" t="s">
        <v>455</v>
      </c>
      <c r="E43" t="s">
        <v>361</v>
      </c>
      <c r="F43" t="n">
        <v>62.0613336275009</v>
      </c>
      <c r="G43" t="n">
        <v>63.4722592551363</v>
      </c>
      <c r="H43" t="n">
        <v>66.6371104327928</v>
      </c>
      <c r="I43" t="n">
        <v>70.4415605030614</v>
      </c>
      <c r="J43" t="n">
        <v>73.3047829183352</v>
      </c>
      <c r="K43" t="n">
        <v>76.1281501296262</v>
      </c>
      <c r="L43" t="n">
        <v>77.3798272625185</v>
      </c>
      <c r="M43" t="n">
        <v>77.3821152611835</v>
      </c>
      <c r="N43" t="n">
        <v>78.5903953767534</v>
      </c>
      <c r="O43" t="n">
        <v>81.9419145603701</v>
      </c>
      <c r="P43" t="n">
        <v>83.6466471979419</v>
      </c>
      <c r="Q43" t="n">
        <v>84.6159429796072</v>
      </c>
      <c r="R43" t="n">
        <v>88.8287936982209</v>
      </c>
      <c r="S43" t="n">
        <v>91.5181515281096</v>
      </c>
      <c r="T43" t="n">
        <v>92.8512815358079</v>
      </c>
      <c r="U43" t="n">
        <v>93.2269186117951</v>
      </c>
      <c r="V43" t="n">
        <v>91.5982137865711</v>
      </c>
      <c r="W43" t="n">
        <v>89.0989897586122</v>
      </c>
      <c r="X43" t="n">
        <v>88.2815978263729</v>
      </c>
      <c r="Y43" t="n">
        <v>89.5189824525468</v>
      </c>
      <c r="Z43" t="n">
        <v>89.7525913791649</v>
      </c>
      <c r="AA43" t="n">
        <v>89.5513309840662</v>
      </c>
      <c r="AB43" t="n">
        <v>91.1996786120373</v>
      </c>
      <c r="AC43" t="n">
        <v>96.4898421394425</v>
      </c>
      <c r="AD43" t="n">
        <v>98.2971392343631</v>
      </c>
      <c r="AE43" t="n">
        <v>100</v>
      </c>
      <c r="AF43" t="n">
        <v>103.03866108937</v>
      </c>
    </row>
    <row r="44">
      <c r="A44" t="s">
        <v>126</v>
      </c>
      <c r="B44" t="s">
        <v>456</v>
      </c>
      <c r="C44" t="s">
        <v>360</v>
      </c>
      <c r="D44" t="s">
        <v>457</v>
      </c>
      <c r="E44" t="s">
        <v>361</v>
      </c>
      <c r="F44" t="n">
        <v>62.5350886610545</v>
      </c>
      <c r="G44" t="n">
        <v>63.7623589875021</v>
      </c>
      <c r="H44" t="n">
        <v>66.9437624636529</v>
      </c>
      <c r="I44" t="n">
        <v>70.7651762928019</v>
      </c>
      <c r="J44" t="n">
        <v>73.638601855477</v>
      </c>
      <c r="K44" t="n">
        <v>76.4914139531103</v>
      </c>
      <c r="L44" t="n">
        <v>77.6798520913381</v>
      </c>
      <c r="M44" t="n">
        <v>77.7498943790736</v>
      </c>
      <c r="N44" t="n">
        <v>78.7267365628222</v>
      </c>
      <c r="O44" t="n">
        <v>82.1961624379917</v>
      </c>
      <c r="P44" t="n">
        <v>83.9206375125502</v>
      </c>
      <c r="Q44" t="n">
        <v>84.8498940549471</v>
      </c>
      <c r="R44" t="n">
        <v>89.1153761761844</v>
      </c>
      <c r="S44" t="n">
        <v>91.8155409751101</v>
      </c>
      <c r="T44" t="n">
        <v>93.0395024330154</v>
      </c>
      <c r="U44" t="n">
        <v>93.447325483179</v>
      </c>
      <c r="V44" t="n">
        <v>91.6208265765756</v>
      </c>
      <c r="W44" t="n">
        <v>88.7610236206005</v>
      </c>
      <c r="X44" t="n">
        <v>87.8926051018709</v>
      </c>
      <c r="Y44" t="n">
        <v>89.2344935284828</v>
      </c>
      <c r="Z44" t="n">
        <v>89.4454235839849</v>
      </c>
      <c r="AA44" t="n">
        <v>89.3109094122558</v>
      </c>
      <c r="AB44" t="n">
        <v>91.114454137613</v>
      </c>
      <c r="AC44" t="n">
        <v>96.6042118829962</v>
      </c>
      <c r="AD44" t="n">
        <v>98.5058768560896</v>
      </c>
      <c r="AE44" t="n">
        <v>100</v>
      </c>
      <c r="AF44" t="n">
        <v>103.688911666677</v>
      </c>
    </row>
    <row r="45">
      <c r="A45" t="s">
        <v>126</v>
      </c>
      <c r="B45" t="s">
        <v>458</v>
      </c>
      <c r="C45" t="s">
        <v>360</v>
      </c>
      <c r="D45" t="s">
        <v>459</v>
      </c>
      <c r="E45" t="s">
        <v>361</v>
      </c>
      <c r="F45" t="n">
        <v>62.5647465215937</v>
      </c>
      <c r="G45" t="n">
        <v>63.7836649567936</v>
      </c>
      <c r="H45" t="n">
        <v>66.9661274198045</v>
      </c>
      <c r="I45" t="n">
        <v>70.7886775333522</v>
      </c>
      <c r="J45" t="n">
        <v>73.6629599947742</v>
      </c>
      <c r="K45" t="n">
        <v>76.517411815769</v>
      </c>
      <c r="L45" t="n">
        <v>77.7027219184174</v>
      </c>
      <c r="M45" t="n">
        <v>77.775803956528</v>
      </c>
      <c r="N45" t="n">
        <v>78.741963159101</v>
      </c>
      <c r="O45" t="n">
        <v>82.2179047703194</v>
      </c>
      <c r="P45" t="n">
        <v>83.9436289107757</v>
      </c>
      <c r="Q45" t="n">
        <v>84.8701519042644</v>
      </c>
      <c r="R45" t="n">
        <v>89.139712797084</v>
      </c>
      <c r="S45" t="n">
        <v>91.8407717285912</v>
      </c>
      <c r="T45" t="n">
        <v>93.0592778517461</v>
      </c>
      <c r="U45" t="n">
        <v>93.4689949009157</v>
      </c>
      <c r="V45" t="n">
        <v>91.6279707279126</v>
      </c>
      <c r="W45" t="n">
        <v>88.7438389301336</v>
      </c>
      <c r="X45" t="n">
        <v>87.8716194759998</v>
      </c>
      <c r="Y45" t="n">
        <v>89.2214772106531</v>
      </c>
      <c r="Z45" t="n">
        <v>89.4307524499129</v>
      </c>
      <c r="AA45" t="n">
        <v>89.3001592660158</v>
      </c>
      <c r="AB45" t="n">
        <v>91.1096681523643</v>
      </c>
      <c r="AC45" t="n">
        <v>96.6050880740217</v>
      </c>
      <c r="AD45" t="n">
        <v>98.5115283994383</v>
      </c>
      <c r="AE45" t="n">
        <v>100</v>
      </c>
      <c r="AF45" t="n">
        <v>103.704399178418</v>
      </c>
    </row>
    <row r="46">
      <c r="A46" t="s">
        <v>126</v>
      </c>
      <c r="B46" t="s">
        <v>460</v>
      </c>
      <c r="C46" t="s">
        <v>360</v>
      </c>
      <c r="D46" t="s">
        <v>461</v>
      </c>
      <c r="E46" t="s">
        <v>361</v>
      </c>
      <c r="F46" t="n">
        <v>61.9373357455665</v>
      </c>
      <c r="G46" t="n">
        <v>63.3595224203222</v>
      </c>
      <c r="H46" t="n">
        <v>66.5208612174434</v>
      </c>
      <c r="I46" t="n">
        <v>70.3215509715381</v>
      </c>
      <c r="J46" t="n">
        <v>73.1794758102333</v>
      </c>
      <c r="K46" t="n">
        <v>75.9956614043514</v>
      </c>
      <c r="L46" t="n">
        <v>77.2765195080265</v>
      </c>
      <c r="M46" t="n">
        <v>77.2624849984375</v>
      </c>
      <c r="N46" t="n">
        <v>78.5212860515437</v>
      </c>
      <c r="O46" t="n">
        <v>81.8134650037225</v>
      </c>
      <c r="P46" t="n">
        <v>83.5070302001274</v>
      </c>
      <c r="Q46" t="n">
        <v>84.5184550267208</v>
      </c>
      <c r="R46" t="n">
        <v>88.6881102154441</v>
      </c>
      <c r="S46" t="n">
        <v>91.3711956896551</v>
      </c>
      <c r="T46" t="n">
        <v>92.7591477752872</v>
      </c>
      <c r="U46" t="n">
        <v>93.1131902181259</v>
      </c>
      <c r="V46" t="n">
        <v>91.4558913216123</v>
      </c>
      <c r="W46" t="n">
        <v>88.8021011903395</v>
      </c>
      <c r="X46" t="n">
        <v>87.9451387399611</v>
      </c>
      <c r="Y46" t="n">
        <v>89.2583183784516</v>
      </c>
      <c r="Z46" t="n">
        <v>89.4799084251015</v>
      </c>
      <c r="AA46" t="n">
        <v>89.30755792935</v>
      </c>
      <c r="AB46" t="n">
        <v>91.0522024869002</v>
      </c>
      <c r="AC46" t="n">
        <v>96.5123664403716</v>
      </c>
      <c r="AD46" t="n">
        <v>98.4749362433916</v>
      </c>
      <c r="AE46" t="n">
        <v>100</v>
      </c>
      <c r="AF46" t="n">
        <v>103.283211253428</v>
      </c>
    </row>
    <row r="47">
      <c r="A47" t="s">
        <v>126</v>
      </c>
      <c r="B47" t="s">
        <v>462</v>
      </c>
      <c r="C47" t="s">
        <v>360</v>
      </c>
      <c r="D47" t="s">
        <v>463</v>
      </c>
      <c r="E47" t="s">
        <v>361</v>
      </c>
      <c r="F47" t="n">
        <v>62.0776223210438</v>
      </c>
      <c r="G47" t="n">
        <v>63.6471007411086</v>
      </c>
      <c r="H47" t="n">
        <v>66.8097879044711</v>
      </c>
      <c r="I47" t="n">
        <v>70.6129343780592</v>
      </c>
      <c r="J47" t="n">
        <v>73.4889567151861</v>
      </c>
      <c r="K47" t="n">
        <v>76.3026078558173</v>
      </c>
      <c r="L47" t="n">
        <v>77.5611528597958</v>
      </c>
      <c r="M47" t="n">
        <v>77.603874292067</v>
      </c>
      <c r="N47" t="n">
        <v>78.7364916146001</v>
      </c>
      <c r="O47" t="n">
        <v>82.1003168880665</v>
      </c>
      <c r="P47" t="n">
        <v>83.8119190227804</v>
      </c>
      <c r="Q47" t="n">
        <v>84.7778692630679</v>
      </c>
      <c r="R47" t="n">
        <v>88.997705102913</v>
      </c>
      <c r="S47" t="n">
        <v>91.7254962780395</v>
      </c>
      <c r="T47" t="n">
        <v>93.0234753212586</v>
      </c>
      <c r="U47" t="n">
        <v>93.4108733056008</v>
      </c>
      <c r="V47" t="n">
        <v>91.7148725146542</v>
      </c>
      <c r="W47" t="n">
        <v>88.9664612800572</v>
      </c>
      <c r="X47" t="n">
        <v>88.2211249600294</v>
      </c>
      <c r="Y47" t="n">
        <v>89.4466349529417</v>
      </c>
      <c r="Z47" t="n">
        <v>89.6185904380091</v>
      </c>
      <c r="AA47" t="n">
        <v>89.5439243970754</v>
      </c>
      <c r="AB47" t="n">
        <v>91.2819785449745</v>
      </c>
      <c r="AC47" t="n">
        <v>96.5620999337282</v>
      </c>
      <c r="AD47" t="n">
        <v>98.312164469161</v>
      </c>
      <c r="AE47" t="n">
        <v>100</v>
      </c>
      <c r="AF47" t="n">
        <v>103.136929117379</v>
      </c>
    </row>
    <row r="48">
      <c r="A48" t="s">
        <v>126</v>
      </c>
      <c r="B48" t="s">
        <v>464</v>
      </c>
      <c r="C48" t="s">
        <v>360</v>
      </c>
      <c r="D48" t="s">
        <v>465</v>
      </c>
      <c r="E48" t="s">
        <v>361</v>
      </c>
      <c r="F48" t="n">
        <v>60.3980935721956</v>
      </c>
      <c r="G48" t="n">
        <v>62.3230570040854</v>
      </c>
      <c r="H48" t="n">
        <v>65.426532082211</v>
      </c>
      <c r="I48" t="n">
        <v>69.1658732768703</v>
      </c>
      <c r="J48" t="n">
        <v>71.9853101410818</v>
      </c>
      <c r="K48" t="n">
        <v>74.7083508403598</v>
      </c>
      <c r="L48" t="n">
        <v>76.1794639917891</v>
      </c>
      <c r="M48" t="n">
        <v>75.9881180614622</v>
      </c>
      <c r="N48" t="n">
        <v>77.9147421246551</v>
      </c>
      <c r="O48" t="n">
        <v>80.8212677837714</v>
      </c>
      <c r="P48" t="n">
        <v>82.4491932838602</v>
      </c>
      <c r="Q48" t="n">
        <v>83.6241752687478</v>
      </c>
      <c r="R48" t="n">
        <v>87.5915601840222</v>
      </c>
      <c r="S48" t="n">
        <v>90.2493705909899</v>
      </c>
      <c r="T48" t="n">
        <v>91.9063601648276</v>
      </c>
      <c r="U48" t="n">
        <v>92.1677344408758</v>
      </c>
      <c r="V48" t="n">
        <v>91.261609875305</v>
      </c>
      <c r="W48" t="n">
        <v>89.7350142981218</v>
      </c>
      <c r="X48" t="n">
        <v>89.1357656924545</v>
      </c>
      <c r="Y48" t="n">
        <v>90.0093017090853</v>
      </c>
      <c r="Z48" t="n">
        <v>90.2902878579788</v>
      </c>
      <c r="AA48" t="n">
        <v>89.9776566379877</v>
      </c>
      <c r="AB48" t="n">
        <v>91.4448670619678</v>
      </c>
      <c r="AC48" t="n">
        <v>96.5182577758168</v>
      </c>
      <c r="AD48" t="n">
        <v>98.0850306977817</v>
      </c>
      <c r="AE48" t="n">
        <v>100</v>
      </c>
      <c r="AF48" t="n">
        <v>102.480730590294</v>
      </c>
    </row>
    <row r="49">
      <c r="A49" t="s">
        <v>126</v>
      </c>
      <c r="B49" t="s">
        <v>466</v>
      </c>
      <c r="C49" t="s">
        <v>360</v>
      </c>
      <c r="D49" t="s">
        <v>467</v>
      </c>
      <c r="E49" t="s">
        <v>361</v>
      </c>
      <c r="F49" t="n">
        <v>59.8489481018635</v>
      </c>
      <c r="G49" t="n">
        <v>61.9554614866839</v>
      </c>
      <c r="H49" t="n">
        <v>65.0355983479936</v>
      </c>
      <c r="I49" t="n">
        <v>68.7496879953957</v>
      </c>
      <c r="J49" t="n">
        <v>71.5563901655552</v>
      </c>
      <c r="K49" t="n">
        <v>74.24281114666</v>
      </c>
      <c r="L49" t="n">
        <v>75.772244733583</v>
      </c>
      <c r="M49" t="n">
        <v>75.5386458305136</v>
      </c>
      <c r="N49" t="n">
        <v>77.6519372354523</v>
      </c>
      <c r="O49" t="n">
        <v>80.4443342147579</v>
      </c>
      <c r="P49" t="n">
        <v>82.0522795532098</v>
      </c>
      <c r="Q49" t="n">
        <v>83.2740217454718</v>
      </c>
      <c r="R49" t="n">
        <v>87.1629581165292</v>
      </c>
      <c r="S49" t="n">
        <v>89.8220999193372</v>
      </c>
      <c r="T49" t="n">
        <v>91.5404550077803</v>
      </c>
      <c r="U49" t="n">
        <v>91.7831241136653</v>
      </c>
      <c r="V49" t="n">
        <v>91.1313786301618</v>
      </c>
      <c r="W49" t="n">
        <v>90.0424959049412</v>
      </c>
      <c r="X49" t="n">
        <v>89.5927278557082</v>
      </c>
      <c r="Y49" t="n">
        <v>90.2372293599265</v>
      </c>
      <c r="Z49" t="n">
        <v>90.5201209805649</v>
      </c>
      <c r="AA49" t="n">
        <v>90.1859232873945</v>
      </c>
      <c r="AB49" t="n">
        <v>91.5268794503887</v>
      </c>
      <c r="AC49" t="n">
        <v>96.4398094754348</v>
      </c>
      <c r="AD49" t="n">
        <v>97.9160544459061</v>
      </c>
      <c r="AE49" t="n">
        <v>100</v>
      </c>
      <c r="AF49" t="n">
        <v>102.045237781463</v>
      </c>
    </row>
    <row r="50">
      <c r="A50" t="s">
        <v>126</v>
      </c>
      <c r="B50" t="s">
        <v>468</v>
      </c>
      <c r="C50" t="s">
        <v>360</v>
      </c>
      <c r="D50" t="s">
        <v>469</v>
      </c>
      <c r="E50" t="s">
        <v>361</v>
      </c>
      <c r="F50" t="n">
        <v>59.8591664170849</v>
      </c>
      <c r="G50" t="n">
        <v>61.8447937063472</v>
      </c>
      <c r="H50" t="n">
        <v>64.9317458651599</v>
      </c>
      <c r="I50" t="n">
        <v>68.653235958673</v>
      </c>
      <c r="J50" t="n">
        <v>71.4501009142168</v>
      </c>
      <c r="K50" t="n">
        <v>74.1478099000413</v>
      </c>
      <c r="L50" t="n">
        <v>75.6936993961152</v>
      </c>
      <c r="M50" t="n">
        <v>75.4171842990754</v>
      </c>
      <c r="N50" t="n">
        <v>77.6045964330098</v>
      </c>
      <c r="O50" t="n">
        <v>80.3640089459712</v>
      </c>
      <c r="P50" t="n">
        <v>81.9609176105471</v>
      </c>
      <c r="Q50" t="n">
        <v>83.2162694230703</v>
      </c>
      <c r="R50" t="n">
        <v>87.0847429108414</v>
      </c>
      <c r="S50" t="n">
        <v>89.7036584517517</v>
      </c>
      <c r="T50" t="n">
        <v>91.526879304846</v>
      </c>
      <c r="U50" t="n">
        <v>91.7370488197699</v>
      </c>
      <c r="V50" t="n">
        <v>91.0375047016884</v>
      </c>
      <c r="W50" t="n">
        <v>89.8776733366982</v>
      </c>
      <c r="X50" t="n">
        <v>89.2704242976849</v>
      </c>
      <c r="Y50" t="n">
        <v>90.0999809834799</v>
      </c>
      <c r="Z50" t="n">
        <v>90.4224075322463</v>
      </c>
      <c r="AA50" t="n">
        <v>90.038473514255</v>
      </c>
      <c r="AB50" t="n">
        <v>91.4640692723654</v>
      </c>
      <c r="AC50" t="n">
        <v>96.5301068711676</v>
      </c>
      <c r="AD50" t="n">
        <v>98.0731807401726</v>
      </c>
      <c r="AE50" t="n">
        <v>100</v>
      </c>
      <c r="AF50" t="n">
        <v>102.443189038741</v>
      </c>
    </row>
    <row r="51">
      <c r="A51" t="s">
        <v>126</v>
      </c>
      <c r="B51" t="s">
        <v>470</v>
      </c>
      <c r="C51" t="s">
        <v>360</v>
      </c>
      <c r="D51" t="s">
        <v>471</v>
      </c>
      <c r="E51" t="s">
        <v>361</v>
      </c>
      <c r="F51" t="n">
        <v>59.8277711401196</v>
      </c>
      <c r="G51" t="n">
        <v>61.8261773094015</v>
      </c>
      <c r="H51" t="n">
        <v>64.9122615059397</v>
      </c>
      <c r="I51" t="n">
        <v>68.6329496210318</v>
      </c>
      <c r="J51" t="n">
        <v>71.4291622270062</v>
      </c>
      <c r="K51" t="n">
        <v>74.124610202549</v>
      </c>
      <c r="L51" t="n">
        <v>75.6771081904551</v>
      </c>
      <c r="M51" t="n">
        <v>75.3946806853491</v>
      </c>
      <c r="N51" t="n">
        <v>77.603451129032</v>
      </c>
      <c r="O51" t="n">
        <v>80.3516919980162</v>
      </c>
      <c r="P51" t="n">
        <v>81.9467184864047</v>
      </c>
      <c r="Q51" t="n">
        <v>83.2084091331361</v>
      </c>
      <c r="R51" t="n">
        <v>87.069947813131</v>
      </c>
      <c r="S51" t="n">
        <v>89.6880505026222</v>
      </c>
      <c r="T51" t="n">
        <v>91.5231402643004</v>
      </c>
      <c r="U51" t="n">
        <v>91.7301557360919</v>
      </c>
      <c r="V51" t="n">
        <v>91.0372651022141</v>
      </c>
      <c r="W51" t="n">
        <v>89.902188547631</v>
      </c>
      <c r="X51" t="n">
        <v>89.3003682768184</v>
      </c>
      <c r="Y51" t="n">
        <v>90.1166275617199</v>
      </c>
      <c r="Z51" t="n">
        <v>90.4419339236836</v>
      </c>
      <c r="AA51" t="n">
        <v>90.0537954810607</v>
      </c>
      <c r="AB51" t="n">
        <v>91.4718909227202</v>
      </c>
      <c r="AC51" t="n">
        <v>96.5183842259435</v>
      </c>
      <c r="AD51" t="n">
        <v>98.0512489884039</v>
      </c>
      <c r="AE51" t="n">
        <v>100</v>
      </c>
      <c r="AF51" t="n">
        <v>102.381287381911</v>
      </c>
    </row>
    <row r="52">
      <c r="A52" t="s">
        <v>126</v>
      </c>
      <c r="B52" t="s">
        <v>472</v>
      </c>
      <c r="C52" t="s">
        <v>360</v>
      </c>
      <c r="D52" t="s">
        <v>473</v>
      </c>
      <c r="E52" t="s">
        <v>361</v>
      </c>
      <c r="F52" t="n">
        <v>60.0886262567937</v>
      </c>
      <c r="G52" t="n">
        <v>61.9985312942883</v>
      </c>
      <c r="H52" t="n">
        <v>65.0927786561939</v>
      </c>
      <c r="I52" t="n">
        <v>68.8215421999744</v>
      </c>
      <c r="J52" t="n">
        <v>71.624139436613</v>
      </c>
      <c r="K52" t="n">
        <v>74.3381621208722</v>
      </c>
      <c r="L52" t="n">
        <v>75.8402270827829</v>
      </c>
      <c r="M52" t="n">
        <v>75.6032982627053</v>
      </c>
      <c r="N52" t="n">
        <v>77.6367536815617</v>
      </c>
      <c r="O52" t="n">
        <v>80.4788936473989</v>
      </c>
      <c r="P52" t="n">
        <v>82.0901708186782</v>
      </c>
      <c r="Q52" t="n">
        <v>83.3005029300033</v>
      </c>
      <c r="R52" t="n">
        <v>87.2190183691299</v>
      </c>
      <c r="S52" t="n">
        <v>89.8446037459111</v>
      </c>
      <c r="T52" t="n">
        <v>91.5791307251912</v>
      </c>
      <c r="U52" t="n">
        <v>91.8134811318228</v>
      </c>
      <c r="V52" t="n">
        <v>91.0593098697354</v>
      </c>
      <c r="W52" t="n">
        <v>89.7070712543664</v>
      </c>
      <c r="X52" t="n">
        <v>89.0594289965387</v>
      </c>
      <c r="Y52" t="n">
        <v>89.9912264734186</v>
      </c>
      <c r="Z52" t="n">
        <v>90.2922759794645</v>
      </c>
      <c r="AA52" t="n">
        <v>89.9391188404661</v>
      </c>
      <c r="AB52" t="n">
        <v>91.4174784286407</v>
      </c>
      <c r="AC52" t="n">
        <v>96.6061933541587</v>
      </c>
      <c r="AD52" t="n">
        <v>98.216435413278</v>
      </c>
      <c r="AE52" t="n">
        <v>100</v>
      </c>
      <c r="AF52" t="n">
        <v>102.842179129733</v>
      </c>
    </row>
    <row r="53">
      <c r="A53" t="s">
        <v>126</v>
      </c>
      <c r="B53" t="s">
        <v>474</v>
      </c>
      <c r="C53" t="s">
        <v>360</v>
      </c>
      <c r="D53" t="s">
        <v>475</v>
      </c>
      <c r="E53" t="s">
        <v>361</v>
      </c>
      <c r="F53" t="n">
        <v>62.5951354622231</v>
      </c>
      <c r="G53" t="n">
        <v>63.7091473211543</v>
      </c>
      <c r="H53" t="n">
        <v>66.8915734715917</v>
      </c>
      <c r="I53" t="n">
        <v>70.7128090588995</v>
      </c>
      <c r="J53" t="n">
        <v>73.5817505573218</v>
      </c>
      <c r="K53" t="n">
        <v>76.4419086282259</v>
      </c>
      <c r="L53" t="n">
        <v>77.6056994214839</v>
      </c>
      <c r="M53" t="n">
        <v>77.6786740392357</v>
      </c>
      <c r="N53" t="n">
        <v>78.6636481224475</v>
      </c>
      <c r="O53" t="n">
        <v>82.1209447562225</v>
      </c>
      <c r="P53" t="n">
        <v>83.8403806909203</v>
      </c>
      <c r="Q53" t="n">
        <v>84.7842493514171</v>
      </c>
      <c r="R53" t="n">
        <v>89.0520902295847</v>
      </c>
      <c r="S53" t="n">
        <v>91.7371738710425</v>
      </c>
      <c r="T53" t="n">
        <v>92.998130914968</v>
      </c>
      <c r="U53" t="n">
        <v>93.3936471006258</v>
      </c>
      <c r="V53" t="n">
        <v>91.6419410165875</v>
      </c>
      <c r="W53" t="n">
        <v>89.0794039846685</v>
      </c>
      <c r="X53" t="n">
        <v>88.2058808759098</v>
      </c>
      <c r="Y53" t="n">
        <v>89.4969861747213</v>
      </c>
      <c r="Z53" t="n">
        <v>89.7388649034448</v>
      </c>
      <c r="AA53" t="n">
        <v>89.5260434125242</v>
      </c>
      <c r="AB53" t="n">
        <v>91.2029442786357</v>
      </c>
      <c r="AC53" t="n">
        <v>96.6140789001123</v>
      </c>
      <c r="AD53" t="n">
        <v>98.4944409877572</v>
      </c>
      <c r="AE53" t="n">
        <v>100</v>
      </c>
      <c r="AF53" t="n">
        <v>103.926720937726</v>
      </c>
    </row>
    <row r="54">
      <c r="A54" t="s">
        <v>126</v>
      </c>
      <c r="B54" t="s">
        <v>476</v>
      </c>
      <c r="C54" t="s">
        <v>360</v>
      </c>
      <c r="D54" t="s">
        <v>477</v>
      </c>
      <c r="E54" t="s">
        <v>361</v>
      </c>
      <c r="F54" t="n">
        <v>62.0960900193698</v>
      </c>
      <c r="G54" t="n">
        <v>63.3497125268279</v>
      </c>
      <c r="H54" t="n">
        <v>66.5139580989652</v>
      </c>
      <c r="I54" t="n">
        <v>70.3157138416599</v>
      </c>
      <c r="J54" t="n">
        <v>73.1703069555458</v>
      </c>
      <c r="K54" t="n">
        <v>76.0018921995843</v>
      </c>
      <c r="L54" t="n">
        <v>77.2259642891911</v>
      </c>
      <c r="M54" t="n">
        <v>77.2443885372627</v>
      </c>
      <c r="N54" t="n">
        <v>78.3925415649899</v>
      </c>
      <c r="O54" t="n">
        <v>81.7478193858861</v>
      </c>
      <c r="P54" t="n">
        <v>83.4477174414828</v>
      </c>
      <c r="Q54" t="n">
        <v>84.4308708905355</v>
      </c>
      <c r="R54" t="n">
        <v>88.635703900362</v>
      </c>
      <c r="S54" t="n">
        <v>91.3068367173928</v>
      </c>
      <c r="T54" t="n">
        <v>92.6443611508583</v>
      </c>
      <c r="U54" t="n">
        <v>93.0128148095941</v>
      </c>
      <c r="V54" t="n">
        <v>91.416604703809</v>
      </c>
      <c r="W54" t="n">
        <v>89.0058036317159</v>
      </c>
      <c r="X54" t="n">
        <v>88.1648502771807</v>
      </c>
      <c r="Y54" t="n">
        <v>89.4202926245381</v>
      </c>
      <c r="Z54" t="n">
        <v>89.6694111849319</v>
      </c>
      <c r="AA54" t="n">
        <v>89.4561615949694</v>
      </c>
      <c r="AB54" t="n">
        <v>91.1544537034493</v>
      </c>
      <c r="AC54" t="n">
        <v>96.5985413193027</v>
      </c>
      <c r="AD54" t="n">
        <v>98.5119838877928</v>
      </c>
      <c r="AE54" t="n">
        <v>100</v>
      </c>
      <c r="AF54" t="n">
        <v>103.958467165124</v>
      </c>
    </row>
    <row r="55">
      <c r="A55" t="s">
        <v>126</v>
      </c>
      <c r="B55" t="s">
        <v>478</v>
      </c>
      <c r="C55" t="s">
        <v>360</v>
      </c>
      <c r="D55" t="s">
        <v>479</v>
      </c>
      <c r="E55" t="s">
        <v>361</v>
      </c>
      <c r="F55" t="n">
        <v>61.7285432332783</v>
      </c>
      <c r="G55" t="n">
        <v>63.0873096502158</v>
      </c>
      <c r="H55" t="n">
        <v>66.2382803188835</v>
      </c>
      <c r="I55" t="n">
        <v>70.0258240317046</v>
      </c>
      <c r="J55" t="n">
        <v>72.8699862029834</v>
      </c>
      <c r="K55" t="n">
        <v>75.6800398935803</v>
      </c>
      <c r="L55" t="n">
        <v>76.9516290254217</v>
      </c>
      <c r="M55" t="n">
        <v>76.9311098727137</v>
      </c>
      <c r="N55" t="n">
        <v>78.1822998593344</v>
      </c>
      <c r="O55" t="n">
        <v>81.4688476885478</v>
      </c>
      <c r="P55" t="n">
        <v>83.1548280965634</v>
      </c>
      <c r="Q55" t="n">
        <v>84.1645777036191</v>
      </c>
      <c r="R55" t="n">
        <v>88.3240144848445</v>
      </c>
      <c r="S55" t="n">
        <v>90.9847731403454</v>
      </c>
      <c r="T55" t="n">
        <v>92.3741572202514</v>
      </c>
      <c r="U55" t="n">
        <v>92.7235586032177</v>
      </c>
      <c r="V55" t="n">
        <v>91.2370051568129</v>
      </c>
      <c r="W55" t="n">
        <v>88.9354206083821</v>
      </c>
      <c r="X55" t="n">
        <v>88.1179211648589</v>
      </c>
      <c r="Y55" t="n">
        <v>89.345418751648</v>
      </c>
      <c r="Z55" t="n">
        <v>89.60032169742</v>
      </c>
      <c r="AA55" t="n">
        <v>89.3866896536998</v>
      </c>
      <c r="AB55" t="n">
        <v>91.1034321783518</v>
      </c>
      <c r="AC55" t="n">
        <v>96.5771298914636</v>
      </c>
      <c r="AD55" t="n">
        <v>98.5265982285925</v>
      </c>
      <c r="AE55" t="n">
        <v>100</v>
      </c>
      <c r="AF55" t="n">
        <v>103.985318684043</v>
      </c>
    </row>
    <row r="56">
      <c r="A56" t="s">
        <v>126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126</v>
      </c>
      <c r="B57" t="s">
        <v>482</v>
      </c>
      <c r="C57" t="s">
        <v>360</v>
      </c>
      <c r="D57" t="s">
        <v>483</v>
      </c>
      <c r="E57" t="s">
        <v>361</v>
      </c>
      <c r="F57" t="n">
        <v>62.3608209552041</v>
      </c>
      <c r="G57" t="n">
        <v>63.6381761776604</v>
      </c>
      <c r="H57" t="n">
        <v>66.8130270499071</v>
      </c>
      <c r="I57" t="n">
        <v>70.6274032096051</v>
      </c>
      <c r="J57" t="n">
        <v>73.4960054817166</v>
      </c>
      <c r="K57" t="n">
        <v>76.3383284518463</v>
      </c>
      <c r="L57" t="n">
        <v>77.548015352613</v>
      </c>
      <c r="M57" t="n">
        <v>77.5975049908745</v>
      </c>
      <c r="N57" t="n">
        <v>78.6495751879705</v>
      </c>
      <c r="O57" t="n">
        <v>82.0732083638299</v>
      </c>
      <c r="P57" t="n">
        <v>83.7894969329867</v>
      </c>
      <c r="Q57" t="n">
        <v>84.7385783194691</v>
      </c>
      <c r="R57" t="n">
        <v>88.9793919075843</v>
      </c>
      <c r="S57" t="n">
        <v>91.6755844207605</v>
      </c>
      <c r="T57" t="n">
        <v>92.9389147032485</v>
      </c>
      <c r="U57" t="n">
        <v>93.3340293057733</v>
      </c>
      <c r="V57" t="n">
        <v>91.5929421819017</v>
      </c>
      <c r="W57" t="n">
        <v>88.854699436684</v>
      </c>
      <c r="X57" t="n">
        <v>88.0106172032894</v>
      </c>
      <c r="Y57" t="n">
        <v>89.3100823562412</v>
      </c>
      <c r="Z57" t="n">
        <v>89.5274407677195</v>
      </c>
      <c r="AA57" t="n">
        <v>89.3762308322897</v>
      </c>
      <c r="AB57" t="n">
        <v>91.1472235361948</v>
      </c>
      <c r="AC57" t="n">
        <v>96.5973009093832</v>
      </c>
      <c r="AD57" t="n">
        <v>98.46653235757</v>
      </c>
      <c r="AE57" t="n">
        <v>100</v>
      </c>
      <c r="AF57" t="n">
        <v>103.578101402863</v>
      </c>
    </row>
    <row r="58">
      <c r="A58" t="s">
        <v>126</v>
      </c>
      <c r="B58" t="s">
        <v>484</v>
      </c>
      <c r="C58" t="s">
        <v>360</v>
      </c>
      <c r="D58" t="s">
        <v>485</v>
      </c>
      <c r="E58" t="s">
        <v>361</v>
      </c>
      <c r="F58" t="n">
        <v>62.3608209552041</v>
      </c>
      <c r="G58" t="n">
        <v>63.6381761776604</v>
      </c>
      <c r="H58" t="n">
        <v>66.8130270499071</v>
      </c>
      <c r="I58" t="n">
        <v>70.6274032096051</v>
      </c>
      <c r="J58" t="n">
        <v>73.4960054817166</v>
      </c>
      <c r="K58" t="n">
        <v>76.3383284518463</v>
      </c>
      <c r="L58" t="n">
        <v>77.548015352613</v>
      </c>
      <c r="M58" t="n">
        <v>77.5975049908745</v>
      </c>
      <c r="N58" t="n">
        <v>78.6495751879705</v>
      </c>
      <c r="O58" t="n">
        <v>82.0732083638299</v>
      </c>
      <c r="P58" t="n">
        <v>83.7894969329867</v>
      </c>
      <c r="Q58" t="n">
        <v>84.7385783194691</v>
      </c>
      <c r="R58" t="n">
        <v>88.9793919075843</v>
      </c>
      <c r="S58" t="n">
        <v>91.6755844207605</v>
      </c>
      <c r="T58" t="n">
        <v>92.9389147032485</v>
      </c>
      <c r="U58" t="n">
        <v>93.3340293057733</v>
      </c>
      <c r="V58" t="n">
        <v>91.5929421819017</v>
      </c>
      <c r="W58" t="n">
        <v>88.854699436684</v>
      </c>
      <c r="X58" t="n">
        <v>88.0106172032894</v>
      </c>
      <c r="Y58" t="n">
        <v>89.3100823562412</v>
      </c>
      <c r="Z58" t="n">
        <v>89.5274407677195</v>
      </c>
      <c r="AA58" t="n">
        <v>89.3762308322897</v>
      </c>
      <c r="AB58" t="n">
        <v>91.1472235361948</v>
      </c>
      <c r="AC58" t="n">
        <v>96.5973009093832</v>
      </c>
      <c r="AD58" t="n">
        <v>98.46653235757</v>
      </c>
      <c r="AE58" t="n">
        <v>100</v>
      </c>
      <c r="AF58" t="n">
        <v>103.578101402863</v>
      </c>
    </row>
    <row r="59">
      <c r="A59" t="s">
        <v>126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128</v>
      </c>
      <c r="B2" t="s">
        <v>295</v>
      </c>
      <c r="C2" t="s">
        <v>360</v>
      </c>
      <c r="D2" t="s">
        <v>297</v>
      </c>
      <c r="E2" t="s">
        <v>361</v>
      </c>
      <c r="F2" t="n">
        <v>58.4292936269192</v>
      </c>
      <c r="G2" t="n">
        <v>60.9177783877733</v>
      </c>
      <c r="H2" t="n">
        <v>63.9577953368308</v>
      </c>
      <c r="I2" t="n">
        <v>67.6317440597386</v>
      </c>
      <c r="J2" t="n">
        <v>70.3935869654869</v>
      </c>
      <c r="K2" t="n">
        <v>73.0040150612546</v>
      </c>
      <c r="L2" t="n">
        <v>74.7822165989631</v>
      </c>
      <c r="M2" t="n">
        <v>74.2866077068825</v>
      </c>
      <c r="N2" t="n">
        <v>77.2967465247114</v>
      </c>
      <c r="O2" t="n">
        <v>79.6101645908077</v>
      </c>
      <c r="P2" t="n">
        <v>81.1361058173607</v>
      </c>
      <c r="Q2" t="n">
        <v>82.6078495147409</v>
      </c>
      <c r="R2" t="n">
        <v>86.2336406705148</v>
      </c>
      <c r="S2" t="n">
        <v>88.8199974279873</v>
      </c>
      <c r="T2" t="n">
        <v>91.0118158623919</v>
      </c>
      <c r="U2" t="n">
        <v>91.1010789114521</v>
      </c>
      <c r="V2" t="n">
        <v>91.2026979767514</v>
      </c>
      <c r="W2" t="n">
        <v>91.2619195685816</v>
      </c>
      <c r="X2" t="n">
        <v>91.0825569639342</v>
      </c>
      <c r="Y2" t="n">
        <v>91.3108679928771</v>
      </c>
      <c r="Z2" t="n">
        <v>91.5145193474299</v>
      </c>
      <c r="AA2" t="n">
        <v>91.0677744353047</v>
      </c>
      <c r="AB2" t="n">
        <v>92.2193348665688</v>
      </c>
      <c r="AC2" t="n">
        <v>96.9123935093592</v>
      </c>
      <c r="AD2" t="n">
        <v>97.927859945402</v>
      </c>
      <c r="AE2" t="n">
        <v>100</v>
      </c>
      <c r="AF2" t="n">
        <v>102.937708123776</v>
      </c>
    </row>
    <row r="3">
      <c r="A3" t="s">
        <v>128</v>
      </c>
      <c r="B3" t="s">
        <v>374</v>
      </c>
      <c r="C3" t="s">
        <v>360</v>
      </c>
      <c r="D3" t="s">
        <v>375</v>
      </c>
      <c r="E3" t="s">
        <v>361</v>
      </c>
      <c r="F3" t="n">
        <v>61.3272899187681</v>
      </c>
      <c r="G3" t="n">
        <v>63.3716947560674</v>
      </c>
      <c r="H3" t="n">
        <v>66.5317074640259</v>
      </c>
      <c r="I3" t="n">
        <v>70.3412440884841</v>
      </c>
      <c r="J3" t="n">
        <v>73.2078841285115</v>
      </c>
      <c r="K3" t="n">
        <v>75.9707381395202</v>
      </c>
      <c r="L3" t="n">
        <v>77.5452440510059</v>
      </c>
      <c r="M3" t="n">
        <v>77.2769617816452</v>
      </c>
      <c r="N3" t="n">
        <v>79.5141378375026</v>
      </c>
      <c r="O3" t="n">
        <v>82.3426348699273</v>
      </c>
      <c r="P3" t="n">
        <v>83.9833121912082</v>
      </c>
      <c r="Q3" t="n">
        <v>85.2564606404278</v>
      </c>
      <c r="R3" t="n">
        <v>89.2165556841971</v>
      </c>
      <c r="S3" t="n">
        <v>91.9140076780476</v>
      </c>
      <c r="T3" t="n">
        <v>93.6933528390916</v>
      </c>
      <c r="U3" t="n">
        <v>93.9331158994338</v>
      </c>
      <c r="V3" t="n">
        <v>92.7900286258241</v>
      </c>
      <c r="W3" t="n">
        <v>90.7282567280733</v>
      </c>
      <c r="X3" t="n">
        <v>90.4084104631404</v>
      </c>
      <c r="Y3" t="n">
        <v>91.1193819735365</v>
      </c>
      <c r="Z3" t="n">
        <v>90.992700740461</v>
      </c>
      <c r="AA3" t="n">
        <v>90.9751467998805</v>
      </c>
      <c r="AB3" t="n">
        <v>92.5854319251373</v>
      </c>
      <c r="AC3" t="n">
        <v>97.4942411790274</v>
      </c>
      <c r="AD3" t="n">
        <v>98.3888965343923</v>
      </c>
      <c r="AE3" t="n">
        <v>100</v>
      </c>
      <c r="AF3" t="n">
        <v>105.191840357948</v>
      </c>
    </row>
    <row r="4">
      <c r="A4" t="s">
        <v>128</v>
      </c>
      <c r="B4" t="s">
        <v>376</v>
      </c>
      <c r="C4" t="s">
        <v>360</v>
      </c>
      <c r="D4" t="s">
        <v>377</v>
      </c>
      <c r="E4" t="s">
        <v>361</v>
      </c>
      <c r="F4" t="n">
        <v>61.9133685831273</v>
      </c>
      <c r="G4" t="n">
        <v>63.5586882727633</v>
      </c>
      <c r="H4" t="n">
        <v>66.7282463510796</v>
      </c>
      <c r="I4" t="n">
        <v>70.5425402511024</v>
      </c>
      <c r="J4" t="n">
        <v>73.4127631239556</v>
      </c>
      <c r="K4" t="n">
        <v>76.2185181808634</v>
      </c>
      <c r="L4" t="n">
        <v>77.5947217301808</v>
      </c>
      <c r="M4" t="n">
        <v>77.5032654785807</v>
      </c>
      <c r="N4" t="n">
        <v>79.0554944753455</v>
      </c>
      <c r="O4" t="n">
        <v>82.2303082053337</v>
      </c>
      <c r="P4" t="n">
        <v>83.9163246354522</v>
      </c>
      <c r="Q4" t="n">
        <v>84.9983902428052</v>
      </c>
      <c r="R4" t="n">
        <v>89.1386144769209</v>
      </c>
      <c r="S4" t="n">
        <v>91.837696950929</v>
      </c>
      <c r="T4" t="n">
        <v>93.29061786814</v>
      </c>
      <c r="U4" t="n">
        <v>93.6290014170194</v>
      </c>
      <c r="V4" t="n">
        <v>92.0936269754289</v>
      </c>
      <c r="W4" t="n">
        <v>89.5627561365724</v>
      </c>
      <c r="X4" t="n">
        <v>88.9428529516327</v>
      </c>
      <c r="Y4" t="n">
        <v>90.0005267498366</v>
      </c>
      <c r="Z4" t="n">
        <v>90.0494738532161</v>
      </c>
      <c r="AA4" t="n">
        <v>89.9764293958053</v>
      </c>
      <c r="AB4" t="n">
        <v>91.7057090353163</v>
      </c>
      <c r="AC4" t="n">
        <v>96.9519209082032</v>
      </c>
      <c r="AD4" t="n">
        <v>98.4443938942476</v>
      </c>
      <c r="AE4" t="n">
        <v>100</v>
      </c>
      <c r="AF4" t="n">
        <v>104.331561244974</v>
      </c>
    </row>
    <row r="5">
      <c r="A5" t="s">
        <v>128</v>
      </c>
      <c r="B5" t="s">
        <v>378</v>
      </c>
      <c r="C5" t="s">
        <v>360</v>
      </c>
      <c r="D5" t="s">
        <v>379</v>
      </c>
      <c r="E5" t="s">
        <v>361</v>
      </c>
      <c r="F5" t="n">
        <v>64.5072681811952</v>
      </c>
      <c r="G5" t="n">
        <v>65.2959047838416</v>
      </c>
      <c r="H5" t="n">
        <v>68.5566342870842</v>
      </c>
      <c r="I5" t="n">
        <v>72.4654120661604</v>
      </c>
      <c r="J5" t="n">
        <v>75.4013823614339</v>
      </c>
      <c r="K5" t="n">
        <v>78.3664611983079</v>
      </c>
      <c r="L5" t="n">
        <v>79.3659374372449</v>
      </c>
      <c r="M5" t="n">
        <v>79.6242530570262</v>
      </c>
      <c r="N5" t="n">
        <v>79.9328472146869</v>
      </c>
      <c r="O5" t="n">
        <v>83.8171547535528</v>
      </c>
      <c r="P5" t="n">
        <v>85.6241179303548</v>
      </c>
      <c r="Q5" t="n">
        <v>86.3840698161945</v>
      </c>
      <c r="R5" t="n">
        <v>90.9181036355536</v>
      </c>
      <c r="S5" t="n">
        <v>93.6750357694564</v>
      </c>
      <c r="T5" t="n">
        <v>94.5693990303477</v>
      </c>
      <c r="U5" t="n">
        <v>95.0906881935986</v>
      </c>
      <c r="V5" t="n">
        <v>92.3872429148741</v>
      </c>
      <c r="W5" t="n">
        <v>88.0615921436916</v>
      </c>
      <c r="X5" t="n">
        <v>87.0354220564819</v>
      </c>
      <c r="Y5" t="n">
        <v>88.7851621825013</v>
      </c>
      <c r="Z5" t="n">
        <v>88.8064033606575</v>
      </c>
      <c r="AA5" t="n">
        <v>88.9357469799574</v>
      </c>
      <c r="AB5" t="n">
        <v>91.1067673822794</v>
      </c>
      <c r="AC5" t="n">
        <v>96.8869110558906</v>
      </c>
      <c r="AD5" t="n">
        <v>98.9041103764878</v>
      </c>
      <c r="AE5" t="n">
        <v>100</v>
      </c>
      <c r="AF5" t="n">
        <v>105.4374108733</v>
      </c>
    </row>
    <row r="6">
      <c r="A6" t="s">
        <v>128</v>
      </c>
      <c r="B6" t="s">
        <v>380</v>
      </c>
      <c r="C6" t="s">
        <v>360</v>
      </c>
      <c r="D6" t="s">
        <v>381</v>
      </c>
      <c r="E6" t="s">
        <v>361</v>
      </c>
      <c r="F6" t="n">
        <v>61.3621097059831</v>
      </c>
      <c r="G6" t="n">
        <v>63.2126152184796</v>
      </c>
      <c r="H6" t="n">
        <v>66.3649842692955</v>
      </c>
      <c r="I6" t="n">
        <v>70.1620527938474</v>
      </c>
      <c r="J6" t="n">
        <v>73.0191004807989</v>
      </c>
      <c r="K6" t="n">
        <v>75.7923554030793</v>
      </c>
      <c r="L6" t="n">
        <v>77.2652121221288</v>
      </c>
      <c r="M6" t="n">
        <v>77.0804573691223</v>
      </c>
      <c r="N6" t="n">
        <v>78.9838026094749</v>
      </c>
      <c r="O6" t="n">
        <v>81.9654074314027</v>
      </c>
      <c r="P6" t="n">
        <v>83.6218877922866</v>
      </c>
      <c r="Q6" t="n">
        <v>84.7966189690043</v>
      </c>
      <c r="R6" t="n">
        <v>88.8277498885915</v>
      </c>
      <c r="S6" t="n">
        <v>91.5126881248095</v>
      </c>
      <c r="T6" t="n">
        <v>93.1354754894102</v>
      </c>
      <c r="U6" t="n">
        <v>93.4205059698716</v>
      </c>
      <c r="V6" t="n">
        <v>92.1637880255926</v>
      </c>
      <c r="W6" t="n">
        <v>90.019549486005</v>
      </c>
      <c r="X6" t="n">
        <v>89.490085856558</v>
      </c>
      <c r="Y6" t="n">
        <v>90.3741839204007</v>
      </c>
      <c r="Z6" t="n">
        <v>90.4222834778509</v>
      </c>
      <c r="AA6" t="n">
        <v>90.2803944768357</v>
      </c>
      <c r="AB6" t="n">
        <v>91.8785200789166</v>
      </c>
      <c r="AC6" t="n">
        <v>96.9927256012656</v>
      </c>
      <c r="AD6" t="n">
        <v>98.3352642007854</v>
      </c>
      <c r="AE6" t="n">
        <v>100</v>
      </c>
      <c r="AF6" t="n">
        <v>104.133937283522</v>
      </c>
    </row>
    <row r="7">
      <c r="A7" t="s">
        <v>128</v>
      </c>
      <c r="B7" t="s">
        <v>382</v>
      </c>
      <c r="C7" t="s">
        <v>360</v>
      </c>
      <c r="D7" t="s">
        <v>383</v>
      </c>
      <c r="E7" t="s">
        <v>361</v>
      </c>
      <c r="F7" t="n">
        <v>60.783122629512</v>
      </c>
      <c r="G7" t="n">
        <v>62.7553338486889</v>
      </c>
      <c r="H7" t="n">
        <v>65.8843649334152</v>
      </c>
      <c r="I7" t="n">
        <v>69.6556618900223</v>
      </c>
      <c r="J7" t="n">
        <v>72.4938808644694</v>
      </c>
      <c r="K7" t="n">
        <v>75.2342821298403</v>
      </c>
      <c r="L7" t="n">
        <v>76.7635229339202</v>
      </c>
      <c r="M7" t="n">
        <v>76.5242082382933</v>
      </c>
      <c r="N7" t="n">
        <v>78.6378643197504</v>
      </c>
      <c r="O7" t="n">
        <v>81.4916397858903</v>
      </c>
      <c r="P7" t="n">
        <v>83.1235289234911</v>
      </c>
      <c r="Q7" t="n">
        <v>84.3488158398343</v>
      </c>
      <c r="R7" t="n">
        <v>88.3021361661441</v>
      </c>
      <c r="S7" t="n">
        <v>90.974308455993</v>
      </c>
      <c r="T7" t="n">
        <v>92.6918443038068</v>
      </c>
      <c r="U7" t="n">
        <v>92.9426601429036</v>
      </c>
      <c r="V7" t="n">
        <v>91.9764034123075</v>
      </c>
      <c r="W7" t="n">
        <v>90.1776797291138</v>
      </c>
      <c r="X7" t="n">
        <v>89.7294488571214</v>
      </c>
      <c r="Y7" t="n">
        <v>90.4932458465138</v>
      </c>
      <c r="Z7" t="n">
        <v>90.5624148952695</v>
      </c>
      <c r="AA7" t="n">
        <v>90.3877463178055</v>
      </c>
      <c r="AB7" t="n">
        <v>91.9198896545076</v>
      </c>
      <c r="AC7" t="n">
        <v>96.9615744037594</v>
      </c>
      <c r="AD7" t="n">
        <v>98.2702911812228</v>
      </c>
      <c r="AE7" t="n">
        <v>100</v>
      </c>
      <c r="AF7" t="n">
        <v>103.888381105847</v>
      </c>
    </row>
    <row r="8">
      <c r="A8" t="s">
        <v>128</v>
      </c>
      <c r="B8" t="s">
        <v>384</v>
      </c>
      <c r="C8" t="s">
        <v>360</v>
      </c>
      <c r="D8" t="s">
        <v>385</v>
      </c>
      <c r="E8" t="s">
        <v>361</v>
      </c>
      <c r="F8" t="n">
        <v>61.9598502961235</v>
      </c>
      <c r="G8" t="n">
        <v>63.569554823158</v>
      </c>
      <c r="H8" t="n">
        <v>66.7439317689926</v>
      </c>
      <c r="I8" t="n">
        <v>70.5636573886083</v>
      </c>
      <c r="J8" t="n">
        <v>73.4324772508841</v>
      </c>
      <c r="K8" t="n">
        <v>76.2513910741033</v>
      </c>
      <c r="L8" t="n">
        <v>77.6006883867404</v>
      </c>
      <c r="M8" t="n">
        <v>77.5209079086706</v>
      </c>
      <c r="N8" t="n">
        <v>78.9930091067143</v>
      </c>
      <c r="O8" t="n">
        <v>82.2083429816142</v>
      </c>
      <c r="P8" t="n">
        <v>83.8985136929716</v>
      </c>
      <c r="Q8" t="n">
        <v>84.9569399365184</v>
      </c>
      <c r="R8" t="n">
        <v>89.1187818787436</v>
      </c>
      <c r="S8" t="n">
        <v>91.8023992920338</v>
      </c>
      <c r="T8" t="n">
        <v>93.2878786467774</v>
      </c>
      <c r="U8" t="n">
        <v>93.6222563179043</v>
      </c>
      <c r="V8" t="n">
        <v>92.0750964244139</v>
      </c>
      <c r="W8" t="n">
        <v>89.6559818638148</v>
      </c>
      <c r="X8" t="n">
        <v>88.99904012156</v>
      </c>
      <c r="Y8" t="n">
        <v>90.0299476680436</v>
      </c>
      <c r="Z8" t="n">
        <v>90.149428408957</v>
      </c>
      <c r="AA8" t="n">
        <v>90.0428171085949</v>
      </c>
      <c r="AB8" t="n">
        <v>91.7558465765472</v>
      </c>
      <c r="AC8" t="n">
        <v>97.0370470067182</v>
      </c>
      <c r="AD8" t="n">
        <v>98.5552360760008</v>
      </c>
      <c r="AE8" t="n">
        <v>100</v>
      </c>
      <c r="AF8" t="n">
        <v>104.732536670473</v>
      </c>
    </row>
    <row r="9">
      <c r="A9" t="s">
        <v>128</v>
      </c>
      <c r="B9" t="s">
        <v>386</v>
      </c>
      <c r="C9" t="s">
        <v>360</v>
      </c>
      <c r="D9" t="s">
        <v>387</v>
      </c>
      <c r="E9" t="s">
        <v>361</v>
      </c>
      <c r="F9" t="n">
        <v>62.0301925709061</v>
      </c>
      <c r="G9" t="n">
        <v>63.7312736518546</v>
      </c>
      <c r="H9" t="n">
        <v>66.9065371445242</v>
      </c>
      <c r="I9" t="n">
        <v>70.7278855391288</v>
      </c>
      <c r="J9" t="n">
        <v>73.6069761487021</v>
      </c>
      <c r="K9" t="n">
        <v>76.4184789835969</v>
      </c>
      <c r="L9" t="n">
        <v>77.7902757660834</v>
      </c>
      <c r="M9" t="n">
        <v>77.7112970660694</v>
      </c>
      <c r="N9" t="n">
        <v>79.2065899768158</v>
      </c>
      <c r="O9" t="n">
        <v>82.4347237109522</v>
      </c>
      <c r="P9" t="n">
        <v>84.1317634265519</v>
      </c>
      <c r="Q9" t="n">
        <v>85.1836482153016</v>
      </c>
      <c r="R9" t="n">
        <v>89.3629436667559</v>
      </c>
      <c r="S9" t="n">
        <v>92.0677402852416</v>
      </c>
      <c r="T9" t="n">
        <v>93.5186925282052</v>
      </c>
      <c r="U9" t="n">
        <v>93.871229550556</v>
      </c>
      <c r="V9" t="n">
        <v>92.287409974386</v>
      </c>
      <c r="W9" t="n">
        <v>89.8180615857818</v>
      </c>
      <c r="X9" t="n">
        <v>89.2072944666472</v>
      </c>
      <c r="Y9" t="n">
        <v>90.1968950958711</v>
      </c>
      <c r="Z9" t="n">
        <v>90.2485722557445</v>
      </c>
      <c r="AA9" t="n">
        <v>90.1395478085328</v>
      </c>
      <c r="AB9" t="n">
        <v>91.7938957317019</v>
      </c>
      <c r="AC9" t="n">
        <v>96.9938061533998</v>
      </c>
      <c r="AD9" t="n">
        <v>98.425942802981</v>
      </c>
      <c r="AE9" t="n">
        <v>100</v>
      </c>
      <c r="AF9" t="n">
        <v>104.285015330165</v>
      </c>
    </row>
    <row r="10">
      <c r="A10" t="s">
        <v>128</v>
      </c>
      <c r="B10" t="s">
        <v>388</v>
      </c>
      <c r="C10" t="s">
        <v>360</v>
      </c>
      <c r="D10" t="s">
        <v>389</v>
      </c>
      <c r="E10" t="s">
        <v>361</v>
      </c>
      <c r="F10" t="n">
        <v>62.2606748936927</v>
      </c>
      <c r="G10" t="n">
        <v>63.9159933910092</v>
      </c>
      <c r="H10" t="n">
        <v>67.1008069649217</v>
      </c>
      <c r="I10" t="n">
        <v>70.9327730231648</v>
      </c>
      <c r="J10" t="n">
        <v>73.8194913104871</v>
      </c>
      <c r="K10" t="n">
        <v>76.6435946073634</v>
      </c>
      <c r="L10" t="n">
        <v>77.9902235461453</v>
      </c>
      <c r="M10" t="n">
        <v>77.9359466327038</v>
      </c>
      <c r="N10" t="n">
        <v>79.3501684361976</v>
      </c>
      <c r="O10" t="n">
        <v>82.6261754613905</v>
      </c>
      <c r="P10" t="n">
        <v>84.3312701453949</v>
      </c>
      <c r="Q10" t="n">
        <v>85.3691964092581</v>
      </c>
      <c r="R10" t="n">
        <v>89.57305945573</v>
      </c>
      <c r="S10" t="n">
        <v>92.28383441655</v>
      </c>
      <c r="T10" t="n">
        <v>93.7080455047995</v>
      </c>
      <c r="U10" t="n">
        <v>94.0659468461136</v>
      </c>
      <c r="V10" t="n">
        <v>92.3985040915229</v>
      </c>
      <c r="W10" t="n">
        <v>89.7830740796212</v>
      </c>
      <c r="X10" t="n">
        <v>89.1344981193757</v>
      </c>
      <c r="Y10" t="n">
        <v>90.1923597469014</v>
      </c>
      <c r="Z10" t="n">
        <v>90.224449513161</v>
      </c>
      <c r="AA10" t="n">
        <v>90.1423699876377</v>
      </c>
      <c r="AB10" t="n">
        <v>91.8189677051472</v>
      </c>
      <c r="AC10" t="n">
        <v>97.022933024801</v>
      </c>
      <c r="AD10" t="n">
        <v>98.4490046685338</v>
      </c>
      <c r="AE10" t="n">
        <v>100</v>
      </c>
      <c r="AF10" t="n">
        <v>104.408412160327</v>
      </c>
    </row>
    <row r="11">
      <c r="A11" t="s">
        <v>128</v>
      </c>
      <c r="B11" t="s">
        <v>390</v>
      </c>
      <c r="C11" t="s">
        <v>360</v>
      </c>
      <c r="D11" t="s">
        <v>391</v>
      </c>
      <c r="E11" t="s">
        <v>361</v>
      </c>
      <c r="F11" t="n">
        <v>62.5189818097751</v>
      </c>
      <c r="G11" t="n">
        <v>64.1247767574763</v>
      </c>
      <c r="H11" t="n">
        <v>67.3203642916094</v>
      </c>
      <c r="I11" t="n">
        <v>71.1643539053094</v>
      </c>
      <c r="J11" t="n">
        <v>74.0597276884512</v>
      </c>
      <c r="K11" t="n">
        <v>76.8977926242241</v>
      </c>
      <c r="L11" t="n">
        <v>78.2175132030617</v>
      </c>
      <c r="M11" t="n">
        <v>78.1906579737118</v>
      </c>
      <c r="N11" t="n">
        <v>79.5066207435705</v>
      </c>
      <c r="O11" t="n">
        <v>82.8410239340165</v>
      </c>
      <c r="P11" t="n">
        <v>84.5556401057876</v>
      </c>
      <c r="Q11" t="n">
        <v>85.57667015551</v>
      </c>
      <c r="R11" t="n">
        <v>89.8085912413476</v>
      </c>
      <c r="S11" t="n">
        <v>92.5260405049667</v>
      </c>
      <c r="T11" t="n">
        <v>93.9240523424755</v>
      </c>
      <c r="U11" t="n">
        <v>94.2880530229404</v>
      </c>
      <c r="V11" t="n">
        <v>92.5300548746114</v>
      </c>
      <c r="W11" t="n">
        <v>89.7115128212778</v>
      </c>
      <c r="X11" t="n">
        <v>89.0094131379331</v>
      </c>
      <c r="Y11" t="n">
        <v>90.1754742594104</v>
      </c>
      <c r="Z11" t="n">
        <v>90.1786902704627</v>
      </c>
      <c r="AA11" t="n">
        <v>90.1392512144737</v>
      </c>
      <c r="AB11" t="n">
        <v>91.8565827594361</v>
      </c>
      <c r="AC11" t="n">
        <v>97.0673574656707</v>
      </c>
      <c r="AD11" t="n">
        <v>98.4825945683512</v>
      </c>
      <c r="AE11" t="n">
        <v>100</v>
      </c>
      <c r="AF11" t="n">
        <v>104.583751641173</v>
      </c>
    </row>
    <row r="12">
      <c r="A12" t="s">
        <v>128</v>
      </c>
      <c r="B12" t="s">
        <v>392</v>
      </c>
      <c r="C12" t="s">
        <v>360</v>
      </c>
      <c r="D12" t="s">
        <v>393</v>
      </c>
      <c r="E12" t="s">
        <v>361</v>
      </c>
      <c r="F12" t="n">
        <v>61.1986187259913</v>
      </c>
      <c r="G12" t="n">
        <v>63.0815348654456</v>
      </c>
      <c r="H12" t="n">
        <v>66.2257888492421</v>
      </c>
      <c r="I12" t="n">
        <v>70.0134963967615</v>
      </c>
      <c r="J12" t="n">
        <v>72.8654642535606</v>
      </c>
      <c r="K12" t="n">
        <v>75.6291971936066</v>
      </c>
      <c r="L12" t="n">
        <v>77.1043190227176</v>
      </c>
      <c r="M12" t="n">
        <v>76.9198042441243</v>
      </c>
      <c r="N12" t="n">
        <v>78.8270261292448</v>
      </c>
      <c r="O12" t="n">
        <v>81.8016003944691</v>
      </c>
      <c r="P12" t="n">
        <v>83.454398046197</v>
      </c>
      <c r="Q12" t="n">
        <v>84.6266145254016</v>
      </c>
      <c r="R12" t="n">
        <v>88.6500194808153</v>
      </c>
      <c r="S12" t="n">
        <v>91.3334661210791</v>
      </c>
      <c r="T12" t="n">
        <v>92.9678847916742</v>
      </c>
      <c r="U12" t="n">
        <v>93.2490992404694</v>
      </c>
      <c r="V12" t="n">
        <v>92.0811222228921</v>
      </c>
      <c r="W12" t="n">
        <v>90.1332911730591</v>
      </c>
      <c r="X12" t="n">
        <v>89.665642452289</v>
      </c>
      <c r="Y12" t="n">
        <v>90.4699071396288</v>
      </c>
      <c r="Z12" t="n">
        <v>90.5274463118288</v>
      </c>
      <c r="AA12" t="n">
        <v>90.3775170807986</v>
      </c>
      <c r="AB12" t="n">
        <v>91.9388051514257</v>
      </c>
      <c r="AC12" t="n">
        <v>96.9808466304326</v>
      </c>
      <c r="AD12" t="n">
        <v>98.2814038226977</v>
      </c>
      <c r="AE12" t="n">
        <v>100</v>
      </c>
      <c r="AF12" t="n">
        <v>103.94286577373</v>
      </c>
    </row>
    <row r="13">
      <c r="A13" t="s">
        <v>128</v>
      </c>
      <c r="B13" t="s">
        <v>394</v>
      </c>
      <c r="C13" t="s">
        <v>360</v>
      </c>
      <c r="D13" t="s">
        <v>395</v>
      </c>
      <c r="E13" t="s">
        <v>361</v>
      </c>
      <c r="F13" t="n">
        <v>60.9794801315793</v>
      </c>
      <c r="G13" t="n">
        <v>62.8857364671027</v>
      </c>
      <c r="H13" t="n">
        <v>66.0226224781558</v>
      </c>
      <c r="I13" t="n">
        <v>69.8022739856679</v>
      </c>
      <c r="J13" t="n">
        <v>72.6451611895852</v>
      </c>
      <c r="K13" t="n">
        <v>75.3982169329273</v>
      </c>
      <c r="L13" t="n">
        <v>76.9041424991452</v>
      </c>
      <c r="M13" t="n">
        <v>76.6828609109704</v>
      </c>
      <c r="N13" t="n">
        <v>78.7208202000377</v>
      </c>
      <c r="O13" t="n">
        <v>81.6191751645009</v>
      </c>
      <c r="P13" t="n">
        <v>83.258950717048</v>
      </c>
      <c r="Q13" t="n">
        <v>84.4663941887475</v>
      </c>
      <c r="R13" t="n">
        <v>88.4453543651657</v>
      </c>
      <c r="S13" t="n">
        <v>91.1203956265147</v>
      </c>
      <c r="T13" t="n">
        <v>92.7958024329094</v>
      </c>
      <c r="U13" t="n">
        <v>93.0620595942467</v>
      </c>
      <c r="V13" t="n">
        <v>92.0245595782356</v>
      </c>
      <c r="W13" t="n">
        <v>90.2896822727512</v>
      </c>
      <c r="X13" t="n">
        <v>89.8766051191785</v>
      </c>
      <c r="Y13" t="n">
        <v>90.6185197748868</v>
      </c>
      <c r="Z13" t="n">
        <v>90.655521423109</v>
      </c>
      <c r="AA13" t="n">
        <v>90.5029607389991</v>
      </c>
      <c r="AB13" t="n">
        <v>92.032911780957</v>
      </c>
      <c r="AC13" t="n">
        <v>97.0274931265389</v>
      </c>
      <c r="AD13" t="n">
        <v>98.2614188530516</v>
      </c>
      <c r="AE13" t="n">
        <v>100</v>
      </c>
      <c r="AF13" t="n">
        <v>103.969187329509</v>
      </c>
    </row>
    <row r="14">
      <c r="A14" t="s">
        <v>128</v>
      </c>
      <c r="B14" t="s">
        <v>396</v>
      </c>
      <c r="C14" t="s">
        <v>360</v>
      </c>
      <c r="D14" t="s">
        <v>397</v>
      </c>
      <c r="E14" t="s">
        <v>361</v>
      </c>
      <c r="F14" t="n">
        <v>61.136654010542</v>
      </c>
      <c r="G14" t="n">
        <v>63.1216635402514</v>
      </c>
      <c r="H14" t="n">
        <v>66.265884646808</v>
      </c>
      <c r="I14" t="n">
        <v>70.0552398121248</v>
      </c>
      <c r="J14" t="n">
        <v>72.9107812506445</v>
      </c>
      <c r="K14" t="n">
        <v>75.6664298391581</v>
      </c>
      <c r="L14" t="n">
        <v>77.1833487443543</v>
      </c>
      <c r="M14" t="n">
        <v>76.9636731906096</v>
      </c>
      <c r="N14" t="n">
        <v>79.0150908104347</v>
      </c>
      <c r="O14" t="n">
        <v>81.9210950730847</v>
      </c>
      <c r="P14" t="n">
        <v>83.566095291876</v>
      </c>
      <c r="Q14" t="n">
        <v>84.7819796776357</v>
      </c>
      <c r="R14" t="n">
        <v>88.773654166702</v>
      </c>
      <c r="S14" t="n">
        <v>91.4573831661594</v>
      </c>
      <c r="T14" t="n">
        <v>93.1475519918856</v>
      </c>
      <c r="U14" t="n">
        <v>93.4122175024092</v>
      </c>
      <c r="V14" t="n">
        <v>92.2320920160089</v>
      </c>
      <c r="W14" t="n">
        <v>90.2588617483639</v>
      </c>
      <c r="X14" t="n">
        <v>89.7830967439134</v>
      </c>
      <c r="Y14" t="n">
        <v>90.5807772985831</v>
      </c>
      <c r="Z14" t="n">
        <v>90.6396396691697</v>
      </c>
      <c r="AA14" t="n">
        <v>90.4783740046161</v>
      </c>
      <c r="AB14" t="n">
        <v>91.9931447787315</v>
      </c>
      <c r="AC14" t="n">
        <v>96.978776369762</v>
      </c>
      <c r="AD14" t="n">
        <v>98.2267216763027</v>
      </c>
      <c r="AE14" t="n">
        <v>100</v>
      </c>
      <c r="AF14" t="n">
        <v>103.833098586228</v>
      </c>
    </row>
    <row r="15">
      <c r="A15" t="s">
        <v>128</v>
      </c>
      <c r="B15" t="s">
        <v>398</v>
      </c>
      <c r="C15" t="s">
        <v>360</v>
      </c>
      <c r="D15" t="s">
        <v>399</v>
      </c>
      <c r="E15" t="s">
        <v>361</v>
      </c>
      <c r="F15" t="n">
        <v>61.213954943236</v>
      </c>
      <c r="G15" t="n">
        <v>63.1228036467885</v>
      </c>
      <c r="H15" t="n">
        <v>66.2689175112426</v>
      </c>
      <c r="I15" t="n">
        <v>70.0594437971247</v>
      </c>
      <c r="J15" t="n">
        <v>72.9136200781639</v>
      </c>
      <c r="K15" t="n">
        <v>75.6769447940079</v>
      </c>
      <c r="L15" t="n">
        <v>77.1676366563825</v>
      </c>
      <c r="M15" t="n">
        <v>76.9701282690978</v>
      </c>
      <c r="N15" t="n">
        <v>78.9330276206896</v>
      </c>
      <c r="O15" t="n">
        <v>81.880733779944</v>
      </c>
      <c r="P15" t="n">
        <v>83.530872152181</v>
      </c>
      <c r="Q15" t="n">
        <v>84.7213422624474</v>
      </c>
      <c r="R15" t="n">
        <v>88.7342487234723</v>
      </c>
      <c r="S15" t="n">
        <v>91.422350036988</v>
      </c>
      <c r="T15" t="n">
        <v>93.0652031459326</v>
      </c>
      <c r="U15" t="n">
        <v>93.3451163962702</v>
      </c>
      <c r="V15" t="n">
        <v>92.1574924680795</v>
      </c>
      <c r="W15" t="n">
        <v>90.1927442650212</v>
      </c>
      <c r="X15" t="n">
        <v>89.7191069520943</v>
      </c>
      <c r="Y15" t="n">
        <v>90.5338235716375</v>
      </c>
      <c r="Z15" t="n">
        <v>90.5864633243204</v>
      </c>
      <c r="AA15" t="n">
        <v>90.4387458838112</v>
      </c>
      <c r="AB15" t="n">
        <v>91.9930779654295</v>
      </c>
      <c r="AC15" t="n">
        <v>97.0033934210593</v>
      </c>
      <c r="AD15" t="n">
        <v>98.2382085853227</v>
      </c>
      <c r="AE15" t="n">
        <v>100</v>
      </c>
      <c r="AF15" t="n">
        <v>103.892647889836</v>
      </c>
    </row>
    <row r="16">
      <c r="A16" t="s">
        <v>128</v>
      </c>
      <c r="B16" t="s">
        <v>400</v>
      </c>
      <c r="C16" t="s">
        <v>360</v>
      </c>
      <c r="D16" t="s">
        <v>401</v>
      </c>
      <c r="E16" t="s">
        <v>361</v>
      </c>
      <c r="F16" t="n">
        <v>61.2916152929348</v>
      </c>
      <c r="G16" t="n">
        <v>63.134665879369</v>
      </c>
      <c r="H16" t="n">
        <v>66.2829672125401</v>
      </c>
      <c r="I16" t="n">
        <v>70.0751615461171</v>
      </c>
      <c r="J16" t="n">
        <v>72.9286452755187</v>
      </c>
      <c r="K16" t="n">
        <v>75.6985673599596</v>
      </c>
      <c r="L16" t="n">
        <v>77.1677471239906</v>
      </c>
      <c r="M16" t="n">
        <v>76.9887945621941</v>
      </c>
      <c r="N16" t="n">
        <v>78.8731877128904</v>
      </c>
      <c r="O16" t="n">
        <v>81.858865435433</v>
      </c>
      <c r="P16" t="n">
        <v>83.5141373667715</v>
      </c>
      <c r="Q16" t="n">
        <v>84.6806119996548</v>
      </c>
      <c r="R16" t="n">
        <v>88.7119242018628</v>
      </c>
      <c r="S16" t="n">
        <v>91.4033123965521</v>
      </c>
      <c r="T16" t="n">
        <v>93.02099885687</v>
      </c>
      <c r="U16" t="n">
        <v>93.3082191891095</v>
      </c>
      <c r="V16" t="n">
        <v>92.1163938829133</v>
      </c>
      <c r="W16" t="n">
        <v>90.1562120775696</v>
      </c>
      <c r="X16" t="n">
        <v>89.6836260173141</v>
      </c>
      <c r="Y16" t="n">
        <v>90.5065474521046</v>
      </c>
      <c r="Z16" t="n">
        <v>90.5560072907122</v>
      </c>
      <c r="AA16" t="n">
        <v>90.415812012991</v>
      </c>
      <c r="AB16" t="n">
        <v>91.9921744872165</v>
      </c>
      <c r="AC16" t="n">
        <v>97.0169321108217</v>
      </c>
      <c r="AD16" t="n">
        <v>98.2448629587244</v>
      </c>
      <c r="AE16" t="n">
        <v>100</v>
      </c>
      <c r="AF16" t="n">
        <v>103.928695817166</v>
      </c>
    </row>
    <row r="17">
      <c r="A17" t="s">
        <v>128</v>
      </c>
      <c r="B17" t="s">
        <v>402</v>
      </c>
      <c r="C17" t="s">
        <v>360</v>
      </c>
      <c r="D17" t="s">
        <v>403</v>
      </c>
      <c r="E17" t="s">
        <v>361</v>
      </c>
      <c r="F17" t="n">
        <v>61.2045337206538</v>
      </c>
      <c r="G17" t="n">
        <v>63.1205218391696</v>
      </c>
      <c r="H17" t="n">
        <v>66.266164116215</v>
      </c>
      <c r="I17" t="n">
        <v>70.0562874557068</v>
      </c>
      <c r="J17" t="n">
        <v>72.9104922415615</v>
      </c>
      <c r="K17" t="n">
        <v>75.6729483193275</v>
      </c>
      <c r="L17" t="n">
        <v>77.1624453977615</v>
      </c>
      <c r="M17" t="n">
        <v>76.9663651817228</v>
      </c>
      <c r="N17" t="n">
        <v>78.9186767392472</v>
      </c>
      <c r="O17" t="n">
        <v>81.8725948460724</v>
      </c>
      <c r="P17" t="n">
        <v>83.5235159361738</v>
      </c>
      <c r="Q17" t="n">
        <v>84.7104696346364</v>
      </c>
      <c r="R17" t="n">
        <v>88.7259870206072</v>
      </c>
      <c r="S17" t="n">
        <v>91.4073254351704</v>
      </c>
      <c r="T17" t="n">
        <v>93.0622586799001</v>
      </c>
      <c r="U17" t="n">
        <v>93.3371175086303</v>
      </c>
      <c r="V17" t="n">
        <v>92.1809806726494</v>
      </c>
      <c r="W17" t="n">
        <v>90.2711886778114</v>
      </c>
      <c r="X17" t="n">
        <v>89.7985616829096</v>
      </c>
      <c r="Y17" t="n">
        <v>90.5911305045036</v>
      </c>
      <c r="Z17" t="n">
        <v>90.6449683554638</v>
      </c>
      <c r="AA17" t="n">
        <v>90.4805123535631</v>
      </c>
      <c r="AB17" t="n">
        <v>92.0300237091249</v>
      </c>
      <c r="AC17" t="n">
        <v>97.0546966773737</v>
      </c>
      <c r="AD17" t="n">
        <v>98.3099011373727</v>
      </c>
      <c r="AE17" t="n">
        <v>100</v>
      </c>
      <c r="AF17" t="n">
        <v>104.148741740836</v>
      </c>
    </row>
    <row r="18">
      <c r="A18" t="s">
        <v>128</v>
      </c>
      <c r="B18" t="s">
        <v>404</v>
      </c>
      <c r="C18" t="s">
        <v>360</v>
      </c>
      <c r="D18" t="s">
        <v>405</v>
      </c>
      <c r="E18" t="s">
        <v>361</v>
      </c>
      <c r="F18" t="n">
        <v>60.6135659044443</v>
      </c>
      <c r="G18" t="n">
        <v>62.7190052758021</v>
      </c>
      <c r="H18" t="n">
        <v>65.8394019539624</v>
      </c>
      <c r="I18" t="n">
        <v>69.6016816541888</v>
      </c>
      <c r="J18" t="n">
        <v>72.4417486520627</v>
      </c>
      <c r="K18" t="n">
        <v>75.1665275973519</v>
      </c>
      <c r="L18" t="n">
        <v>76.7085783842867</v>
      </c>
      <c r="M18" t="n">
        <v>76.4720959971426</v>
      </c>
      <c r="N18" t="n">
        <v>78.6185320883442</v>
      </c>
      <c r="O18" t="n">
        <v>81.4521399649902</v>
      </c>
      <c r="P18" t="n">
        <v>83.0831469133572</v>
      </c>
      <c r="Q18" t="n">
        <v>84.3096808144866</v>
      </c>
      <c r="R18" t="n">
        <v>88.2505679080598</v>
      </c>
      <c r="S18" t="n">
        <v>90.9401326652602</v>
      </c>
      <c r="T18" t="n">
        <v>92.6429991362659</v>
      </c>
      <c r="U18" t="n">
        <v>92.8973187712664</v>
      </c>
      <c r="V18" t="n">
        <v>91.9647538788885</v>
      </c>
      <c r="W18" t="n">
        <v>90.3879046080188</v>
      </c>
      <c r="X18" t="n">
        <v>90.0010215445889</v>
      </c>
      <c r="Y18" t="n">
        <v>90.6816649401199</v>
      </c>
      <c r="Z18" t="n">
        <v>90.751356526641</v>
      </c>
      <c r="AA18" t="n">
        <v>90.5607253120092</v>
      </c>
      <c r="AB18" t="n">
        <v>92.0339153747178</v>
      </c>
      <c r="AC18" t="n">
        <v>96.9786432136399</v>
      </c>
      <c r="AD18" t="n">
        <v>98.192639329004</v>
      </c>
      <c r="AE18" t="n">
        <v>100</v>
      </c>
      <c r="AF18" t="n">
        <v>103.71409273561</v>
      </c>
    </row>
    <row r="19">
      <c r="A19" t="s">
        <v>128</v>
      </c>
      <c r="B19" t="s">
        <v>406</v>
      </c>
      <c r="C19" t="s">
        <v>360</v>
      </c>
      <c r="D19" t="s">
        <v>407</v>
      </c>
      <c r="E19" t="s">
        <v>361</v>
      </c>
      <c r="F19" t="n">
        <v>60.8624508506365</v>
      </c>
      <c r="G19" t="n">
        <v>62.7818197623034</v>
      </c>
      <c r="H19" t="n">
        <v>65.9136957757107</v>
      </c>
      <c r="I19" t="n">
        <v>69.6876096500306</v>
      </c>
      <c r="J19" t="n">
        <v>72.525956808031</v>
      </c>
      <c r="K19" t="n">
        <v>75.273172572344</v>
      </c>
      <c r="L19" t="n">
        <v>76.7804416847933</v>
      </c>
      <c r="M19" t="n">
        <v>76.5589244326983</v>
      </c>
      <c r="N19" t="n">
        <v>78.5837296125454</v>
      </c>
      <c r="O19" t="n">
        <v>81.4811323190944</v>
      </c>
      <c r="P19" t="n">
        <v>83.1171256190533</v>
      </c>
      <c r="Q19" t="n">
        <v>84.3251378066305</v>
      </c>
      <c r="R19" t="n">
        <v>88.298017088063</v>
      </c>
      <c r="S19" t="n">
        <v>90.9667048962736</v>
      </c>
      <c r="T19" t="n">
        <v>92.6665340286568</v>
      </c>
      <c r="U19" t="n">
        <v>92.924703952636</v>
      </c>
      <c r="V19" t="n">
        <v>91.8784010591276</v>
      </c>
      <c r="W19" t="n">
        <v>90.1848715432925</v>
      </c>
      <c r="X19" t="n">
        <v>89.7458594419003</v>
      </c>
      <c r="Y19" t="n">
        <v>90.4790351370011</v>
      </c>
      <c r="Z19" t="n">
        <v>90.5657848022981</v>
      </c>
      <c r="AA19" t="n">
        <v>90.3889004572242</v>
      </c>
      <c r="AB19" t="n">
        <v>91.9272196335546</v>
      </c>
      <c r="AC19" t="n">
        <v>96.9445743408696</v>
      </c>
      <c r="AD19" t="n">
        <v>98.2348756300699</v>
      </c>
      <c r="AE19" t="n">
        <v>100</v>
      </c>
      <c r="AF19" t="n">
        <v>103.792920634178</v>
      </c>
    </row>
    <row r="20">
      <c r="A20" t="s">
        <v>128</v>
      </c>
      <c r="B20" t="s">
        <v>408</v>
      </c>
      <c r="C20" t="s">
        <v>360</v>
      </c>
      <c r="D20" t="s">
        <v>409</v>
      </c>
      <c r="E20" t="s">
        <v>361</v>
      </c>
      <c r="F20" t="n">
        <v>59.1420483209761</v>
      </c>
      <c r="G20" t="n">
        <v>61.5641241305694</v>
      </c>
      <c r="H20" t="n">
        <v>64.6358693858536</v>
      </c>
      <c r="I20" t="n">
        <v>68.3465351035112</v>
      </c>
      <c r="J20" t="n">
        <v>71.1366075868491</v>
      </c>
      <c r="K20" t="n">
        <v>73.7829101861914</v>
      </c>
      <c r="L20" t="n">
        <v>75.5314611095742</v>
      </c>
      <c r="M20" t="n">
        <v>75.0741552675803</v>
      </c>
      <c r="N20" t="n">
        <v>77.9521655581592</v>
      </c>
      <c r="O20" t="n">
        <v>80.3687400783781</v>
      </c>
      <c r="P20" t="n">
        <v>81.9204003397582</v>
      </c>
      <c r="Q20" t="n">
        <v>83.3595296327042</v>
      </c>
      <c r="R20" t="n">
        <v>87.0616489317613</v>
      </c>
      <c r="S20" t="n">
        <v>89.6761213826745</v>
      </c>
      <c r="T20" t="n">
        <v>91.8077818876637</v>
      </c>
      <c r="U20" t="n">
        <v>91.923525001037</v>
      </c>
      <c r="V20" t="n">
        <v>91.7268816313631</v>
      </c>
      <c r="W20" t="n">
        <v>91.1445538178636</v>
      </c>
      <c r="X20" t="n">
        <v>90.9695908494289</v>
      </c>
      <c r="Y20" t="n">
        <v>91.315147544078</v>
      </c>
      <c r="Z20" t="n">
        <v>91.403384608385</v>
      </c>
      <c r="AA20" t="n">
        <v>91.0861443618722</v>
      </c>
      <c r="AB20" t="n">
        <v>92.3498116969754</v>
      </c>
      <c r="AC20" t="n">
        <v>97.1003377739796</v>
      </c>
      <c r="AD20" t="n">
        <v>98.0607156898063</v>
      </c>
      <c r="AE20" t="n">
        <v>100</v>
      </c>
      <c r="AF20" t="n">
        <v>103.531018804045</v>
      </c>
    </row>
    <row r="21">
      <c r="A21" t="s">
        <v>128</v>
      </c>
      <c r="B21" t="s">
        <v>410</v>
      </c>
      <c r="C21" t="s">
        <v>360</v>
      </c>
      <c r="D21" t="s">
        <v>411</v>
      </c>
      <c r="E21" t="s">
        <v>361</v>
      </c>
      <c r="F21" t="n">
        <v>59.7544244521065</v>
      </c>
      <c r="G21" t="n">
        <v>62.0708677584452</v>
      </c>
      <c r="H21" t="n">
        <v>65.1667376705971</v>
      </c>
      <c r="I21" t="n">
        <v>68.9041497197222</v>
      </c>
      <c r="J21" t="n">
        <v>71.7157614359086</v>
      </c>
      <c r="K21" t="n">
        <v>74.3948680751037</v>
      </c>
      <c r="L21" t="n">
        <v>76.0868863115794</v>
      </c>
      <c r="M21" t="n">
        <v>75.6918593221452</v>
      </c>
      <c r="N21" t="n">
        <v>78.3468265463976</v>
      </c>
      <c r="O21" t="n">
        <v>80.8987939373661</v>
      </c>
      <c r="P21" t="n">
        <v>82.4763400789331</v>
      </c>
      <c r="Q21" t="n">
        <v>83.859715550607</v>
      </c>
      <c r="R21" t="n">
        <v>87.6421524891261</v>
      </c>
      <c r="S21" t="n">
        <v>90.2802477933434</v>
      </c>
      <c r="T21" t="n">
        <v>92.3051065520982</v>
      </c>
      <c r="U21" t="n">
        <v>92.4581735744156</v>
      </c>
      <c r="V21" t="n">
        <v>91.9621394640186</v>
      </c>
      <c r="W21" t="n">
        <v>90.9073037918061</v>
      </c>
      <c r="X21" t="n">
        <v>90.7072027382682</v>
      </c>
      <c r="Y21" t="n">
        <v>91.1330612975434</v>
      </c>
      <c r="Z21" t="n">
        <v>91.1474049372154</v>
      </c>
      <c r="AA21" t="n">
        <v>90.9314623505229</v>
      </c>
      <c r="AB21" t="n">
        <v>92.3122950661009</v>
      </c>
      <c r="AC21" t="n">
        <v>97.1449846977551</v>
      </c>
      <c r="AD21" t="n">
        <v>98.163872220939</v>
      </c>
      <c r="AE21" t="n">
        <v>100</v>
      </c>
      <c r="AF21" t="n">
        <v>103.842691351864</v>
      </c>
    </row>
    <row r="22">
      <c r="A22" t="s">
        <v>128</v>
      </c>
      <c r="B22" t="s">
        <v>412</v>
      </c>
      <c r="C22" t="s">
        <v>360</v>
      </c>
      <c r="D22" t="s">
        <v>413</v>
      </c>
      <c r="E22" t="s">
        <v>361</v>
      </c>
      <c r="F22" t="n">
        <v>60.5778887251615</v>
      </c>
      <c r="G22" t="n">
        <v>62.747818757212</v>
      </c>
      <c r="H22" t="n">
        <v>65.8759440642737</v>
      </c>
      <c r="I22" t="n">
        <v>69.6494554759144</v>
      </c>
      <c r="J22" t="n">
        <v>72.4898959050998</v>
      </c>
      <c r="K22" t="n">
        <v>75.2135902599765</v>
      </c>
      <c r="L22" t="n">
        <v>76.8277586092511</v>
      </c>
      <c r="M22" t="n">
        <v>76.5146077795347</v>
      </c>
      <c r="N22" t="n">
        <v>78.9024897910296</v>
      </c>
      <c r="O22" t="n">
        <v>81.6203258180633</v>
      </c>
      <c r="P22" t="n">
        <v>83.2337307451966</v>
      </c>
      <c r="Q22" t="n">
        <v>84.5466410430343</v>
      </c>
      <c r="R22" t="n">
        <v>88.4397821351079</v>
      </c>
      <c r="S22" t="n">
        <v>91.1118567841962</v>
      </c>
      <c r="T22" t="n">
        <v>92.9934357971419</v>
      </c>
      <c r="U22" t="n">
        <v>93.1990080308799</v>
      </c>
      <c r="V22" t="n">
        <v>92.2547864044391</v>
      </c>
      <c r="W22" t="n">
        <v>90.5595319380514</v>
      </c>
      <c r="X22" t="n">
        <v>90.31568383901</v>
      </c>
      <c r="Y22" t="n">
        <v>90.8877269159436</v>
      </c>
      <c r="Z22" t="n">
        <v>90.7969252422865</v>
      </c>
      <c r="AA22" t="n">
        <v>90.7225725077014</v>
      </c>
      <c r="AB22" t="n">
        <v>92.2721067633537</v>
      </c>
      <c r="AC22" t="n">
        <v>97.2001215301377</v>
      </c>
      <c r="AD22" t="n">
        <v>98.2881985663259</v>
      </c>
      <c r="AE22" t="n">
        <v>100</v>
      </c>
      <c r="AF22" t="n">
        <v>104.224019404646</v>
      </c>
    </row>
    <row r="23">
      <c r="A23" t="s">
        <v>128</v>
      </c>
      <c r="B23" t="s">
        <v>414</v>
      </c>
      <c r="C23" t="s">
        <v>360</v>
      </c>
      <c r="D23" t="s">
        <v>415</v>
      </c>
      <c r="E23" t="s">
        <v>361</v>
      </c>
      <c r="F23" t="n">
        <v>59.6343442282978</v>
      </c>
      <c r="G23" t="n">
        <v>62.10142465208</v>
      </c>
      <c r="H23" t="n">
        <v>65.198323276863</v>
      </c>
      <c r="I23" t="n">
        <v>68.9396781204682</v>
      </c>
      <c r="J23" t="n">
        <v>71.7548270854019</v>
      </c>
      <c r="K23" t="n">
        <v>74.4206696712498</v>
      </c>
      <c r="L23" t="n">
        <v>76.18691393893</v>
      </c>
      <c r="M23" t="n">
        <v>75.7262768230266</v>
      </c>
      <c r="N23" t="n">
        <v>78.6393658254324</v>
      </c>
      <c r="O23" t="n">
        <v>81.0703878246393</v>
      </c>
      <c r="P23" t="n">
        <v>82.6354919203517</v>
      </c>
      <c r="Q23" t="n">
        <v>84.0854790108588</v>
      </c>
      <c r="R23" t="n">
        <v>87.8205331749682</v>
      </c>
      <c r="S23" t="n">
        <v>90.4701292904428</v>
      </c>
      <c r="T23" t="n">
        <v>92.5825549966576</v>
      </c>
      <c r="U23" t="n">
        <v>92.7134049726436</v>
      </c>
      <c r="V23" t="n">
        <v>92.3107893129862</v>
      </c>
      <c r="W23" t="n">
        <v>91.4270432839227</v>
      </c>
      <c r="X23" t="n">
        <v>91.4034949710106</v>
      </c>
      <c r="Y23" t="n">
        <v>91.6308210352896</v>
      </c>
      <c r="Z23" t="n">
        <v>91.5224996963371</v>
      </c>
      <c r="AA23" t="n">
        <v>91.372866365794</v>
      </c>
      <c r="AB23" t="n">
        <v>92.7253581227958</v>
      </c>
      <c r="AC23" t="n">
        <v>97.4150995303961</v>
      </c>
      <c r="AD23" t="n">
        <v>98.1585510229248</v>
      </c>
      <c r="AE23" t="n">
        <v>100</v>
      </c>
      <c r="AF23" t="n">
        <v>104.483159499669</v>
      </c>
    </row>
    <row r="24">
      <c r="A24" t="s">
        <v>128</v>
      </c>
      <c r="B24" t="s">
        <v>416</v>
      </c>
      <c r="C24" t="s">
        <v>360</v>
      </c>
      <c r="D24" t="s">
        <v>417</v>
      </c>
      <c r="E24" t="s">
        <v>361</v>
      </c>
      <c r="F24" t="n">
        <v>64.1808519558593</v>
      </c>
      <c r="G24" t="n">
        <v>65.0171598440334</v>
      </c>
      <c r="H24" t="n">
        <v>68.2637006341767</v>
      </c>
      <c r="I24" t="n">
        <v>72.1564761572237</v>
      </c>
      <c r="J24" t="n">
        <v>75.0804541933692</v>
      </c>
      <c r="K24" t="n">
        <v>78.0274292717771</v>
      </c>
      <c r="L24" t="n">
        <v>79.0598775942293</v>
      </c>
      <c r="M24" t="n">
        <v>79.2854130676596</v>
      </c>
      <c r="N24" t="n">
        <v>79.7212428650522</v>
      </c>
      <c r="O24" t="n">
        <v>83.5283563973368</v>
      </c>
      <c r="P24" t="n">
        <v>85.3207245388168</v>
      </c>
      <c r="Q24" t="n">
        <v>86.1121577265028</v>
      </c>
      <c r="R24" t="n">
        <v>90.5876844554083</v>
      </c>
      <c r="S24" t="n">
        <v>93.3314792644827</v>
      </c>
      <c r="T24" t="n">
        <v>94.3060504080339</v>
      </c>
      <c r="U24" t="n">
        <v>94.8028084024474</v>
      </c>
      <c r="V24" t="n">
        <v>92.2274804870749</v>
      </c>
      <c r="W24" t="n">
        <v>88.319758483777</v>
      </c>
      <c r="X24" t="n">
        <v>87.3292634222024</v>
      </c>
      <c r="Y24" t="n">
        <v>88.9523436345121</v>
      </c>
      <c r="Z24" t="n">
        <v>89.0331577674933</v>
      </c>
      <c r="AA24" t="n">
        <v>89.0664300361951</v>
      </c>
      <c r="AB24" t="n">
        <v>91.1241671047906</v>
      </c>
      <c r="AC24" t="n">
        <v>96.8420270423748</v>
      </c>
      <c r="AD24" t="n">
        <v>98.8314305171127</v>
      </c>
      <c r="AE24" t="n">
        <v>100</v>
      </c>
      <c r="AF24" t="n">
        <v>104.948924690451</v>
      </c>
    </row>
    <row r="25">
      <c r="A25" t="s">
        <v>128</v>
      </c>
      <c r="B25" t="s">
        <v>418</v>
      </c>
      <c r="C25" t="s">
        <v>360</v>
      </c>
      <c r="D25" t="s">
        <v>419</v>
      </c>
      <c r="E25" t="s">
        <v>361</v>
      </c>
      <c r="F25" t="n">
        <v>63.2946100225214</v>
      </c>
      <c r="G25" t="n">
        <v>64.3650341721293</v>
      </c>
      <c r="H25" t="n">
        <v>67.5763641892824</v>
      </c>
      <c r="I25" t="n">
        <v>71.4308351251176</v>
      </c>
      <c r="J25" t="n">
        <v>74.3291778796356</v>
      </c>
      <c r="K25" t="n">
        <v>77.2245021918977</v>
      </c>
      <c r="L25" t="n">
        <v>78.3426911735961</v>
      </c>
      <c r="M25" t="n">
        <v>78.4892403666934</v>
      </c>
      <c r="N25" t="n">
        <v>79.2057157485492</v>
      </c>
      <c r="O25" t="n">
        <v>82.8248707968577</v>
      </c>
      <c r="P25" t="n">
        <v>84.5801131361031</v>
      </c>
      <c r="Q25" t="n">
        <v>85.4546232748314</v>
      </c>
      <c r="R25" t="n">
        <v>89.8070133663009</v>
      </c>
      <c r="S25" t="n">
        <v>92.5381321194262</v>
      </c>
      <c r="T25" t="n">
        <v>93.6790291701923</v>
      </c>
      <c r="U25" t="n">
        <v>94.1170964016983</v>
      </c>
      <c r="V25" t="n">
        <v>91.9975209205387</v>
      </c>
      <c r="W25" t="n">
        <v>88.7073061038973</v>
      </c>
      <c r="X25" t="n">
        <v>87.910896630558</v>
      </c>
      <c r="Y25" t="n">
        <v>89.2511645549564</v>
      </c>
      <c r="Z25" t="n">
        <v>89.330493834199</v>
      </c>
      <c r="AA25" t="n">
        <v>89.3408293033753</v>
      </c>
      <c r="AB25" t="n">
        <v>91.2740589151905</v>
      </c>
      <c r="AC25" t="n">
        <v>96.7820720863621</v>
      </c>
      <c r="AD25" t="n">
        <v>98.6073516086942</v>
      </c>
      <c r="AE25" t="n">
        <v>100</v>
      </c>
      <c r="AF25" t="n">
        <v>104.334182069803</v>
      </c>
    </row>
    <row r="26">
      <c r="A26" t="s">
        <v>128</v>
      </c>
      <c r="B26" t="s">
        <v>420</v>
      </c>
      <c r="C26" t="s">
        <v>360</v>
      </c>
      <c r="D26" t="s">
        <v>421</v>
      </c>
      <c r="E26" t="s">
        <v>361</v>
      </c>
      <c r="F26" t="n">
        <v>65.010391316848</v>
      </c>
      <c r="G26" t="n">
        <v>65.6293927938474</v>
      </c>
      <c r="H26" t="n">
        <v>68.9080599629193</v>
      </c>
      <c r="I26" t="n">
        <v>72.8356482082479</v>
      </c>
      <c r="J26" t="n">
        <v>75.7838833274796</v>
      </c>
      <c r="K26" t="n">
        <v>78.7793400868234</v>
      </c>
      <c r="L26" t="n">
        <v>79.7248335472958</v>
      </c>
      <c r="M26" t="n">
        <v>80.0330646199958</v>
      </c>
      <c r="N26" t="n">
        <v>80.1952255521995</v>
      </c>
      <c r="O26" t="n">
        <v>84.1763926128381</v>
      </c>
      <c r="P26" t="n">
        <v>86.0034752331968</v>
      </c>
      <c r="Q26" t="n">
        <v>86.7188615347805</v>
      </c>
      <c r="R26" t="n">
        <v>91.3035446241275</v>
      </c>
      <c r="S26" t="n">
        <v>94.06828683617</v>
      </c>
      <c r="T26" t="n">
        <v>94.8952060084371</v>
      </c>
      <c r="U26" t="n">
        <v>95.4424085976207</v>
      </c>
      <c r="V26" t="n">
        <v>92.4677614496304</v>
      </c>
      <c r="W26" t="n">
        <v>88.0061378007051</v>
      </c>
      <c r="X26" t="n">
        <v>86.9029740630262</v>
      </c>
      <c r="Y26" t="n">
        <v>88.7064928426682</v>
      </c>
      <c r="Z26" t="n">
        <v>88.7593928699555</v>
      </c>
      <c r="AA26" t="n">
        <v>88.8608098975338</v>
      </c>
      <c r="AB26" t="n">
        <v>91.0502169154686</v>
      </c>
      <c r="AC26" t="n">
        <v>96.907854668699</v>
      </c>
      <c r="AD26" t="n">
        <v>98.993747263936</v>
      </c>
      <c r="AE26" t="n">
        <v>100</v>
      </c>
      <c r="AF26" t="n">
        <v>105.462030815321</v>
      </c>
    </row>
    <row r="27">
      <c r="A27" t="s">
        <v>128</v>
      </c>
      <c r="B27" t="s">
        <v>422</v>
      </c>
      <c r="C27" t="s">
        <v>360</v>
      </c>
      <c r="D27" t="s">
        <v>423</v>
      </c>
      <c r="E27" t="s">
        <v>361</v>
      </c>
      <c r="F27" t="n">
        <v>63.2902045888299</v>
      </c>
      <c r="G27" t="n">
        <v>64.3590583197654</v>
      </c>
      <c r="H27" t="n">
        <v>67.571395044603</v>
      </c>
      <c r="I27" t="n">
        <v>71.4271279611152</v>
      </c>
      <c r="J27" t="n">
        <v>74.3249209746124</v>
      </c>
      <c r="K27" t="n">
        <v>77.2202928553893</v>
      </c>
      <c r="L27" t="n">
        <v>78.3456286726843</v>
      </c>
      <c r="M27" t="n">
        <v>78.4823018478257</v>
      </c>
      <c r="N27" t="n">
        <v>79.2089984133123</v>
      </c>
      <c r="O27" t="n">
        <v>82.8327387990357</v>
      </c>
      <c r="P27" t="n">
        <v>84.5881625582262</v>
      </c>
      <c r="Q27" t="n">
        <v>85.4580939841845</v>
      </c>
      <c r="R27" t="n">
        <v>89.8219477977643</v>
      </c>
      <c r="S27" t="n">
        <v>92.5395438081692</v>
      </c>
      <c r="T27" t="n">
        <v>93.6607053192648</v>
      </c>
      <c r="U27" t="n">
        <v>94.1077889107755</v>
      </c>
      <c r="V27" t="n">
        <v>91.9396273722726</v>
      </c>
      <c r="W27" t="n">
        <v>88.5779743750284</v>
      </c>
      <c r="X27" t="n">
        <v>87.6718072517267</v>
      </c>
      <c r="Y27" t="n">
        <v>89.1459881226502</v>
      </c>
      <c r="Z27" t="n">
        <v>89.2660356543523</v>
      </c>
      <c r="AA27" t="n">
        <v>89.2130141532074</v>
      </c>
      <c r="AB27" t="n">
        <v>91.1434262880377</v>
      </c>
      <c r="AC27" t="n">
        <v>96.7699051299209</v>
      </c>
      <c r="AD27" t="n">
        <v>98.7071226289724</v>
      </c>
      <c r="AE27" t="n">
        <v>100</v>
      </c>
      <c r="AF27" t="n">
        <v>104.539577650662</v>
      </c>
    </row>
    <row r="28">
      <c r="A28" t="s">
        <v>128</v>
      </c>
      <c r="B28" t="s">
        <v>424</v>
      </c>
      <c r="C28" t="s">
        <v>360</v>
      </c>
      <c r="D28" t="s">
        <v>425</v>
      </c>
      <c r="E28" t="s">
        <v>361</v>
      </c>
      <c r="F28" t="n">
        <v>60.5710232898491</v>
      </c>
      <c r="G28" t="n">
        <v>62.517687518781</v>
      </c>
      <c r="H28" t="n">
        <v>65.6355522388192</v>
      </c>
      <c r="I28" t="n">
        <v>69.3931798646958</v>
      </c>
      <c r="J28" t="n">
        <v>72.2202043863218</v>
      </c>
      <c r="K28" t="n">
        <v>74.9518128451473</v>
      </c>
      <c r="L28" t="n">
        <v>76.4720646353936</v>
      </c>
      <c r="M28" t="n">
        <v>76.2343221507647</v>
      </c>
      <c r="N28" t="n">
        <v>78.3483291426053</v>
      </c>
      <c r="O28" t="n">
        <v>81.1838383883077</v>
      </c>
      <c r="P28" t="n">
        <v>82.8071862523749</v>
      </c>
      <c r="Q28" t="n">
        <v>84.0364356172721</v>
      </c>
      <c r="R28" t="n">
        <v>87.9636150246326</v>
      </c>
      <c r="S28" t="n">
        <v>90.6305974839845</v>
      </c>
      <c r="T28" t="n">
        <v>92.3507054173245</v>
      </c>
      <c r="U28" t="n">
        <v>92.6001596807773</v>
      </c>
      <c r="V28" t="n">
        <v>91.6597577634604</v>
      </c>
      <c r="W28" t="n">
        <v>90.0197645194964</v>
      </c>
      <c r="X28" t="n">
        <v>89.6379402689721</v>
      </c>
      <c r="Y28" t="n">
        <v>90.3003123955363</v>
      </c>
      <c r="Z28" t="n">
        <v>90.3731193048009</v>
      </c>
      <c r="AA28" t="n">
        <v>90.2217752170998</v>
      </c>
      <c r="AB28" t="n">
        <v>91.7890807633681</v>
      </c>
      <c r="AC28" t="n">
        <v>96.8732207732683</v>
      </c>
      <c r="AD28" t="n">
        <v>98.2205161660697</v>
      </c>
      <c r="AE28" t="n">
        <v>100</v>
      </c>
      <c r="AF28" t="n">
        <v>103.660108898745</v>
      </c>
    </row>
    <row r="29">
      <c r="A29" t="s">
        <v>128</v>
      </c>
      <c r="B29" t="s">
        <v>426</v>
      </c>
      <c r="C29" t="s">
        <v>360</v>
      </c>
      <c r="D29" t="s">
        <v>427</v>
      </c>
      <c r="E29" t="s">
        <v>361</v>
      </c>
      <c r="F29" t="n">
        <v>61.3870685202269</v>
      </c>
      <c r="G29" t="n">
        <v>63.0420528946057</v>
      </c>
      <c r="H29" t="n">
        <v>66.1896812745532</v>
      </c>
      <c r="I29" t="n">
        <v>69.9782141398635</v>
      </c>
      <c r="J29" t="n">
        <v>72.8241513968665</v>
      </c>
      <c r="K29" t="n">
        <v>75.607716401542</v>
      </c>
      <c r="L29" t="n">
        <v>77.0145942198463</v>
      </c>
      <c r="M29" t="n">
        <v>76.8753910833316</v>
      </c>
      <c r="N29" t="n">
        <v>78.6158741067832</v>
      </c>
      <c r="O29" t="n">
        <v>81.6671713611558</v>
      </c>
      <c r="P29" t="n">
        <v>83.3285409985531</v>
      </c>
      <c r="Q29" t="n">
        <v>84.4562463547336</v>
      </c>
      <c r="R29" t="n">
        <v>88.5052510568049</v>
      </c>
      <c r="S29" t="n">
        <v>91.1849203724897</v>
      </c>
      <c r="T29" t="n">
        <v>92.7287478943055</v>
      </c>
      <c r="U29" t="n">
        <v>93.036106582663</v>
      </c>
      <c r="V29" t="n">
        <v>91.7389677602813</v>
      </c>
      <c r="W29" t="n">
        <v>89.7270365270301</v>
      </c>
      <c r="X29" t="n">
        <v>89.252777338952</v>
      </c>
      <c r="Y29" t="n">
        <v>90.0453220227588</v>
      </c>
      <c r="Z29" t="n">
        <v>90.1215767800228</v>
      </c>
      <c r="AA29" t="n">
        <v>90.0067320425872</v>
      </c>
      <c r="AB29" t="n">
        <v>91.6588791934748</v>
      </c>
      <c r="AC29" t="n">
        <v>96.841360960323</v>
      </c>
      <c r="AD29" t="n">
        <v>98.2976242490337</v>
      </c>
      <c r="AE29" t="n">
        <v>100</v>
      </c>
      <c r="AF29" t="n">
        <v>103.859747303472</v>
      </c>
    </row>
    <row r="30">
      <c r="A30" t="s">
        <v>128</v>
      </c>
      <c r="B30" t="s">
        <v>428</v>
      </c>
      <c r="C30" t="s">
        <v>360</v>
      </c>
      <c r="D30" t="s">
        <v>429</v>
      </c>
      <c r="E30" t="s">
        <v>361</v>
      </c>
      <c r="F30" t="n">
        <v>61.632238434931</v>
      </c>
      <c r="G30" t="n">
        <v>63.2767432934909</v>
      </c>
      <c r="H30" t="n">
        <v>66.436301807623</v>
      </c>
      <c r="I30" t="n">
        <v>70.2388365520915</v>
      </c>
      <c r="J30" t="n">
        <v>73.0951026068843</v>
      </c>
      <c r="K30" t="n">
        <v>75.890702073296</v>
      </c>
      <c r="L30" t="n">
        <v>77.2851542270145</v>
      </c>
      <c r="M30" t="n">
        <v>77.1630551269227</v>
      </c>
      <c r="N30" t="n">
        <v>78.8126663364609</v>
      </c>
      <c r="O30" t="n">
        <v>81.9214469116374</v>
      </c>
      <c r="P30" t="n">
        <v>83.5910133999984</v>
      </c>
      <c r="Q30" t="n">
        <v>84.7054857296388</v>
      </c>
      <c r="R30" t="n">
        <v>88.7940924776415</v>
      </c>
      <c r="S30" t="n">
        <v>91.4695654525703</v>
      </c>
      <c r="T30" t="n">
        <v>93.038878029976</v>
      </c>
      <c r="U30" t="n">
        <v>93.3418060862784</v>
      </c>
      <c r="V30" t="n">
        <v>91.9691078154684</v>
      </c>
      <c r="W30" t="n">
        <v>89.6948559472837</v>
      </c>
      <c r="X30" t="n">
        <v>89.1199738482482</v>
      </c>
      <c r="Y30" t="n">
        <v>90.0171690816865</v>
      </c>
      <c r="Z30" t="n">
        <v>90.1112796241813</v>
      </c>
      <c r="AA30" t="n">
        <v>89.9797090084783</v>
      </c>
      <c r="AB30" t="n">
        <v>91.6868559872127</v>
      </c>
      <c r="AC30" t="n">
        <v>96.937248983421</v>
      </c>
      <c r="AD30" t="n">
        <v>98.4358520457592</v>
      </c>
      <c r="AE30" t="n">
        <v>100</v>
      </c>
      <c r="AF30" t="n">
        <v>104.301126621239</v>
      </c>
    </row>
    <row r="31">
      <c r="A31" t="s">
        <v>128</v>
      </c>
      <c r="B31" t="s">
        <v>430</v>
      </c>
      <c r="C31" t="s">
        <v>360</v>
      </c>
      <c r="D31" t="s">
        <v>431</v>
      </c>
      <c r="E31" t="s">
        <v>361</v>
      </c>
      <c r="F31" t="n">
        <v>60.8114111104522</v>
      </c>
      <c r="G31" t="n">
        <v>62.6694701973432</v>
      </c>
      <c r="H31" t="n">
        <v>65.7981991619427</v>
      </c>
      <c r="I31" t="n">
        <v>69.5675916822051</v>
      </c>
      <c r="J31" t="n">
        <v>72.3994703247294</v>
      </c>
      <c r="K31" t="n">
        <v>75.1474746681706</v>
      </c>
      <c r="L31" t="n">
        <v>76.6479310054077</v>
      </c>
      <c r="M31" t="n">
        <v>76.420336343996</v>
      </c>
      <c r="N31" t="n">
        <v>78.4836281393287</v>
      </c>
      <c r="O31" t="n">
        <v>81.3543140555155</v>
      </c>
      <c r="P31" t="n">
        <v>82.9844555754254</v>
      </c>
      <c r="Q31" t="n">
        <v>84.2045703377737</v>
      </c>
      <c r="R31" t="n">
        <v>88.1530625473348</v>
      </c>
      <c r="S31" t="n">
        <v>90.8097437070201</v>
      </c>
      <c r="T31" t="n">
        <v>92.5295234842756</v>
      </c>
      <c r="U31" t="n">
        <v>92.7777241193371</v>
      </c>
      <c r="V31" t="n">
        <v>91.6849520615526</v>
      </c>
      <c r="W31" t="n">
        <v>89.815240710127</v>
      </c>
      <c r="X31" t="n">
        <v>89.3929695312626</v>
      </c>
      <c r="Y31" t="n">
        <v>90.1215276977982</v>
      </c>
      <c r="Z31" t="n">
        <v>90.1454543928019</v>
      </c>
      <c r="AA31" t="n">
        <v>90.0259428243046</v>
      </c>
      <c r="AB31" t="n">
        <v>91.7137423017576</v>
      </c>
      <c r="AC31" t="n">
        <v>96.9608868016065</v>
      </c>
      <c r="AD31" t="n">
        <v>98.3816077903325</v>
      </c>
      <c r="AE31" t="n">
        <v>100</v>
      </c>
      <c r="AF31" t="n">
        <v>104.38071976574</v>
      </c>
    </row>
    <row r="32">
      <c r="A32" t="s">
        <v>128</v>
      </c>
      <c r="B32" t="s">
        <v>432</v>
      </c>
      <c r="C32" t="s">
        <v>360</v>
      </c>
      <c r="D32" t="s">
        <v>433</v>
      </c>
      <c r="E32" t="s">
        <v>361</v>
      </c>
      <c r="F32" t="n">
        <v>59.8986234090235</v>
      </c>
      <c r="G32" t="n">
        <v>62.0786128107951</v>
      </c>
      <c r="H32" t="n">
        <v>65.1731209272139</v>
      </c>
      <c r="I32" t="n">
        <v>68.9067024171652</v>
      </c>
      <c r="J32" t="n">
        <v>71.7174096412928</v>
      </c>
      <c r="K32" t="n">
        <v>74.4072824881454</v>
      </c>
      <c r="L32" t="n">
        <v>76.0283669692366</v>
      </c>
      <c r="M32" t="n">
        <v>75.6982214007101</v>
      </c>
      <c r="N32" t="n">
        <v>78.1516870230775</v>
      </c>
      <c r="O32" t="n">
        <v>80.7949423577814</v>
      </c>
      <c r="P32" t="n">
        <v>82.385380970659</v>
      </c>
      <c r="Q32" t="n">
        <v>83.7070528835343</v>
      </c>
      <c r="R32" t="n">
        <v>87.5297554876364</v>
      </c>
      <c r="S32" t="n">
        <v>90.1788850630472</v>
      </c>
      <c r="T32" t="n">
        <v>92.0630994729855</v>
      </c>
      <c r="U32" t="n">
        <v>92.2571141284083</v>
      </c>
      <c r="V32" t="n">
        <v>91.678398808676</v>
      </c>
      <c r="W32" t="n">
        <v>90.4702451433387</v>
      </c>
      <c r="X32" t="n">
        <v>90.1953047650844</v>
      </c>
      <c r="Y32" t="n">
        <v>90.6930743989478</v>
      </c>
      <c r="Z32" t="n">
        <v>90.7632498687904</v>
      </c>
      <c r="AA32" t="n">
        <v>90.5437068183025</v>
      </c>
      <c r="AB32" t="n">
        <v>91.9789763276654</v>
      </c>
      <c r="AC32" t="n">
        <v>96.9182176019367</v>
      </c>
      <c r="AD32" t="n">
        <v>98.1030923369646</v>
      </c>
      <c r="AE32" t="n">
        <v>100</v>
      </c>
      <c r="AF32" t="n">
        <v>103.394015375364</v>
      </c>
    </row>
    <row r="33">
      <c r="A33" t="s">
        <v>128</v>
      </c>
      <c r="B33" t="s">
        <v>434</v>
      </c>
      <c r="C33" t="s">
        <v>360</v>
      </c>
      <c r="D33" t="s">
        <v>435</v>
      </c>
      <c r="E33" t="s">
        <v>361</v>
      </c>
      <c r="F33" t="n">
        <v>60.8399604933821</v>
      </c>
      <c r="G33" t="n">
        <v>62.7171559308137</v>
      </c>
      <c r="H33" t="n">
        <v>65.8366100223155</v>
      </c>
      <c r="I33" t="n">
        <v>69.5941498477028</v>
      </c>
      <c r="J33" t="n">
        <v>72.4313373329074</v>
      </c>
      <c r="K33" t="n">
        <v>75.1758832722348</v>
      </c>
      <c r="L33" t="n">
        <v>76.608104476885</v>
      </c>
      <c r="M33" t="n">
        <v>76.4726378071547</v>
      </c>
      <c r="N33" t="n">
        <v>78.257094413253</v>
      </c>
      <c r="O33" t="n">
        <v>81.255725488485</v>
      </c>
      <c r="P33" t="n">
        <v>82.9068525396312</v>
      </c>
      <c r="Q33" t="n">
        <v>84.0389359034188</v>
      </c>
      <c r="R33" t="n">
        <v>88.0409147407552</v>
      </c>
      <c r="S33" t="n">
        <v>90.7537958885116</v>
      </c>
      <c r="T33" t="n">
        <v>92.2990762615877</v>
      </c>
      <c r="U33" t="n">
        <v>92.6015144204206</v>
      </c>
      <c r="V33" t="n">
        <v>91.470728117672</v>
      </c>
      <c r="W33" t="n">
        <v>89.7980937375861</v>
      </c>
      <c r="X33" t="n">
        <v>89.4218648920438</v>
      </c>
      <c r="Y33" t="n">
        <v>90.1189307127176</v>
      </c>
      <c r="Z33" t="n">
        <v>90.2267147002753</v>
      </c>
      <c r="AA33" t="n">
        <v>90.1434554207866</v>
      </c>
      <c r="AB33" t="n">
        <v>91.7058434853121</v>
      </c>
      <c r="AC33" t="n">
        <v>96.6765757655165</v>
      </c>
      <c r="AD33" t="n">
        <v>98.0480102659988</v>
      </c>
      <c r="AE33" t="n">
        <v>100</v>
      </c>
      <c r="AF33" t="n">
        <v>102.799878181122</v>
      </c>
    </row>
    <row r="34">
      <c r="A34" t="s">
        <v>128</v>
      </c>
      <c r="B34" t="s">
        <v>436</v>
      </c>
      <c r="C34" t="s">
        <v>360</v>
      </c>
      <c r="D34" t="s">
        <v>437</v>
      </c>
      <c r="E34" t="s">
        <v>361</v>
      </c>
      <c r="F34" t="n">
        <v>62.2929320447744</v>
      </c>
      <c r="G34" t="n">
        <v>63.79437518277</v>
      </c>
      <c r="H34" t="n">
        <v>66.9716963962909</v>
      </c>
      <c r="I34" t="n">
        <v>70.7922881415237</v>
      </c>
      <c r="J34" t="n">
        <v>73.6724611380007</v>
      </c>
      <c r="K34" t="n">
        <v>76.4989203891454</v>
      </c>
      <c r="L34" t="n">
        <v>77.7875556425041</v>
      </c>
      <c r="M34" t="n">
        <v>77.7895194415346</v>
      </c>
      <c r="N34" t="n">
        <v>79.0361712177227</v>
      </c>
      <c r="O34" t="n">
        <v>82.3782995079209</v>
      </c>
      <c r="P34" t="n">
        <v>84.0911824294755</v>
      </c>
      <c r="Q34" t="n">
        <v>85.0818609097116</v>
      </c>
      <c r="R34" t="n">
        <v>89.3013672617054</v>
      </c>
      <c r="S34" t="n">
        <v>92.013983658706</v>
      </c>
      <c r="T34" t="n">
        <v>93.3158876924187</v>
      </c>
      <c r="U34" t="n">
        <v>93.7032795872491</v>
      </c>
      <c r="V34" t="n">
        <v>91.894034786093</v>
      </c>
      <c r="W34" t="n">
        <v>89.0797384747921</v>
      </c>
      <c r="X34" t="n">
        <v>88.3454013863388</v>
      </c>
      <c r="Y34" t="n">
        <v>89.5322693693171</v>
      </c>
      <c r="Z34" t="n">
        <v>89.6509509680978</v>
      </c>
      <c r="AA34" t="n">
        <v>89.5622770172779</v>
      </c>
      <c r="AB34" t="n">
        <v>91.3267340064484</v>
      </c>
      <c r="AC34" t="n">
        <v>96.6741382594819</v>
      </c>
      <c r="AD34" t="n">
        <v>98.3437889401572</v>
      </c>
      <c r="AE34" t="n">
        <v>100</v>
      </c>
      <c r="AF34" t="n">
        <v>103.385048262979</v>
      </c>
    </row>
    <row r="35">
      <c r="A35" t="s">
        <v>128</v>
      </c>
      <c r="B35" t="s">
        <v>438</v>
      </c>
      <c r="C35" t="s">
        <v>360</v>
      </c>
      <c r="D35" t="s">
        <v>439</v>
      </c>
      <c r="E35" t="s">
        <v>361</v>
      </c>
      <c r="F35" t="n">
        <v>63.5000592720189</v>
      </c>
      <c r="G35" t="n">
        <v>64.6146295835263</v>
      </c>
      <c r="H35" t="n">
        <v>67.8417880432012</v>
      </c>
      <c r="I35" t="n">
        <v>71.716116299607</v>
      </c>
      <c r="J35" t="n">
        <v>74.6252488475621</v>
      </c>
      <c r="K35" t="n">
        <v>77.5297105112014</v>
      </c>
      <c r="L35" t="n">
        <v>78.6960420406305</v>
      </c>
      <c r="M35" t="n">
        <v>78.8011805053542</v>
      </c>
      <c r="N35" t="n">
        <v>79.6775231808918</v>
      </c>
      <c r="O35" t="n">
        <v>83.2510111141043</v>
      </c>
      <c r="P35" t="n">
        <v>85.0080806663289</v>
      </c>
      <c r="Q35" t="n">
        <v>85.8972083738022</v>
      </c>
      <c r="R35" t="n">
        <v>90.2668724022879</v>
      </c>
      <c r="S35" t="n">
        <v>92.9935697140159</v>
      </c>
      <c r="T35" t="n">
        <v>94.1232477492423</v>
      </c>
      <c r="U35" t="n">
        <v>94.5749696121606</v>
      </c>
      <c r="V35" t="n">
        <v>92.378097530515</v>
      </c>
      <c r="W35" t="n">
        <v>89.0930985563707</v>
      </c>
      <c r="X35" t="n">
        <v>88.2772003898869</v>
      </c>
      <c r="Y35" t="n">
        <v>89.504291310442</v>
      </c>
      <c r="Z35" t="n">
        <v>89.6137902212091</v>
      </c>
      <c r="AA35" t="n">
        <v>89.5296224124092</v>
      </c>
      <c r="AB35" t="n">
        <v>91.3827254289253</v>
      </c>
      <c r="AC35" t="n">
        <v>96.8983789306681</v>
      </c>
      <c r="AD35" t="n">
        <v>98.610456307623</v>
      </c>
      <c r="AE35" t="n">
        <v>100</v>
      </c>
      <c r="AF35" t="n">
        <v>104.387062404057</v>
      </c>
    </row>
    <row r="36">
      <c r="A36" t="s">
        <v>128</v>
      </c>
      <c r="B36" t="s">
        <v>440</v>
      </c>
      <c r="C36" t="s">
        <v>360</v>
      </c>
      <c r="D36" t="s">
        <v>441</v>
      </c>
      <c r="E36" t="s">
        <v>361</v>
      </c>
      <c r="F36" t="n">
        <v>64.614415703494</v>
      </c>
      <c r="G36" t="n">
        <v>65.4701998212942</v>
      </c>
      <c r="H36" t="n">
        <v>68.7406559859163</v>
      </c>
      <c r="I36" t="n">
        <v>72.6622365667848</v>
      </c>
      <c r="J36" t="n">
        <v>75.6061217082832</v>
      </c>
      <c r="K36" t="n">
        <v>78.5755646210487</v>
      </c>
      <c r="L36" t="n">
        <v>79.615839686687</v>
      </c>
      <c r="M36" t="n">
        <v>79.8424143810723</v>
      </c>
      <c r="N36" t="n">
        <v>80.288353269158</v>
      </c>
      <c r="O36" t="n">
        <v>84.1258608809743</v>
      </c>
      <c r="P36" t="n">
        <v>85.9343971542509</v>
      </c>
      <c r="Q36" t="n">
        <v>86.702174671089</v>
      </c>
      <c r="R36" t="n">
        <v>91.2366177504931</v>
      </c>
      <c r="S36" t="n">
        <v>93.9939032533337</v>
      </c>
      <c r="T36" t="n">
        <v>94.8788404871572</v>
      </c>
      <c r="U36" t="n">
        <v>95.4104760562228</v>
      </c>
      <c r="V36" t="n">
        <v>92.6700544510671</v>
      </c>
      <c r="W36" t="n">
        <v>88.5597982601738</v>
      </c>
      <c r="X36" t="n">
        <v>87.5443202243928</v>
      </c>
      <c r="Y36" t="n">
        <v>89.0631344825949</v>
      </c>
      <c r="Z36" t="n">
        <v>89.137837514047</v>
      </c>
      <c r="AA36" t="n">
        <v>89.149396348981</v>
      </c>
      <c r="AB36" t="n">
        <v>91.2037167466193</v>
      </c>
      <c r="AC36" t="n">
        <v>96.9672998469161</v>
      </c>
      <c r="AD36" t="n">
        <v>98.8981752191211</v>
      </c>
      <c r="AE36" t="n">
        <v>100</v>
      </c>
      <c r="AF36" t="n">
        <v>105.112465602378</v>
      </c>
    </row>
    <row r="37">
      <c r="A37" t="s">
        <v>128</v>
      </c>
      <c r="B37" t="s">
        <v>442</v>
      </c>
      <c r="C37" t="s">
        <v>360</v>
      </c>
      <c r="D37" t="s">
        <v>443</v>
      </c>
      <c r="E37" t="s">
        <v>361</v>
      </c>
      <c r="F37" t="n">
        <v>63.512553301959</v>
      </c>
      <c r="G37" t="n">
        <v>64.5611881833296</v>
      </c>
      <c r="H37" t="n">
        <v>67.7860379236249</v>
      </c>
      <c r="I37" t="n">
        <v>71.656561876443</v>
      </c>
      <c r="J37" t="n">
        <v>74.5623427589449</v>
      </c>
      <c r="K37" t="n">
        <v>77.467407113953</v>
      </c>
      <c r="L37" t="n">
        <v>78.6240301457563</v>
      </c>
      <c r="M37" t="n">
        <v>78.7391145933386</v>
      </c>
      <c r="N37" t="n">
        <v>79.5595588521157</v>
      </c>
      <c r="O37" t="n">
        <v>83.156715584329</v>
      </c>
      <c r="P37" t="n">
        <v>84.9146794916443</v>
      </c>
      <c r="Q37" t="n">
        <v>85.8000610506682</v>
      </c>
      <c r="R37" t="n">
        <v>90.1583328686544</v>
      </c>
      <c r="S37" t="n">
        <v>92.8801929164755</v>
      </c>
      <c r="T37" t="n">
        <v>94.04825419159</v>
      </c>
      <c r="U37" t="n">
        <v>94.4862286016143</v>
      </c>
      <c r="V37" t="n">
        <v>92.4324095435459</v>
      </c>
      <c r="W37" t="n">
        <v>89.2077819786438</v>
      </c>
      <c r="X37" t="n">
        <v>88.443980520197</v>
      </c>
      <c r="Y37" t="n">
        <v>89.6116089744226</v>
      </c>
      <c r="Z37" t="n">
        <v>89.6921686738082</v>
      </c>
      <c r="AA37" t="n">
        <v>89.6191995785542</v>
      </c>
      <c r="AB37" t="n">
        <v>91.4281371112749</v>
      </c>
      <c r="AC37" t="n">
        <v>96.8534632979718</v>
      </c>
      <c r="AD37" t="n">
        <v>98.4718405774426</v>
      </c>
      <c r="AE37" t="n">
        <v>100</v>
      </c>
      <c r="AF37" t="n">
        <v>104.225721014946</v>
      </c>
    </row>
    <row r="38">
      <c r="A38" t="s">
        <v>128</v>
      </c>
      <c r="B38" t="s">
        <v>444</v>
      </c>
      <c r="C38" t="s">
        <v>360</v>
      </c>
      <c r="D38" t="s">
        <v>445</v>
      </c>
      <c r="E38" t="s">
        <v>361</v>
      </c>
      <c r="F38" t="n">
        <v>62.4205428880181</v>
      </c>
      <c r="G38" t="n">
        <v>64.0074918865437</v>
      </c>
      <c r="H38" t="n">
        <v>67.2029786812668</v>
      </c>
      <c r="I38" t="n">
        <v>71.0472151644143</v>
      </c>
      <c r="J38" t="n">
        <v>73.9353454655594</v>
      </c>
      <c r="K38" t="n">
        <v>76.7756368200394</v>
      </c>
      <c r="L38" t="n">
        <v>78.1183429142643</v>
      </c>
      <c r="M38" t="n">
        <v>78.0840384261846</v>
      </c>
      <c r="N38" t="n">
        <v>79.4725101563193</v>
      </c>
      <c r="O38" t="n">
        <v>82.7696775499826</v>
      </c>
      <c r="P38" t="n">
        <v>84.4836111824149</v>
      </c>
      <c r="Q38" t="n">
        <v>85.4849947290576</v>
      </c>
      <c r="R38" t="n">
        <v>89.7348057174578</v>
      </c>
      <c r="S38" t="n">
        <v>92.4462181031361</v>
      </c>
      <c r="T38" t="n">
        <v>93.706944854185</v>
      </c>
      <c r="U38" t="n">
        <v>94.1198564862048</v>
      </c>
      <c r="V38" t="n">
        <v>92.1145806892204</v>
      </c>
      <c r="W38" t="n">
        <v>89.2145809099327</v>
      </c>
      <c r="X38" t="n">
        <v>88.4358845359989</v>
      </c>
      <c r="Y38" t="n">
        <v>89.5802881202872</v>
      </c>
      <c r="Z38" t="n">
        <v>89.7312945409675</v>
      </c>
      <c r="AA38" t="n">
        <v>89.5971593203313</v>
      </c>
      <c r="AB38" t="n">
        <v>91.4101182311088</v>
      </c>
      <c r="AC38" t="n">
        <v>96.9107482776265</v>
      </c>
      <c r="AD38" t="n">
        <v>98.619132394713</v>
      </c>
      <c r="AE38" t="n">
        <v>100</v>
      </c>
      <c r="AF38" t="n">
        <v>104.309967751676</v>
      </c>
    </row>
    <row r="39">
      <c r="A39" t="s">
        <v>128</v>
      </c>
      <c r="B39" t="s">
        <v>446</v>
      </c>
      <c r="C39" t="s">
        <v>360</v>
      </c>
      <c r="D39" t="s">
        <v>447</v>
      </c>
      <c r="E39" t="s">
        <v>361</v>
      </c>
      <c r="F39" t="n">
        <v>59.8170937673026</v>
      </c>
      <c r="G39" t="n">
        <v>62.0682599004473</v>
      </c>
      <c r="H39" t="n">
        <v>64.6595346486007</v>
      </c>
      <c r="I39" t="n">
        <v>67.8413010877188</v>
      </c>
      <c r="J39" t="n">
        <v>70.583725047483</v>
      </c>
      <c r="K39" t="n">
        <v>72.2441949795422</v>
      </c>
      <c r="L39" t="n">
        <v>74.3072034032744</v>
      </c>
      <c r="M39" t="n">
        <v>74.8368627103755</v>
      </c>
      <c r="N39" t="n">
        <v>77.0451811566105</v>
      </c>
      <c r="O39" t="n">
        <v>79.5424741122174</v>
      </c>
      <c r="P39" t="n">
        <v>81.2771865293082</v>
      </c>
      <c r="Q39" t="n">
        <v>82.9689724915148</v>
      </c>
      <c r="R39" t="n">
        <v>86.689087663833</v>
      </c>
      <c r="S39" t="n">
        <v>90.118143415429</v>
      </c>
      <c r="T39" t="n">
        <v>92.1091765636633</v>
      </c>
      <c r="U39" t="n">
        <v>92.2144016276091</v>
      </c>
      <c r="V39" t="n">
        <v>93.4737096384235</v>
      </c>
      <c r="W39" t="n">
        <v>91.6523283996687</v>
      </c>
      <c r="X39" t="n">
        <v>91.1440780708218</v>
      </c>
      <c r="Y39" t="n">
        <v>91.8130282841885</v>
      </c>
      <c r="Z39" t="n">
        <v>91.9924979697269</v>
      </c>
      <c r="AA39" t="n">
        <v>91.9460650090986</v>
      </c>
      <c r="AB39" t="n">
        <v>93.2289284843134</v>
      </c>
      <c r="AC39" t="n">
        <v>97.4909240752371</v>
      </c>
      <c r="AD39" t="n">
        <v>99.1671540067035</v>
      </c>
      <c r="AE39" t="n">
        <v>100</v>
      </c>
      <c r="AF39" t="n">
        <v>104.353737893553</v>
      </c>
    </row>
    <row r="40">
      <c r="A40" t="s">
        <v>128</v>
      </c>
      <c r="B40" t="s">
        <v>448</v>
      </c>
      <c r="C40" t="s">
        <v>360</v>
      </c>
      <c r="D40" t="s">
        <v>449</v>
      </c>
      <c r="E40" t="s">
        <v>361</v>
      </c>
      <c r="F40" t="n">
        <v>60.6634573526495</v>
      </c>
      <c r="G40" t="n">
        <v>62.5717731779858</v>
      </c>
      <c r="H40" t="n">
        <v>65.694242432354</v>
      </c>
      <c r="I40" t="n">
        <v>69.4567208466437</v>
      </c>
      <c r="J40" t="n">
        <v>72.2853336542688</v>
      </c>
      <c r="K40" t="n">
        <v>75.0233916719063</v>
      </c>
      <c r="L40" t="n">
        <v>76.5254295289901</v>
      </c>
      <c r="M40" t="n">
        <v>76.3018390396826</v>
      </c>
      <c r="N40" t="n">
        <v>78.3194619026639</v>
      </c>
      <c r="O40" t="n">
        <v>81.2074381306241</v>
      </c>
      <c r="P40" t="n">
        <v>82.8360390688053</v>
      </c>
      <c r="Q40" t="n">
        <v>84.0463246331209</v>
      </c>
      <c r="R40" t="n">
        <v>88.0013877033043</v>
      </c>
      <c r="S40" t="n">
        <v>90.6564778879968</v>
      </c>
      <c r="T40" t="n">
        <v>92.3940076856291</v>
      </c>
      <c r="U40" t="n">
        <v>92.6401622240437</v>
      </c>
      <c r="V40" t="n">
        <v>91.699353390806</v>
      </c>
      <c r="W40" t="n">
        <v>89.9948800012715</v>
      </c>
      <c r="X40" t="n">
        <v>89.492727869767</v>
      </c>
      <c r="Y40" t="n">
        <v>90.3464689364398</v>
      </c>
      <c r="Z40" t="n">
        <v>90.4474216880845</v>
      </c>
      <c r="AA40" t="n">
        <v>90.2484130265793</v>
      </c>
      <c r="AB40" t="n">
        <v>91.7912865488354</v>
      </c>
      <c r="AC40" t="n">
        <v>96.8710848826806</v>
      </c>
      <c r="AD40" t="n">
        <v>98.2750861971109</v>
      </c>
      <c r="AE40" t="n">
        <v>100</v>
      </c>
      <c r="AF40" t="n">
        <v>103.637035605161</v>
      </c>
    </row>
    <row r="41">
      <c r="A41" t="s">
        <v>128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128</v>
      </c>
      <c r="B42" t="s">
        <v>452</v>
      </c>
      <c r="C42" t="s">
        <v>360</v>
      </c>
      <c r="D42" t="s">
        <v>453</v>
      </c>
      <c r="E42" t="s">
        <v>361</v>
      </c>
      <c r="F42" t="n">
        <v>61.5068841921061</v>
      </c>
      <c r="G42" t="n">
        <v>63.2902653295741</v>
      </c>
      <c r="H42" t="n">
        <v>66.4463777222822</v>
      </c>
      <c r="I42" t="n">
        <v>70.2467734047615</v>
      </c>
      <c r="J42" t="n">
        <v>73.1064344103289</v>
      </c>
      <c r="K42" t="n">
        <v>75.8890498013961</v>
      </c>
      <c r="L42" t="n">
        <v>77.3208324591362</v>
      </c>
      <c r="M42" t="n">
        <v>77.1574127594966</v>
      </c>
      <c r="N42" t="n">
        <v>78.9683563845762</v>
      </c>
      <c r="O42" t="n">
        <v>82.0199291790581</v>
      </c>
      <c r="P42" t="n">
        <v>83.6838397659558</v>
      </c>
      <c r="Q42" t="n">
        <v>84.8212357255629</v>
      </c>
      <c r="R42" t="n">
        <v>88.8902624545934</v>
      </c>
      <c r="S42" t="n">
        <v>91.5739403969016</v>
      </c>
      <c r="T42" t="n">
        <v>93.2104895936966</v>
      </c>
      <c r="U42" t="n">
        <v>93.4964040626391</v>
      </c>
      <c r="V42" t="n">
        <v>92.1851526701065</v>
      </c>
      <c r="W42" t="n">
        <v>90.021546821841</v>
      </c>
      <c r="X42" t="n">
        <v>89.5202892032438</v>
      </c>
      <c r="Y42" t="n">
        <v>90.4109525535229</v>
      </c>
      <c r="Z42" t="n">
        <v>90.4395642555967</v>
      </c>
      <c r="AA42" t="n">
        <v>90.3167760336062</v>
      </c>
      <c r="AB42" t="n">
        <v>91.9072811389283</v>
      </c>
      <c r="AC42" t="n">
        <v>96.9686585990732</v>
      </c>
      <c r="AD42" t="n">
        <v>98.3011704096544</v>
      </c>
      <c r="AE42" t="n">
        <v>100</v>
      </c>
      <c r="AF42" t="n">
        <v>103.97447151418</v>
      </c>
    </row>
    <row r="43">
      <c r="A43" t="s">
        <v>128</v>
      </c>
      <c r="B43" t="s">
        <v>454</v>
      </c>
      <c r="C43" t="s">
        <v>360</v>
      </c>
      <c r="D43" t="s">
        <v>455</v>
      </c>
      <c r="E43" t="s">
        <v>361</v>
      </c>
      <c r="F43" t="n">
        <v>61.5168066758522</v>
      </c>
      <c r="G43" t="n">
        <v>63.2808335965408</v>
      </c>
      <c r="H43" t="n">
        <v>66.4368279348604</v>
      </c>
      <c r="I43" t="n">
        <v>70.2367866954282</v>
      </c>
      <c r="J43" t="n">
        <v>73.0957107065314</v>
      </c>
      <c r="K43" t="n">
        <v>75.8795375404762</v>
      </c>
      <c r="L43" t="n">
        <v>77.3052349818146</v>
      </c>
      <c r="M43" t="n">
        <v>77.150257269741</v>
      </c>
      <c r="N43" t="n">
        <v>78.9284735520116</v>
      </c>
      <c r="O43" t="n">
        <v>81.9906920441796</v>
      </c>
      <c r="P43" t="n">
        <v>83.6555038903638</v>
      </c>
      <c r="Q43" t="n">
        <v>84.7883078175737</v>
      </c>
      <c r="R43" t="n">
        <v>88.8603180621496</v>
      </c>
      <c r="S43" t="n">
        <v>91.5432981855746</v>
      </c>
      <c r="T43" t="n">
        <v>93.1660669208067</v>
      </c>
      <c r="U43" t="n">
        <v>93.4552543074142</v>
      </c>
      <c r="V43" t="n">
        <v>92.1115796920091</v>
      </c>
      <c r="W43" t="n">
        <v>89.8850049013498</v>
      </c>
      <c r="X43" t="n">
        <v>89.3495002959078</v>
      </c>
      <c r="Y43" t="n">
        <v>90.2789566290177</v>
      </c>
      <c r="Z43" t="n">
        <v>90.3209466376219</v>
      </c>
      <c r="AA43" t="n">
        <v>90.1976394878531</v>
      </c>
      <c r="AB43" t="n">
        <v>91.8130220816701</v>
      </c>
      <c r="AC43" t="n">
        <v>96.9310434704789</v>
      </c>
      <c r="AD43" t="n">
        <v>98.3345440724573</v>
      </c>
      <c r="AE43" t="n">
        <v>100</v>
      </c>
      <c r="AF43" t="n">
        <v>103.940545016732</v>
      </c>
    </row>
    <row r="44">
      <c r="A44" t="s">
        <v>128</v>
      </c>
      <c r="B44" t="s">
        <v>456</v>
      </c>
      <c r="C44" t="s">
        <v>360</v>
      </c>
      <c r="D44" t="s">
        <v>457</v>
      </c>
      <c r="E44" t="s">
        <v>361</v>
      </c>
      <c r="F44" t="n">
        <v>61.893505595837</v>
      </c>
      <c r="G44" t="n">
        <v>63.4601044910459</v>
      </c>
      <c r="H44" t="n">
        <v>66.5676333572734</v>
      </c>
      <c r="I44" t="n">
        <v>70.3131177641933</v>
      </c>
      <c r="J44" t="n">
        <v>73.1695959203126</v>
      </c>
      <c r="K44" t="n">
        <v>75.8580641780207</v>
      </c>
      <c r="L44" t="n">
        <v>77.2586662680225</v>
      </c>
      <c r="M44" t="n">
        <v>77.2758258125357</v>
      </c>
      <c r="N44" t="n">
        <v>78.758391467919</v>
      </c>
      <c r="O44" t="n">
        <v>81.9346558984192</v>
      </c>
      <c r="P44" t="n">
        <v>83.6355793955523</v>
      </c>
      <c r="Q44" t="n">
        <v>84.7570548776474</v>
      </c>
      <c r="R44" t="n">
        <v>88.872181977542</v>
      </c>
      <c r="S44" t="n">
        <v>91.6561308897285</v>
      </c>
      <c r="T44" t="n">
        <v>93.1517657476462</v>
      </c>
      <c r="U44" t="n">
        <v>93.4706055975914</v>
      </c>
      <c r="V44" t="n">
        <v>92.1814597253735</v>
      </c>
      <c r="W44" t="n">
        <v>89.6468509897353</v>
      </c>
      <c r="X44" t="n">
        <v>89.0162480907709</v>
      </c>
      <c r="Y44" t="n">
        <v>90.0601372032873</v>
      </c>
      <c r="Z44" t="n">
        <v>90.1359335600907</v>
      </c>
      <c r="AA44" t="n">
        <v>90.0630798222161</v>
      </c>
      <c r="AB44" t="n">
        <v>91.7711152321612</v>
      </c>
      <c r="AC44" t="n">
        <v>96.9849141044435</v>
      </c>
      <c r="AD44" t="n">
        <v>98.5654995354074</v>
      </c>
      <c r="AE44" t="n">
        <v>100</v>
      </c>
      <c r="AF44" t="n">
        <v>104.341713052992</v>
      </c>
    </row>
    <row r="45">
      <c r="A45" t="s">
        <v>128</v>
      </c>
      <c r="B45" t="s">
        <v>458</v>
      </c>
      <c r="C45" t="s">
        <v>360</v>
      </c>
      <c r="D45" t="s">
        <v>459</v>
      </c>
      <c r="E45" t="s">
        <v>361</v>
      </c>
      <c r="F45" t="n">
        <v>61.9159261198827</v>
      </c>
      <c r="G45" t="n">
        <v>63.4757724285169</v>
      </c>
      <c r="H45" t="n">
        <v>66.5836758148706</v>
      </c>
      <c r="I45" t="n">
        <v>70.3295667309618</v>
      </c>
      <c r="J45" t="n">
        <v>73.1866170376283</v>
      </c>
      <c r="K45" t="n">
        <v>75.8755572507272</v>
      </c>
      <c r="L45" t="n">
        <v>77.2739266703952</v>
      </c>
      <c r="M45" t="n">
        <v>77.2940662790146</v>
      </c>
      <c r="N45" t="n">
        <v>78.7678084731569</v>
      </c>
      <c r="O45" t="n">
        <v>81.9491087077333</v>
      </c>
      <c r="P45" t="n">
        <v>83.6510773302263</v>
      </c>
      <c r="Q45" t="n">
        <v>84.7706026564892</v>
      </c>
      <c r="R45" t="n">
        <v>88.8887997585449</v>
      </c>
      <c r="S45" t="n">
        <v>91.673992768997</v>
      </c>
      <c r="T45" t="n">
        <v>93.165348912476</v>
      </c>
      <c r="U45" t="n">
        <v>93.485625443283</v>
      </c>
      <c r="V45" t="n">
        <v>92.1867618489202</v>
      </c>
      <c r="W45" t="n">
        <v>89.6330193032175</v>
      </c>
      <c r="X45" t="n">
        <v>88.9993470770311</v>
      </c>
      <c r="Y45" t="n">
        <v>90.0495319620332</v>
      </c>
      <c r="Z45" t="n">
        <v>90.1242771917811</v>
      </c>
      <c r="AA45" t="n">
        <v>90.054609064146</v>
      </c>
      <c r="AB45" t="n">
        <v>91.7672237386353</v>
      </c>
      <c r="AC45" t="n">
        <v>96.9851324200834</v>
      </c>
      <c r="AD45" t="n">
        <v>98.5705070973506</v>
      </c>
      <c r="AE45" t="n">
        <v>100</v>
      </c>
      <c r="AF45" t="n">
        <v>104.352134369676</v>
      </c>
    </row>
    <row r="46">
      <c r="A46" t="s">
        <v>128</v>
      </c>
      <c r="B46" t="s">
        <v>460</v>
      </c>
      <c r="C46" t="s">
        <v>360</v>
      </c>
      <c r="D46" t="s">
        <v>461</v>
      </c>
      <c r="E46" t="s">
        <v>361</v>
      </c>
      <c r="F46" t="n">
        <v>61.5652026710983</v>
      </c>
      <c r="G46" t="n">
        <v>63.2480670424474</v>
      </c>
      <c r="H46" t="n">
        <v>66.4039089088803</v>
      </c>
      <c r="I46" t="n">
        <v>70.2024442845131</v>
      </c>
      <c r="J46" t="n">
        <v>73.0585781654183</v>
      </c>
      <c r="K46" t="n">
        <v>75.847604567015</v>
      </c>
      <c r="L46" t="n">
        <v>77.2477496490265</v>
      </c>
      <c r="M46" t="n">
        <v>77.1268587636939</v>
      </c>
      <c r="N46" t="n">
        <v>78.7739263519075</v>
      </c>
      <c r="O46" t="n">
        <v>81.8780831264249</v>
      </c>
      <c r="P46" t="n">
        <v>83.546479318593</v>
      </c>
      <c r="Q46" t="n">
        <v>84.6623178287586</v>
      </c>
      <c r="R46" t="n">
        <v>88.7451205715288</v>
      </c>
      <c r="S46" t="n">
        <v>91.4253601448499</v>
      </c>
      <c r="T46" t="n">
        <v>92.997241018563</v>
      </c>
      <c r="U46" t="n">
        <v>93.2984083290888</v>
      </c>
      <c r="V46" t="n">
        <v>91.8358525241073</v>
      </c>
      <c r="W46" t="n">
        <v>89.3835139652384</v>
      </c>
      <c r="X46" t="n">
        <v>88.7237399721496</v>
      </c>
      <c r="Y46" t="n">
        <v>89.812636217345</v>
      </c>
      <c r="Z46" t="n">
        <v>89.9069683265423</v>
      </c>
      <c r="AA46" t="n">
        <v>89.7816194600814</v>
      </c>
      <c r="AB46" t="n">
        <v>91.4881607519997</v>
      </c>
      <c r="AC46" t="n">
        <v>96.8049923246121</v>
      </c>
      <c r="AD46" t="n">
        <v>98.468411407319</v>
      </c>
      <c r="AE46" t="n">
        <v>100</v>
      </c>
      <c r="AF46" t="n">
        <v>103.810071169834</v>
      </c>
    </row>
    <row r="47">
      <c r="A47" t="s">
        <v>128</v>
      </c>
      <c r="B47" t="s">
        <v>462</v>
      </c>
      <c r="C47" t="s">
        <v>360</v>
      </c>
      <c r="D47" t="s">
        <v>463</v>
      </c>
      <c r="E47" t="s">
        <v>361</v>
      </c>
      <c r="F47" t="n">
        <v>61.8381152804352</v>
      </c>
      <c r="G47" t="n">
        <v>63.5620818443202</v>
      </c>
      <c r="H47" t="n">
        <v>66.7224197521427</v>
      </c>
      <c r="I47" t="n">
        <v>70.5255037659768</v>
      </c>
      <c r="J47" t="n">
        <v>73.3991414810426</v>
      </c>
      <c r="K47" t="n">
        <v>76.1958907950794</v>
      </c>
      <c r="L47" t="n">
        <v>77.5410911238655</v>
      </c>
      <c r="M47" t="n">
        <v>77.5011412522313</v>
      </c>
      <c r="N47" t="n">
        <v>78.921637829844</v>
      </c>
      <c r="O47" t="n">
        <v>82.1462639321153</v>
      </c>
      <c r="P47" t="n">
        <v>83.8384550298447</v>
      </c>
      <c r="Q47" t="n">
        <v>84.8847821750379</v>
      </c>
      <c r="R47" t="n">
        <v>89.0374004744865</v>
      </c>
      <c r="S47" t="n">
        <v>91.7583616693905</v>
      </c>
      <c r="T47" t="n">
        <v>93.202676931537</v>
      </c>
      <c r="U47" t="n">
        <v>93.5474070838577</v>
      </c>
      <c r="V47" t="n">
        <v>92.003758764917</v>
      </c>
      <c r="W47" t="n">
        <v>89.4321179849807</v>
      </c>
      <c r="X47" t="n">
        <v>88.8228234578706</v>
      </c>
      <c r="Y47" t="n">
        <v>89.8815350144343</v>
      </c>
      <c r="Z47" t="n">
        <v>89.9507537382215</v>
      </c>
      <c r="AA47" t="n">
        <v>89.9037865832587</v>
      </c>
      <c r="AB47" t="n">
        <v>91.6085100562192</v>
      </c>
      <c r="AC47" t="n">
        <v>96.7922748306855</v>
      </c>
      <c r="AD47" t="n">
        <v>98.330541245767</v>
      </c>
      <c r="AE47" t="n">
        <v>100</v>
      </c>
      <c r="AF47" t="n">
        <v>103.640787949823</v>
      </c>
    </row>
    <row r="48">
      <c r="A48" t="s">
        <v>128</v>
      </c>
      <c r="B48" t="s">
        <v>464</v>
      </c>
      <c r="C48" t="s">
        <v>360</v>
      </c>
      <c r="D48" t="s">
        <v>465</v>
      </c>
      <c r="E48" t="s">
        <v>361</v>
      </c>
      <c r="F48" t="n">
        <v>60.3399590093008</v>
      </c>
      <c r="G48" t="n">
        <v>62.3886313407835</v>
      </c>
      <c r="H48" t="n">
        <v>65.4965042014243</v>
      </c>
      <c r="I48" t="n">
        <v>69.2432891058992</v>
      </c>
      <c r="J48" t="n">
        <v>72.0668995448499</v>
      </c>
      <c r="K48" t="n">
        <v>74.782715409915</v>
      </c>
      <c r="L48" t="n">
        <v>76.3205749168467</v>
      </c>
      <c r="M48" t="n">
        <v>76.0693652794486</v>
      </c>
      <c r="N48" t="n">
        <v>78.2162625414103</v>
      </c>
      <c r="O48" t="n">
        <v>81.024503833754</v>
      </c>
      <c r="P48" t="n">
        <v>82.6417665581746</v>
      </c>
      <c r="Q48" t="n">
        <v>83.8790267468919</v>
      </c>
      <c r="R48" t="n">
        <v>87.8033064284688</v>
      </c>
      <c r="S48" t="n">
        <v>90.4621859635502</v>
      </c>
      <c r="T48" t="n">
        <v>92.2331138673292</v>
      </c>
      <c r="U48" t="n">
        <v>92.4626203668879</v>
      </c>
      <c r="V48" t="n">
        <v>91.6038327463932</v>
      </c>
      <c r="W48" t="n">
        <v>90.0914516042782</v>
      </c>
      <c r="X48" t="n">
        <v>89.6136584633951</v>
      </c>
      <c r="Y48" t="n">
        <v>90.3699398811257</v>
      </c>
      <c r="Z48" t="n">
        <v>90.5447336638172</v>
      </c>
      <c r="AA48" t="n">
        <v>90.287748472707</v>
      </c>
      <c r="AB48" t="n">
        <v>91.7611916944912</v>
      </c>
      <c r="AC48" t="n">
        <v>96.7723034640524</v>
      </c>
      <c r="AD48" t="n">
        <v>98.1412942804278</v>
      </c>
      <c r="AE48" t="n">
        <v>100</v>
      </c>
      <c r="AF48" t="n">
        <v>103.117488586268</v>
      </c>
    </row>
    <row r="49">
      <c r="A49" t="s">
        <v>128</v>
      </c>
      <c r="B49" t="s">
        <v>466</v>
      </c>
      <c r="C49" t="s">
        <v>360</v>
      </c>
      <c r="D49" t="s">
        <v>467</v>
      </c>
      <c r="E49" t="s">
        <v>361</v>
      </c>
      <c r="F49" t="n">
        <v>59.876702736571</v>
      </c>
      <c r="G49" t="n">
        <v>62.0572415976263</v>
      </c>
      <c r="H49" t="n">
        <v>65.1440677673859</v>
      </c>
      <c r="I49" t="n">
        <v>68.8675209752753</v>
      </c>
      <c r="J49" t="n">
        <v>71.6792572058948</v>
      </c>
      <c r="K49" t="n">
        <v>74.3648795790482</v>
      </c>
      <c r="L49" t="n">
        <v>75.9401063537866</v>
      </c>
      <c r="M49" t="n">
        <v>75.6646001343514</v>
      </c>
      <c r="N49" t="n">
        <v>77.9270306188533</v>
      </c>
      <c r="O49" t="n">
        <v>80.6574957476778</v>
      </c>
      <c r="P49" t="n">
        <v>82.2596700419155</v>
      </c>
      <c r="Q49" t="n">
        <v>83.5245091726753</v>
      </c>
      <c r="R49" t="n">
        <v>87.3895342247494</v>
      </c>
      <c r="S49" t="n">
        <v>90.049466637064</v>
      </c>
      <c r="T49" t="n">
        <v>91.8480533614779</v>
      </c>
      <c r="U49" t="n">
        <v>92.068871570018</v>
      </c>
      <c r="V49" t="n">
        <v>91.4254266609302</v>
      </c>
      <c r="W49" t="n">
        <v>90.3000852915711</v>
      </c>
      <c r="X49" t="n">
        <v>89.9280772675723</v>
      </c>
      <c r="Y49" t="n">
        <v>90.5105726137898</v>
      </c>
      <c r="Z49" t="n">
        <v>90.7129247605171</v>
      </c>
      <c r="AA49" t="n">
        <v>90.4232061772318</v>
      </c>
      <c r="AB49" t="n">
        <v>91.7821105121773</v>
      </c>
      <c r="AC49" t="n">
        <v>96.6633421316008</v>
      </c>
      <c r="AD49" t="n">
        <v>97.987349618873</v>
      </c>
      <c r="AE49" t="n">
        <v>100</v>
      </c>
      <c r="AF49" t="n">
        <v>102.574742528405</v>
      </c>
    </row>
    <row r="50">
      <c r="A50" t="s">
        <v>128</v>
      </c>
      <c r="B50" t="s">
        <v>468</v>
      </c>
      <c r="C50" t="s">
        <v>360</v>
      </c>
      <c r="D50" t="s">
        <v>469</v>
      </c>
      <c r="E50" t="s">
        <v>361</v>
      </c>
      <c r="F50" t="n">
        <v>59.8574708543923</v>
      </c>
      <c r="G50" t="n">
        <v>61.9785179657392</v>
      </c>
      <c r="H50" t="n">
        <v>65.0719519793526</v>
      </c>
      <c r="I50" t="n">
        <v>68.8034776020371</v>
      </c>
      <c r="J50" t="n">
        <v>71.6080574811775</v>
      </c>
      <c r="K50" t="n">
        <v>74.3002886627893</v>
      </c>
      <c r="L50" t="n">
        <v>75.910346438742</v>
      </c>
      <c r="M50" t="n">
        <v>75.5796300943215</v>
      </c>
      <c r="N50" t="n">
        <v>77.977200692443</v>
      </c>
      <c r="O50" t="n">
        <v>80.6463357506456</v>
      </c>
      <c r="P50" t="n">
        <v>82.2356588613154</v>
      </c>
      <c r="Q50" t="n">
        <v>83.549102093554</v>
      </c>
      <c r="R50" t="n">
        <v>87.3828704563297</v>
      </c>
      <c r="S50" t="n">
        <v>90.009169061571</v>
      </c>
      <c r="T50" t="n">
        <v>91.9337099765195</v>
      </c>
      <c r="U50" t="n">
        <v>92.1158130829553</v>
      </c>
      <c r="V50" t="n">
        <v>91.4355381269886</v>
      </c>
      <c r="W50" t="n">
        <v>90.2371975267058</v>
      </c>
      <c r="X50" t="n">
        <v>89.7683686833314</v>
      </c>
      <c r="Y50" t="n">
        <v>90.4734882342064</v>
      </c>
      <c r="Z50" t="n">
        <v>90.6784322945927</v>
      </c>
      <c r="AA50" t="n">
        <v>90.3624834384051</v>
      </c>
      <c r="AB50" t="n">
        <v>91.8003430834416</v>
      </c>
      <c r="AC50" t="n">
        <v>96.8018241396931</v>
      </c>
      <c r="AD50" t="n">
        <v>98.1355217547607</v>
      </c>
      <c r="AE50" t="n">
        <v>100</v>
      </c>
      <c r="AF50" t="n">
        <v>103.1536873739</v>
      </c>
    </row>
    <row r="51">
      <c r="A51" t="s">
        <v>128</v>
      </c>
      <c r="B51" t="s">
        <v>470</v>
      </c>
      <c r="C51" t="s">
        <v>360</v>
      </c>
      <c r="D51" t="s">
        <v>471</v>
      </c>
      <c r="E51" t="s">
        <v>361</v>
      </c>
      <c r="F51" t="n">
        <v>59.8290356993273</v>
      </c>
      <c r="G51" t="n">
        <v>61.9700105138667</v>
      </c>
      <c r="H51" t="n">
        <v>65.0630530315702</v>
      </c>
      <c r="I51" t="n">
        <v>68.7944576753894</v>
      </c>
      <c r="J51" t="n">
        <v>71.5989144666975</v>
      </c>
      <c r="K51" t="n">
        <v>74.28890248532</v>
      </c>
      <c r="L51" t="n">
        <v>75.9083509701104</v>
      </c>
      <c r="M51" t="n">
        <v>75.569365269041</v>
      </c>
      <c r="N51" t="n">
        <v>77.9967368949805</v>
      </c>
      <c r="O51" t="n">
        <v>80.6514144824657</v>
      </c>
      <c r="P51" t="n">
        <v>82.2387505838272</v>
      </c>
      <c r="Q51" t="n">
        <v>83.5607764496524</v>
      </c>
      <c r="R51" t="n">
        <v>87.3867493249971</v>
      </c>
      <c r="S51" t="n">
        <v>90.0127784989622</v>
      </c>
      <c r="T51" t="n">
        <v>91.9525184845536</v>
      </c>
      <c r="U51" t="n">
        <v>92.1304533065315</v>
      </c>
      <c r="V51" t="n">
        <v>91.4566273015455</v>
      </c>
      <c r="W51" t="n">
        <v>90.2772285866101</v>
      </c>
      <c r="X51" t="n">
        <v>89.8201408750161</v>
      </c>
      <c r="Y51" t="n">
        <v>90.5079341873296</v>
      </c>
      <c r="Z51" t="n">
        <v>90.7101677270581</v>
      </c>
      <c r="AA51" t="n">
        <v>90.3939230948634</v>
      </c>
      <c r="AB51" t="n">
        <v>91.8259939690088</v>
      </c>
      <c r="AC51" t="n">
        <v>96.8072885629649</v>
      </c>
      <c r="AD51" t="n">
        <v>98.1211816398525</v>
      </c>
      <c r="AE51" t="n">
        <v>100</v>
      </c>
      <c r="AF51" t="n">
        <v>103.1403448028</v>
      </c>
    </row>
    <row r="52">
      <c r="A52" t="s">
        <v>128</v>
      </c>
      <c r="B52" t="s">
        <v>472</v>
      </c>
      <c r="C52" t="s">
        <v>360</v>
      </c>
      <c r="D52" t="s">
        <v>473</v>
      </c>
      <c r="E52" t="s">
        <v>361</v>
      </c>
      <c r="F52" t="n">
        <v>60.1019936158387</v>
      </c>
      <c r="G52" t="n">
        <v>62.0840156013897</v>
      </c>
      <c r="H52" t="n">
        <v>65.182476421327</v>
      </c>
      <c r="I52" t="n">
        <v>68.9175278241327</v>
      </c>
      <c r="J52" t="n">
        <v>71.7249269427653</v>
      </c>
      <c r="K52" t="n">
        <v>74.4360858966155</v>
      </c>
      <c r="L52" t="n">
        <v>75.9740974438968</v>
      </c>
      <c r="M52" t="n">
        <v>75.7074613984224</v>
      </c>
      <c r="N52" t="n">
        <v>77.857241424881</v>
      </c>
      <c r="O52" t="n">
        <v>80.6501276013374</v>
      </c>
      <c r="P52" t="n">
        <v>82.2572445900103</v>
      </c>
      <c r="Q52" t="n">
        <v>83.5006098484939</v>
      </c>
      <c r="R52" t="n">
        <v>87.3993094627351</v>
      </c>
      <c r="S52" t="n">
        <v>90.0292839958228</v>
      </c>
      <c r="T52" t="n">
        <v>91.8221682370717</v>
      </c>
      <c r="U52" t="n">
        <v>92.0415192569779</v>
      </c>
      <c r="V52" t="n">
        <v>91.3028575943096</v>
      </c>
      <c r="W52" t="n">
        <v>89.9445893954553</v>
      </c>
      <c r="X52" t="n">
        <v>89.3806328947814</v>
      </c>
      <c r="Y52" t="n">
        <v>90.2304613669175</v>
      </c>
      <c r="Z52" t="n">
        <v>90.4569072691488</v>
      </c>
      <c r="AA52" t="n">
        <v>90.1431816625223</v>
      </c>
      <c r="AB52" t="n">
        <v>91.6246368489077</v>
      </c>
      <c r="AC52" t="n">
        <v>96.762491654682</v>
      </c>
      <c r="AD52" t="n">
        <v>98.2384948793156</v>
      </c>
      <c r="AE52" t="n">
        <v>100</v>
      </c>
      <c r="AF52" t="n">
        <v>103.247224908274</v>
      </c>
    </row>
    <row r="53">
      <c r="A53" t="s">
        <v>128</v>
      </c>
      <c r="B53" t="s">
        <v>474</v>
      </c>
      <c r="C53" t="s">
        <v>360</v>
      </c>
      <c r="D53" t="s">
        <v>475</v>
      </c>
      <c r="E53" t="s">
        <v>361</v>
      </c>
      <c r="F53" t="n">
        <v>62.1427552111427</v>
      </c>
      <c r="G53" t="n">
        <v>63.5733989264908</v>
      </c>
      <c r="H53" t="n">
        <v>66.7483707391753</v>
      </c>
      <c r="I53" t="n">
        <v>70.5658832882599</v>
      </c>
      <c r="J53" t="n">
        <v>73.4327692965065</v>
      </c>
      <c r="K53" t="n">
        <v>76.2597364632055</v>
      </c>
      <c r="L53" t="n">
        <v>77.5613888966791</v>
      </c>
      <c r="M53" t="n">
        <v>77.5173542445718</v>
      </c>
      <c r="N53" t="n">
        <v>78.9035306565887</v>
      </c>
      <c r="O53" t="n">
        <v>82.1595400866857</v>
      </c>
      <c r="P53" t="n">
        <v>83.8515407145463</v>
      </c>
      <c r="Q53" t="n">
        <v>84.9038311833913</v>
      </c>
      <c r="R53" t="n">
        <v>89.0736726304691</v>
      </c>
      <c r="S53" t="n">
        <v>91.7567316182711</v>
      </c>
      <c r="T53" t="n">
        <v>93.2208799546081</v>
      </c>
      <c r="U53" t="n">
        <v>93.5576199377875</v>
      </c>
      <c r="V53" t="n">
        <v>91.9856003048601</v>
      </c>
      <c r="W53" t="n">
        <v>89.5814060977509</v>
      </c>
      <c r="X53" t="n">
        <v>88.8643594026086</v>
      </c>
      <c r="Y53" t="n">
        <v>89.9663207981306</v>
      </c>
      <c r="Z53" t="n">
        <v>90.0966011487464</v>
      </c>
      <c r="AA53" t="n">
        <v>89.9302073835878</v>
      </c>
      <c r="AB53" t="n">
        <v>91.5797399555335</v>
      </c>
      <c r="AC53" t="n">
        <v>96.8620111255466</v>
      </c>
      <c r="AD53" t="n">
        <v>98.4847657872374</v>
      </c>
      <c r="AE53" t="n">
        <v>100</v>
      </c>
      <c r="AF53" t="n">
        <v>104.372546523606</v>
      </c>
    </row>
    <row r="54">
      <c r="A54" t="s">
        <v>128</v>
      </c>
      <c r="B54" t="s">
        <v>476</v>
      </c>
      <c r="C54" t="s">
        <v>360</v>
      </c>
      <c r="D54" t="s">
        <v>477</v>
      </c>
      <c r="E54" t="s">
        <v>361</v>
      </c>
      <c r="F54" t="n">
        <v>61.8314954834486</v>
      </c>
      <c r="G54" t="n">
        <v>63.3209737813927</v>
      </c>
      <c r="H54" t="n">
        <v>66.483270002031</v>
      </c>
      <c r="I54" t="n">
        <v>70.2865753993762</v>
      </c>
      <c r="J54" t="n">
        <v>73.1428898250866</v>
      </c>
      <c r="K54" t="n">
        <v>75.9530676010116</v>
      </c>
      <c r="L54" t="n">
        <v>77.2807544158206</v>
      </c>
      <c r="M54" t="n">
        <v>77.2121553320767</v>
      </c>
      <c r="N54" t="n">
        <v>78.6664116481713</v>
      </c>
      <c r="O54" t="n">
        <v>81.872866926236</v>
      </c>
      <c r="P54" t="n">
        <v>83.5539529841372</v>
      </c>
      <c r="Q54" t="n">
        <v>84.6210923851328</v>
      </c>
      <c r="R54" t="n">
        <v>88.7567154322736</v>
      </c>
      <c r="S54" t="n">
        <v>91.4295087518206</v>
      </c>
      <c r="T54" t="n">
        <v>92.9211964286959</v>
      </c>
      <c r="U54" t="n">
        <v>93.2461619317058</v>
      </c>
      <c r="V54" t="n">
        <v>91.7824649141548</v>
      </c>
      <c r="W54" t="n">
        <v>89.4986879636752</v>
      </c>
      <c r="X54" t="n">
        <v>88.7987594779062</v>
      </c>
      <c r="Y54" t="n">
        <v>89.8868223260623</v>
      </c>
      <c r="Z54" t="n">
        <v>90.0334892864193</v>
      </c>
      <c r="AA54" t="n">
        <v>89.8633225027317</v>
      </c>
      <c r="AB54" t="n">
        <v>91.5347354593071</v>
      </c>
      <c r="AC54" t="n">
        <v>96.8509800359044</v>
      </c>
      <c r="AD54" t="n">
        <v>98.5003966103836</v>
      </c>
      <c r="AE54" t="n">
        <v>100</v>
      </c>
      <c r="AF54" t="n">
        <v>104.366471594862</v>
      </c>
    </row>
    <row r="55">
      <c r="A55" t="s">
        <v>128</v>
      </c>
      <c r="B55" t="s">
        <v>478</v>
      </c>
      <c r="C55" t="s">
        <v>360</v>
      </c>
      <c r="D55" t="s">
        <v>479</v>
      </c>
      <c r="E55" t="s">
        <v>361</v>
      </c>
      <c r="F55" t="n">
        <v>61.5871973437613</v>
      </c>
      <c r="G55" t="n">
        <v>63.1250174947903</v>
      </c>
      <c r="H55" t="n">
        <v>66.2774718936495</v>
      </c>
      <c r="I55" t="n">
        <v>70.069766876464</v>
      </c>
      <c r="J55" t="n">
        <v>72.9179082557682</v>
      </c>
      <c r="K55" t="n">
        <v>75.7146350618289</v>
      </c>
      <c r="L55" t="n">
        <v>77.0647284652837</v>
      </c>
      <c r="M55" t="n">
        <v>76.9772408917045</v>
      </c>
      <c r="N55" t="n">
        <v>78.4770442765782</v>
      </c>
      <c r="O55" t="n">
        <v>81.6476531917582</v>
      </c>
      <c r="P55" t="n">
        <v>83.320403356092</v>
      </c>
      <c r="Q55" t="n">
        <v>84.3981799339107</v>
      </c>
      <c r="R55" t="n">
        <v>88.5074644042531</v>
      </c>
      <c r="S55" t="n">
        <v>91.1722119862618</v>
      </c>
      <c r="T55" t="n">
        <v>92.683893850144</v>
      </c>
      <c r="U55" t="n">
        <v>92.9999423280506</v>
      </c>
      <c r="V55" t="n">
        <v>91.616194797499</v>
      </c>
      <c r="W55" t="n">
        <v>89.420900990474</v>
      </c>
      <c r="X55" t="n">
        <v>88.7335908128212</v>
      </c>
      <c r="Y55" t="n">
        <v>89.8103854756228</v>
      </c>
      <c r="Z55" t="n">
        <v>89.9705826181453</v>
      </c>
      <c r="AA55" t="n">
        <v>89.796861979312</v>
      </c>
      <c r="AB55" t="n">
        <v>91.4879801589359</v>
      </c>
      <c r="AC55" t="n">
        <v>96.835379625924</v>
      </c>
      <c r="AD55" t="n">
        <v>98.5137965421682</v>
      </c>
      <c r="AE55" t="n">
        <v>100</v>
      </c>
      <c r="AF55" t="n">
        <v>104.361192218979</v>
      </c>
    </row>
    <row r="56">
      <c r="A56" t="s">
        <v>128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128</v>
      </c>
      <c r="B57" t="s">
        <v>482</v>
      </c>
      <c r="C57" t="s">
        <v>360</v>
      </c>
      <c r="D57" t="s">
        <v>483</v>
      </c>
      <c r="E57" t="s">
        <v>361</v>
      </c>
      <c r="F57" t="n">
        <v>61.7723655944266</v>
      </c>
      <c r="G57" t="n">
        <v>63.372536163803</v>
      </c>
      <c r="H57" t="n">
        <v>66.4798659475303</v>
      </c>
      <c r="I57" t="n">
        <v>70.225052210919</v>
      </c>
      <c r="J57" t="n">
        <v>73.0786835816856</v>
      </c>
      <c r="K57" t="n">
        <v>75.76936423318</v>
      </c>
      <c r="L57" t="n">
        <v>77.1797677783979</v>
      </c>
      <c r="M57" t="n">
        <v>77.1760550961642</v>
      </c>
      <c r="N57" t="n">
        <v>78.7099417079077</v>
      </c>
      <c r="O57" t="n">
        <v>81.8573343945385</v>
      </c>
      <c r="P57" t="n">
        <v>83.5514200415062</v>
      </c>
      <c r="Q57" t="n">
        <v>84.6817508063164</v>
      </c>
      <c r="R57" t="n">
        <v>88.7817786818426</v>
      </c>
      <c r="S57" t="n">
        <v>91.5552690718993</v>
      </c>
      <c r="T57" t="n">
        <v>93.0750932263985</v>
      </c>
      <c r="U57" t="n">
        <v>93.3865472380632</v>
      </c>
      <c r="V57" t="n">
        <v>92.1344975240767</v>
      </c>
      <c r="W57" t="n">
        <v>89.6873626188372</v>
      </c>
      <c r="X57" t="n">
        <v>89.070241767314</v>
      </c>
      <c r="Y57" t="n">
        <v>90.0892641243068</v>
      </c>
      <c r="Z57" t="n">
        <v>90.1728525449677</v>
      </c>
      <c r="AA57" t="n">
        <v>90.0840307506416</v>
      </c>
      <c r="AB57" t="n">
        <v>91.77101435598</v>
      </c>
      <c r="AC57" t="n">
        <v>96.9670833012095</v>
      </c>
      <c r="AD57" t="n">
        <v>98.5280183990123</v>
      </c>
      <c r="AE57" t="n">
        <v>100</v>
      </c>
      <c r="AF57" t="n">
        <v>104.237871503875</v>
      </c>
    </row>
    <row r="58">
      <c r="A58" t="s">
        <v>128</v>
      </c>
      <c r="B58" t="s">
        <v>484</v>
      </c>
      <c r="C58" t="s">
        <v>360</v>
      </c>
      <c r="D58" t="s">
        <v>485</v>
      </c>
      <c r="E58" t="s">
        <v>361</v>
      </c>
      <c r="F58" t="n">
        <v>61.7723655944266</v>
      </c>
      <c r="G58" t="n">
        <v>63.372536163803</v>
      </c>
      <c r="H58" t="n">
        <v>66.4798659475303</v>
      </c>
      <c r="I58" t="n">
        <v>70.225052210919</v>
      </c>
      <c r="J58" t="n">
        <v>73.0786835816856</v>
      </c>
      <c r="K58" t="n">
        <v>75.76936423318</v>
      </c>
      <c r="L58" t="n">
        <v>77.1797677783979</v>
      </c>
      <c r="M58" t="n">
        <v>77.1760550961642</v>
      </c>
      <c r="N58" t="n">
        <v>78.7099417079077</v>
      </c>
      <c r="O58" t="n">
        <v>81.8573343945385</v>
      </c>
      <c r="P58" t="n">
        <v>83.5514200415062</v>
      </c>
      <c r="Q58" t="n">
        <v>84.6817508063164</v>
      </c>
      <c r="R58" t="n">
        <v>88.7817786818426</v>
      </c>
      <c r="S58" t="n">
        <v>91.5552690718993</v>
      </c>
      <c r="T58" t="n">
        <v>93.0750932263985</v>
      </c>
      <c r="U58" t="n">
        <v>93.3865472380632</v>
      </c>
      <c r="V58" t="n">
        <v>92.1344975240767</v>
      </c>
      <c r="W58" t="n">
        <v>89.6873626188372</v>
      </c>
      <c r="X58" t="n">
        <v>89.070241767314</v>
      </c>
      <c r="Y58" t="n">
        <v>90.0892641243068</v>
      </c>
      <c r="Z58" t="n">
        <v>90.1728525449677</v>
      </c>
      <c r="AA58" t="n">
        <v>90.0840307506416</v>
      </c>
      <c r="AB58" t="n">
        <v>91.77101435598</v>
      </c>
      <c r="AC58" t="n">
        <v>96.9670833012095</v>
      </c>
      <c r="AD58" t="n">
        <v>98.5280183990123</v>
      </c>
      <c r="AE58" t="n">
        <v>100</v>
      </c>
      <c r="AF58" t="n">
        <v>104.237871503875</v>
      </c>
    </row>
    <row r="59">
      <c r="A59" t="s">
        <v>128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130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97.3166660544422</v>
      </c>
      <c r="V2" t="n">
        <v>97.3166660544422</v>
      </c>
      <c r="W2" t="n">
        <v>96.1980836860004</v>
      </c>
      <c r="X2" t="n">
        <v>95.2731021120965</v>
      </c>
      <c r="Y2" t="n">
        <v>95.2731021120965</v>
      </c>
      <c r="Z2" t="n">
        <v>96.3681952398218</v>
      </c>
      <c r="AA2" t="n">
        <v>97.178012006543</v>
      </c>
      <c r="AB2" t="n">
        <v>97.7599162700552</v>
      </c>
      <c r="AC2" t="n">
        <v>99.5591785326943</v>
      </c>
      <c r="AD2" t="n">
        <v>101.060070671378</v>
      </c>
      <c r="AE2" t="n">
        <v>100</v>
      </c>
      <c r="AF2" t="n">
        <v>106.707317073171</v>
      </c>
    </row>
    <row r="3">
      <c r="A3" t="s">
        <v>130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98.2167514148962</v>
      </c>
      <c r="V3" t="n">
        <v>98.2167514148962</v>
      </c>
      <c r="W3" t="n">
        <v>98.2167514148962</v>
      </c>
      <c r="X3" t="n">
        <v>98.2167514148962</v>
      </c>
      <c r="Y3" t="n">
        <v>96.5233591491221</v>
      </c>
      <c r="Z3" t="n">
        <v>96.5233591491221</v>
      </c>
      <c r="AA3" t="n">
        <v>98.9364431278502</v>
      </c>
      <c r="AB3" t="n">
        <v>98.9364431278502</v>
      </c>
      <c r="AC3" t="n">
        <v>100.402168211226</v>
      </c>
      <c r="AD3" t="n">
        <v>101.162790697674</v>
      </c>
      <c r="AE3" t="n">
        <v>100</v>
      </c>
      <c r="AF3" t="n">
        <v>106.629834254144</v>
      </c>
    </row>
    <row r="4">
      <c r="A4" t="s">
        <v>130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97.6043003461857</v>
      </c>
      <c r="V4" t="n">
        <v>96.1911577051275</v>
      </c>
      <c r="W4" t="n">
        <v>95.3447705502661</v>
      </c>
      <c r="X4" t="n">
        <v>94.9653517982836</v>
      </c>
      <c r="Y4" t="n">
        <v>94.46553415724</v>
      </c>
      <c r="Z4" t="n">
        <v>95.0756275005491</v>
      </c>
      <c r="AA4" t="n">
        <v>96.234587537484</v>
      </c>
      <c r="AB4" t="n">
        <v>96.72630655408</v>
      </c>
      <c r="AC4" t="n">
        <v>98.5440881993708</v>
      </c>
      <c r="AD4" t="n">
        <v>100.442796828339</v>
      </c>
      <c r="AE4" t="n">
        <v>100</v>
      </c>
      <c r="AF4" t="n">
        <v>106.494765412951</v>
      </c>
    </row>
    <row r="5">
      <c r="A5" t="s">
        <v>130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97.330704339583</v>
      </c>
      <c r="V5" t="n">
        <v>95.9871823471654</v>
      </c>
      <c r="W5" t="n">
        <v>95.1831012384981</v>
      </c>
      <c r="X5" t="n">
        <v>94.7383203915892</v>
      </c>
      <c r="Y5" t="n">
        <v>94.2806473462192</v>
      </c>
      <c r="Z5" t="n">
        <v>94.9550439652909</v>
      </c>
      <c r="AA5" t="n">
        <v>96.0649081155345</v>
      </c>
      <c r="AB5" t="n">
        <v>96.5289897972521</v>
      </c>
      <c r="AC5" t="n">
        <v>98.4826584040042</v>
      </c>
      <c r="AD5" t="n">
        <v>100.347523892268</v>
      </c>
      <c r="AE5" t="n">
        <v>100</v>
      </c>
      <c r="AF5" t="n">
        <v>106.261510128913</v>
      </c>
    </row>
    <row r="6">
      <c r="A6" t="s">
        <v>130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95.77207958983</v>
      </c>
      <c r="V6" t="n">
        <v>94.6216642193816</v>
      </c>
      <c r="W6" t="n">
        <v>93.3219160845</v>
      </c>
      <c r="X6" t="n">
        <v>92.8396322804457</v>
      </c>
      <c r="Y6" t="n">
        <v>92.8396322804457</v>
      </c>
      <c r="Z6" t="n">
        <v>93.7344721096548</v>
      </c>
      <c r="AA6" t="n">
        <v>94.9962823111309</v>
      </c>
      <c r="AB6" t="n">
        <v>95.7670432223774</v>
      </c>
      <c r="AC6" t="n">
        <v>98.0430424214467</v>
      </c>
      <c r="AD6" t="n">
        <v>100.278551532033</v>
      </c>
      <c r="AE6" t="n">
        <v>100</v>
      </c>
      <c r="AF6" t="n">
        <v>106.455696202532</v>
      </c>
    </row>
    <row r="7">
      <c r="A7" t="s">
        <v>130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97.4355695143309</v>
      </c>
      <c r="V7" t="n">
        <v>96.029282944021</v>
      </c>
      <c r="W7" t="n">
        <v>95.0592901870106</v>
      </c>
      <c r="X7" t="n">
        <v>94.3048513760026</v>
      </c>
      <c r="Y7" t="n">
        <v>94.0957497099804</v>
      </c>
      <c r="Z7" t="n">
        <v>94.7272648087051</v>
      </c>
      <c r="AA7" t="n">
        <v>95.8967372137509</v>
      </c>
      <c r="AB7" t="n">
        <v>96.4050238067566</v>
      </c>
      <c r="AC7" t="n">
        <v>98.5671417549293</v>
      </c>
      <c r="AD7" t="n">
        <v>100.32502708559</v>
      </c>
      <c r="AE7" t="n">
        <v>100</v>
      </c>
      <c r="AF7" t="n">
        <v>106.400966183575</v>
      </c>
    </row>
    <row r="8">
      <c r="A8" t="s">
        <v>130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101.580894024566</v>
      </c>
      <c r="V8" t="n">
        <v>100.108707154645</v>
      </c>
      <c r="W8" t="n">
        <v>98.7558867876904</v>
      </c>
      <c r="X8" t="n">
        <v>96.9438521677328</v>
      </c>
      <c r="Y8" t="n">
        <v>96.9438521677328</v>
      </c>
      <c r="Z8" t="n">
        <v>96.9438521677328</v>
      </c>
      <c r="AA8" t="n">
        <v>100.071073205402</v>
      </c>
      <c r="AB8" t="n">
        <v>100.071073205402</v>
      </c>
      <c r="AC8" t="n">
        <v>100.071073205402</v>
      </c>
      <c r="AD8" t="n">
        <v>101.587301587302</v>
      </c>
      <c r="AE8" t="n">
        <v>100</v>
      </c>
      <c r="AF8" t="n">
        <v>106.428571428571</v>
      </c>
    </row>
    <row r="9">
      <c r="A9" t="s">
        <v>130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98.3269171406943</v>
      </c>
      <c r="V9" t="n">
        <v>96.9706838008226</v>
      </c>
      <c r="W9" t="n">
        <v>96.1298975250929</v>
      </c>
      <c r="X9" t="n">
        <v>95.601711274955</v>
      </c>
      <c r="Y9" t="n">
        <v>94.7822680354554</v>
      </c>
      <c r="Z9" t="n">
        <v>95.3162526441059</v>
      </c>
      <c r="AA9" t="n">
        <v>96.4509699374881</v>
      </c>
      <c r="AB9" t="n">
        <v>97.1636618335779</v>
      </c>
      <c r="AC9" t="n">
        <v>98.793241067684</v>
      </c>
      <c r="AD9" t="n">
        <v>100.349040139616</v>
      </c>
      <c r="AE9" t="n">
        <v>100</v>
      </c>
      <c r="AF9" t="n">
        <v>106.446280991736</v>
      </c>
    </row>
    <row r="10">
      <c r="A10" t="s">
        <v>130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99.2009353893836</v>
      </c>
      <c r="V10" t="n">
        <v>97.8284397421823</v>
      </c>
      <c r="W10" t="n">
        <v>97.4055502332103</v>
      </c>
      <c r="X10" t="n">
        <v>97.262412025667</v>
      </c>
      <c r="Y10" t="n">
        <v>96.3918778252745</v>
      </c>
      <c r="Z10" t="n">
        <v>96.6314599574003</v>
      </c>
      <c r="AA10" t="n">
        <v>97.490700025421</v>
      </c>
      <c r="AB10" t="n">
        <v>97.7381383503586</v>
      </c>
      <c r="AC10" t="n">
        <v>99.0262851490453</v>
      </c>
      <c r="AD10" t="n">
        <v>100.607164541591</v>
      </c>
      <c r="AE10" t="n">
        <v>100</v>
      </c>
      <c r="AF10" t="n">
        <v>106.602409638554</v>
      </c>
    </row>
    <row r="11">
      <c r="A11" t="s">
        <v>130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99.5949647241351</v>
      </c>
      <c r="V11" t="n">
        <v>98.2158059643548</v>
      </c>
      <c r="W11" t="n">
        <v>97.9330349299085</v>
      </c>
      <c r="X11" t="n">
        <v>97.9330349299085</v>
      </c>
      <c r="Y11" t="n">
        <v>97.041721756485</v>
      </c>
      <c r="Z11" t="n">
        <v>97.155620490941</v>
      </c>
      <c r="AA11" t="n">
        <v>97.9015369630403</v>
      </c>
      <c r="AB11" t="n">
        <v>97.9852134903591</v>
      </c>
      <c r="AC11" t="n">
        <v>99.1517041271491</v>
      </c>
      <c r="AD11" t="n">
        <v>100.744878957169</v>
      </c>
      <c r="AE11" t="n">
        <v>100</v>
      </c>
      <c r="AF11" t="n">
        <v>106.666666666667</v>
      </c>
    </row>
    <row r="12">
      <c r="A12" t="s">
        <v>130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97.7277036599078</v>
      </c>
      <c r="V12" t="n">
        <v>96.3807674685767</v>
      </c>
      <c r="W12" t="n">
        <v>95.9088910060623</v>
      </c>
      <c r="X12" t="n">
        <v>95.4507275139951</v>
      </c>
      <c r="Y12" t="n">
        <v>94.7373439002882</v>
      </c>
      <c r="Z12" t="n">
        <v>95.1994772851676</v>
      </c>
      <c r="AA12" t="n">
        <v>96.3569177384827</v>
      </c>
      <c r="AB12" t="n">
        <v>96.9636993363321</v>
      </c>
      <c r="AC12" t="n">
        <v>98.7098676506516</v>
      </c>
      <c r="AD12" t="n">
        <v>100.367309458219</v>
      </c>
      <c r="AE12" t="n">
        <v>100</v>
      </c>
      <c r="AF12" t="n">
        <v>106.459731543624</v>
      </c>
    </row>
    <row r="13">
      <c r="A13" t="s">
        <v>130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95.9521235143979</v>
      </c>
      <c r="V13" t="n">
        <v>94.5119415479529</v>
      </c>
      <c r="W13" t="n">
        <v>93.3593568949291</v>
      </c>
      <c r="X13" t="n">
        <v>92.9859194673494</v>
      </c>
      <c r="Y13" t="n">
        <v>92.8397151914573</v>
      </c>
      <c r="Z13" t="n">
        <v>93.8805191734244</v>
      </c>
      <c r="AA13" t="n">
        <v>95.25661798867</v>
      </c>
      <c r="AB13" t="n">
        <v>95.8261642845664</v>
      </c>
      <c r="AC13" t="n">
        <v>98.1013665091999</v>
      </c>
      <c r="AD13" t="n">
        <v>100.4400440044</v>
      </c>
      <c r="AE13" t="n">
        <v>100</v>
      </c>
      <c r="AF13" t="n">
        <v>106.307339449541</v>
      </c>
    </row>
    <row r="14">
      <c r="A14" t="s">
        <v>130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97.0183901123822</v>
      </c>
      <c r="V14" t="n">
        <v>95.6783570997802</v>
      </c>
      <c r="W14" t="n">
        <v>93.8127623930992</v>
      </c>
      <c r="X14" t="n">
        <v>93.4958273850144</v>
      </c>
      <c r="Y14" t="n">
        <v>93.4958273850145</v>
      </c>
      <c r="Z14" t="n">
        <v>94.8283094855135</v>
      </c>
      <c r="AA14" t="n">
        <v>96.003867041119</v>
      </c>
      <c r="AB14" t="n">
        <v>96.6140611112956</v>
      </c>
      <c r="AC14" t="n">
        <v>98.5580060028709</v>
      </c>
      <c r="AD14" t="n">
        <v>100.632911392405</v>
      </c>
      <c r="AE14" t="n">
        <v>100</v>
      </c>
      <c r="AF14" t="n">
        <v>106.71256454389</v>
      </c>
    </row>
    <row r="15">
      <c r="A15" t="s">
        <v>130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98.3870919353177</v>
      </c>
      <c r="V15" t="n">
        <v>96.9098082726253</v>
      </c>
      <c r="W15" t="n">
        <v>95.5638387132833</v>
      </c>
      <c r="X15" t="n">
        <v>95.4079433809615</v>
      </c>
      <c r="Y15" t="n">
        <v>94.8822797810664</v>
      </c>
      <c r="Z15" t="n">
        <v>95.6557766271077</v>
      </c>
      <c r="AA15" t="n">
        <v>96.665040389879</v>
      </c>
      <c r="AB15" t="n">
        <v>97.1004684997433</v>
      </c>
      <c r="AC15" t="n">
        <v>98.8454029231002</v>
      </c>
      <c r="AD15" t="n">
        <v>100.706713780919</v>
      </c>
      <c r="AE15" t="n">
        <v>100</v>
      </c>
      <c r="AF15" t="n">
        <v>106.729939603106</v>
      </c>
    </row>
    <row r="16">
      <c r="A16" t="s">
        <v>130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100.058020533512</v>
      </c>
      <c r="V16" t="n">
        <v>98.4123294063158</v>
      </c>
      <c r="W16" t="n">
        <v>97.7312752235731</v>
      </c>
      <c r="X16" t="n">
        <v>97.7312752235731</v>
      </c>
      <c r="Y16" t="n">
        <v>96.588219373005</v>
      </c>
      <c r="Z16" t="n">
        <v>96.588219373005</v>
      </c>
      <c r="AA16" t="n">
        <v>97.3734894492083</v>
      </c>
      <c r="AB16" t="n">
        <v>97.6075603373074</v>
      </c>
      <c r="AC16" t="n">
        <v>99.1292817679558</v>
      </c>
      <c r="AD16" t="n">
        <v>100.8</v>
      </c>
      <c r="AE16" t="n">
        <v>100</v>
      </c>
      <c r="AF16" t="n">
        <v>106.747404844291</v>
      </c>
    </row>
    <row r="17">
      <c r="A17" t="s">
        <v>130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97.5827806332039</v>
      </c>
      <c r="V17" t="n">
        <v>95.8607315632061</v>
      </c>
      <c r="W17" t="n">
        <v>94.9477722149851</v>
      </c>
      <c r="X17" t="n">
        <v>94.9477722149851</v>
      </c>
      <c r="Y17" t="n">
        <v>94.4608605626005</v>
      </c>
      <c r="Z17" t="n">
        <v>94.9085423662148</v>
      </c>
      <c r="AA17" t="n">
        <v>96.5496122630369</v>
      </c>
      <c r="AB17" t="n">
        <v>97.5087143716101</v>
      </c>
      <c r="AC17" t="n">
        <v>98.893781337116</v>
      </c>
      <c r="AD17" t="n">
        <v>100.607287449393</v>
      </c>
      <c r="AE17" t="n">
        <v>100</v>
      </c>
      <c r="AF17" t="n">
        <v>106.792452830189</v>
      </c>
    </row>
    <row r="18">
      <c r="A18" t="s">
        <v>130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97.9401158974356</v>
      </c>
      <c r="V18" t="n">
        <v>96.4651141519924</v>
      </c>
      <c r="W18" t="n">
        <v>95.3724672279407</v>
      </c>
      <c r="X18" t="n">
        <v>95.0185805220856</v>
      </c>
      <c r="Y18" t="n">
        <v>94.3482554390374</v>
      </c>
      <c r="Z18" t="n">
        <v>94.783040026314</v>
      </c>
      <c r="AA18" t="n">
        <v>95.8890264910318</v>
      </c>
      <c r="AB18" t="n">
        <v>96.2966312795166</v>
      </c>
      <c r="AC18" t="n">
        <v>98.1095246701609</v>
      </c>
      <c r="AD18" t="n">
        <v>100.30303030303</v>
      </c>
      <c r="AE18" t="n">
        <v>100</v>
      </c>
      <c r="AF18" t="n">
        <v>106.521739130435</v>
      </c>
    </row>
    <row r="19">
      <c r="A19" t="s">
        <v>130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94.8074846913104</v>
      </c>
      <c r="V19" t="n">
        <v>93.2371743858643</v>
      </c>
      <c r="W19" t="n">
        <v>92.342813000868</v>
      </c>
      <c r="X19" t="n">
        <v>91.8196242586534</v>
      </c>
      <c r="Y19" t="n">
        <v>91.4928640299749</v>
      </c>
      <c r="Z19" t="n">
        <v>92.8383473245334</v>
      </c>
      <c r="AA19" t="n">
        <v>94.5713298079247</v>
      </c>
      <c r="AB19" t="n">
        <v>95.3842638750415</v>
      </c>
      <c r="AC19" t="n">
        <v>97.8725490196078</v>
      </c>
      <c r="AD19" t="n">
        <v>100.168067226891</v>
      </c>
      <c r="AE19" t="n">
        <v>100</v>
      </c>
      <c r="AF19" t="n">
        <v>106.296296296296</v>
      </c>
    </row>
    <row r="20">
      <c r="A20" t="s">
        <v>130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94.0017505980697</v>
      </c>
      <c r="V20" t="n">
        <v>93.3459244311065</v>
      </c>
      <c r="W20" t="n">
        <v>92.2451470203623</v>
      </c>
      <c r="X20" t="n">
        <v>89.8963122582697</v>
      </c>
      <c r="Y20" t="n">
        <v>89.4490669236515</v>
      </c>
      <c r="Z20" t="n">
        <v>90.7677263868994</v>
      </c>
      <c r="AA20" t="n">
        <v>92.5631319637831</v>
      </c>
      <c r="AB20" t="n">
        <v>93.6521099868865</v>
      </c>
      <c r="AC20" t="n">
        <v>96.9381489337948</v>
      </c>
      <c r="AD20" t="n">
        <v>98.8388969521045</v>
      </c>
      <c r="AE20" t="n">
        <v>100</v>
      </c>
      <c r="AF20" t="n">
        <v>105.764705882353</v>
      </c>
    </row>
    <row r="21">
      <c r="A21" t="s">
        <v>130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94.233280829174</v>
      </c>
      <c r="V21" t="n">
        <v>93.4621410515212</v>
      </c>
      <c r="W21" t="n">
        <v>92.4633090097492</v>
      </c>
      <c r="X21" t="n">
        <v>90.2928087982528</v>
      </c>
      <c r="Y21" t="n">
        <v>89.9887926070128</v>
      </c>
      <c r="Z21" t="n">
        <v>91.3252598239487</v>
      </c>
      <c r="AA21" t="n">
        <v>93.1295582703185</v>
      </c>
      <c r="AB21" t="n">
        <v>94.1255963266855</v>
      </c>
      <c r="AC21" t="n">
        <v>97.1219105895548</v>
      </c>
      <c r="AD21" t="n">
        <v>99.0662931839403</v>
      </c>
      <c r="AE21" t="n">
        <v>100</v>
      </c>
      <c r="AF21" t="n">
        <v>106.122448979592</v>
      </c>
    </row>
    <row r="22">
      <c r="A22" t="s">
        <v>130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94.7676706248842</v>
      </c>
      <c r="V22" t="n">
        <v>93.7205140433938</v>
      </c>
      <c r="W22" t="n">
        <v>92.909081021373</v>
      </c>
      <c r="X22" t="n">
        <v>91.1137364605736</v>
      </c>
      <c r="Y22" t="n">
        <v>91.1137364605736</v>
      </c>
      <c r="Z22" t="n">
        <v>92.4873103770646</v>
      </c>
      <c r="AA22" t="n">
        <v>94.3097204337556</v>
      </c>
      <c r="AB22" t="n">
        <v>95.1022390928628</v>
      </c>
      <c r="AC22" t="n">
        <v>97.4463083662784</v>
      </c>
      <c r="AD22" t="n">
        <v>99.4764397905759</v>
      </c>
      <c r="AE22" t="n">
        <v>100</v>
      </c>
      <c r="AF22" t="n">
        <v>106.933333333333</v>
      </c>
    </row>
    <row r="23">
      <c r="A23" t="s">
        <v>130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94.9061125679503</v>
      </c>
      <c r="V23" t="n">
        <v>93.8688872939837</v>
      </c>
      <c r="W23" t="n">
        <v>92.2939059635477</v>
      </c>
      <c r="X23" t="n">
        <v>90.4427387952244</v>
      </c>
      <c r="Y23" t="n">
        <v>90.1843309700951</v>
      </c>
      <c r="Z23" t="n">
        <v>91.4334214267447</v>
      </c>
      <c r="AA23" t="n">
        <v>93.2666729841731</v>
      </c>
      <c r="AB23" t="n">
        <v>94.1184234223848</v>
      </c>
      <c r="AC23" t="n">
        <v>97.1362486223009</v>
      </c>
      <c r="AD23" t="n">
        <v>99.3231810490694</v>
      </c>
      <c r="AE23" t="n">
        <v>100</v>
      </c>
      <c r="AF23" t="n">
        <v>106.447368421053</v>
      </c>
    </row>
    <row r="24">
      <c r="A24" t="s">
        <v>130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94.3713395751033</v>
      </c>
      <c r="V24" t="n">
        <v>93.2598230375546</v>
      </c>
      <c r="W24" t="n">
        <v>91.7309734795619</v>
      </c>
      <c r="X24" t="n">
        <v>89.904724318625</v>
      </c>
      <c r="Y24" t="n">
        <v>89.8689769133293</v>
      </c>
      <c r="Z24" t="n">
        <v>91.1501279468945</v>
      </c>
      <c r="AA24" t="n">
        <v>92.959647808822</v>
      </c>
      <c r="AB24" t="n">
        <v>93.9747056045506</v>
      </c>
      <c r="AC24" t="n">
        <v>97.0317877647507</v>
      </c>
      <c r="AD24" t="n">
        <v>99.3070953436807</v>
      </c>
      <c r="AE24" t="n">
        <v>100</v>
      </c>
      <c r="AF24" t="n">
        <v>107.860922146636</v>
      </c>
    </row>
    <row r="25">
      <c r="A25" t="s">
        <v>130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93.9038993858717</v>
      </c>
      <c r="V25" t="n">
        <v>92.9102073288783</v>
      </c>
      <c r="W25" t="n">
        <v>89.6691535848477</v>
      </c>
      <c r="X25" t="n">
        <v>87.0775595506035</v>
      </c>
      <c r="Y25" t="n">
        <v>87.5751456051784</v>
      </c>
      <c r="Z25" t="n">
        <v>89.2171795852755</v>
      </c>
      <c r="AA25" t="n">
        <v>91.5405436369754</v>
      </c>
      <c r="AB25" t="n">
        <v>93.1825264824817</v>
      </c>
      <c r="AC25" t="n">
        <v>96.619586885524</v>
      </c>
      <c r="AD25" t="n">
        <v>98.8929889298893</v>
      </c>
      <c r="AE25" t="n">
        <v>100</v>
      </c>
      <c r="AF25" t="n">
        <v>105.536332179931</v>
      </c>
    </row>
    <row r="26">
      <c r="A26" t="s">
        <v>130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95.2493871452158</v>
      </c>
      <c r="V26" t="n">
        <v>94.010283126924</v>
      </c>
      <c r="W26" t="n">
        <v>92.8267004256857</v>
      </c>
      <c r="X26" t="n">
        <v>91.3322767655818</v>
      </c>
      <c r="Y26" t="n">
        <v>91.0443439888933</v>
      </c>
      <c r="Z26" t="n">
        <v>92.1676183627823</v>
      </c>
      <c r="AA26" t="n">
        <v>93.8598762737055</v>
      </c>
      <c r="AB26" t="n">
        <v>94.7160667072171</v>
      </c>
      <c r="AC26" t="n">
        <v>97.4899664244146</v>
      </c>
      <c r="AD26" t="n">
        <v>99.5102404274265</v>
      </c>
      <c r="AE26" t="n">
        <v>100</v>
      </c>
      <c r="AF26" t="n">
        <v>100.917431192661</v>
      </c>
    </row>
    <row r="27">
      <c r="A27" t="s">
        <v>130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93.0967891308671</v>
      </c>
      <c r="V27" t="n">
        <v>92.2692621163705</v>
      </c>
      <c r="W27" t="n">
        <v>90.2150299356721</v>
      </c>
      <c r="X27" t="n">
        <v>87.7533035971385</v>
      </c>
      <c r="Y27" t="n">
        <v>88.1024546724587</v>
      </c>
      <c r="Z27" t="n">
        <v>89.6458553382536</v>
      </c>
      <c r="AA27" t="n">
        <v>91.5397818594843</v>
      </c>
      <c r="AB27" t="n">
        <v>92.7079229272967</v>
      </c>
      <c r="AC27" t="n">
        <v>96.2136847186651</v>
      </c>
      <c r="AD27" t="n">
        <v>98.9917506874427</v>
      </c>
      <c r="AE27" t="n">
        <v>100</v>
      </c>
      <c r="AF27" t="n">
        <v>121.372854914197</v>
      </c>
    </row>
    <row r="28">
      <c r="A28" t="s">
        <v>130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95.5462060557605</v>
      </c>
      <c r="V28" t="n">
        <v>94.1341931583848</v>
      </c>
      <c r="W28" t="n">
        <v>89.0732150315899</v>
      </c>
      <c r="X28" t="n">
        <v>87.5634995225799</v>
      </c>
      <c r="Y28" t="n">
        <v>87.7315676598593</v>
      </c>
      <c r="Z28" t="n">
        <v>89.7368606349418</v>
      </c>
      <c r="AA28" t="n">
        <v>91.5853727453994</v>
      </c>
      <c r="AB28" t="n">
        <v>92.4921586141658</v>
      </c>
      <c r="AC28" t="n">
        <v>95.6086212389511</v>
      </c>
      <c r="AD28" t="n">
        <v>99.1761071060762</v>
      </c>
      <c r="AE28" t="n">
        <v>100</v>
      </c>
      <c r="AF28" t="n">
        <v>96.5027322404372</v>
      </c>
    </row>
    <row r="29">
      <c r="A29" t="s">
        <v>130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94.595095465916</v>
      </c>
      <c r="V29" t="n">
        <v>93.6491445112568</v>
      </c>
      <c r="W29" t="n">
        <v>91.6423771288727</v>
      </c>
      <c r="X29" t="n">
        <v>89.3320651004138</v>
      </c>
      <c r="Y29" t="n">
        <v>89.3320651004138</v>
      </c>
      <c r="Z29" t="n">
        <v>90.3137361454733</v>
      </c>
      <c r="AA29" t="n">
        <v>92.0505387636555</v>
      </c>
      <c r="AB29" t="n">
        <v>92.8112870179006</v>
      </c>
      <c r="AC29" t="n">
        <v>95.9574323405413</v>
      </c>
      <c r="AD29" t="n">
        <v>98.8304093567251</v>
      </c>
      <c r="AE29" t="n">
        <v>100</v>
      </c>
      <c r="AF29" t="n">
        <v>105.421686746988</v>
      </c>
    </row>
    <row r="30">
      <c r="A30" t="s">
        <v>130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92.3076923076923</v>
      </c>
      <c r="V30" t="n">
        <v>92.3076923076923</v>
      </c>
      <c r="W30" t="n">
        <v>92.3076923076923</v>
      </c>
      <c r="X30" t="n">
        <v>92.3076923076923</v>
      </c>
      <c r="Y30" t="n">
        <v>92.3076923076923</v>
      </c>
      <c r="Z30" t="n">
        <v>92.3076923076923</v>
      </c>
      <c r="AA30" t="n">
        <v>92.3076923076923</v>
      </c>
      <c r="AB30" t="n">
        <v>92.3076923076923</v>
      </c>
      <c r="AC30" t="n">
        <v>92.3076923076923</v>
      </c>
      <c r="AD30" t="n">
        <v>100</v>
      </c>
      <c r="AE30" t="n">
        <v>100</v>
      </c>
      <c r="AF30" t="n">
        <v>100</v>
      </c>
    </row>
    <row r="31">
      <c r="A31" t="s">
        <v>130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92.0654147893252</v>
      </c>
      <c r="V31" t="n">
        <v>90.9288047301978</v>
      </c>
      <c r="W31" t="n">
        <v>89.7000370987086</v>
      </c>
      <c r="X31" t="n">
        <v>87.5385904216313</v>
      </c>
      <c r="Y31" t="n">
        <v>87.5385904216313</v>
      </c>
      <c r="Z31" t="n">
        <v>88.6328228019017</v>
      </c>
      <c r="AA31" t="n">
        <v>90.4416559203079</v>
      </c>
      <c r="AB31" t="n">
        <v>90.8642804806831</v>
      </c>
      <c r="AC31" t="n">
        <v>94.1534852039658</v>
      </c>
      <c r="AD31" t="n">
        <v>98.8950276243094</v>
      </c>
      <c r="AE31" t="n">
        <v>100</v>
      </c>
      <c r="AF31" t="n">
        <v>66.5071770334928</v>
      </c>
    </row>
    <row r="32">
      <c r="A32" t="s">
        <v>130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98.002654618193</v>
      </c>
      <c r="V32" t="n">
        <v>96.7017344241462</v>
      </c>
      <c r="W32" t="n">
        <v>89.2869049475344</v>
      </c>
      <c r="X32" t="n">
        <v>88.0637966605818</v>
      </c>
      <c r="Y32" t="n">
        <v>88.4534594776641</v>
      </c>
      <c r="Z32" t="n">
        <v>90.4367209009301</v>
      </c>
      <c r="AA32" t="n">
        <v>92.3691294671893</v>
      </c>
      <c r="AB32" t="n">
        <v>93.6520340431225</v>
      </c>
      <c r="AC32" t="n">
        <v>96.862960924601</v>
      </c>
      <c r="AD32" t="n">
        <v>99.3788819875776</v>
      </c>
      <c r="AE32" t="n">
        <v>100</v>
      </c>
      <c r="AF32" t="n">
        <v>105.509641873278</v>
      </c>
    </row>
    <row r="33">
      <c r="A33" t="s">
        <v>130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94.7598806181016</v>
      </c>
      <c r="V33" t="n">
        <v>92.8260055034465</v>
      </c>
      <c r="W33" t="n">
        <v>86.7532761714453</v>
      </c>
      <c r="X33" t="n">
        <v>85.5648751280009</v>
      </c>
      <c r="Y33" t="n">
        <v>85.5648751280009</v>
      </c>
      <c r="Z33" t="n">
        <v>89.0431220844237</v>
      </c>
      <c r="AA33" t="n">
        <v>91.1138923654568</v>
      </c>
      <c r="AB33" t="n">
        <v>92.3451611812062</v>
      </c>
      <c r="AC33" t="n">
        <v>94.9103045473509</v>
      </c>
      <c r="AD33" t="n">
        <v>98.0392156862745</v>
      </c>
      <c r="AE33" t="n">
        <v>100</v>
      </c>
      <c r="AF33" t="n">
        <v>105.590062111801</v>
      </c>
    </row>
    <row r="34">
      <c r="A34" t="s">
        <v>130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93.5297927857606</v>
      </c>
      <c r="V34" t="n">
        <v>92.8593283213465</v>
      </c>
      <c r="W34" t="n">
        <v>90.8479349281044</v>
      </c>
      <c r="X34" t="n">
        <v>88.1224968802612</v>
      </c>
      <c r="Y34" t="n">
        <v>88.1224968802612</v>
      </c>
      <c r="Z34" t="n">
        <v>89.7807159075779</v>
      </c>
      <c r="AA34" t="n">
        <v>91.8420078544356</v>
      </c>
      <c r="AB34" t="n">
        <v>92.9182813839798</v>
      </c>
      <c r="AC34" t="n">
        <v>96.3729354354355</v>
      </c>
      <c r="AD34" t="n">
        <v>98.4234234234235</v>
      </c>
      <c r="AE34" t="n">
        <v>100</v>
      </c>
      <c r="AF34" t="n">
        <v>105.370569280344</v>
      </c>
    </row>
    <row r="35">
      <c r="A35" t="s">
        <v>130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93.4235449909658</v>
      </c>
      <c r="V35" t="n">
        <v>93.1555266241884</v>
      </c>
      <c r="W35" t="n">
        <v>91.8465968294257</v>
      </c>
      <c r="X35" t="n">
        <v>90.9460440309277</v>
      </c>
      <c r="Y35" t="n">
        <v>90.8447226806258</v>
      </c>
      <c r="Z35" t="n">
        <v>91.9159809523075</v>
      </c>
      <c r="AA35" t="n">
        <v>94.0453086963764</v>
      </c>
      <c r="AB35" t="n">
        <v>95.2439422841993</v>
      </c>
      <c r="AC35" t="n">
        <v>97.6964318033338</v>
      </c>
      <c r="AD35" t="n">
        <v>99.5212917976565</v>
      </c>
      <c r="AE35" t="n">
        <v>100</v>
      </c>
      <c r="AF35" t="n">
        <v>106.773361650485</v>
      </c>
    </row>
    <row r="36">
      <c r="A36" t="s">
        <v>130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94.4350715683428</v>
      </c>
      <c r="V36" t="n">
        <v>95.633627671483</v>
      </c>
      <c r="W36" t="n">
        <v>94.9380003987303</v>
      </c>
      <c r="X36" t="n">
        <v>96.5322835796112</v>
      </c>
      <c r="Y36" t="n">
        <v>95.9552824823033</v>
      </c>
      <c r="Z36" t="n">
        <v>95.578304944597</v>
      </c>
      <c r="AA36" t="n">
        <v>98.347018666589</v>
      </c>
      <c r="AB36" t="n">
        <v>99.7929117504335</v>
      </c>
      <c r="AC36" t="n">
        <v>100.9421070384</v>
      </c>
      <c r="AD36" t="n">
        <v>102.00493522517</v>
      </c>
      <c r="AE36" t="n">
        <v>100</v>
      </c>
      <c r="AF36" t="n">
        <v>107.226173541963</v>
      </c>
    </row>
    <row r="37">
      <c r="A37" t="s">
        <v>130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93.3580091351858</v>
      </c>
      <c r="V37" t="n">
        <v>92.0003648620479</v>
      </c>
      <c r="W37" t="n">
        <v>91.6287534632976</v>
      </c>
      <c r="X37" t="n">
        <v>90.9380844673431</v>
      </c>
      <c r="Y37" t="n">
        <v>91.1961868830498</v>
      </c>
      <c r="Z37" t="n">
        <v>92.8360783554723</v>
      </c>
      <c r="AA37" t="n">
        <v>94.2438706136008</v>
      </c>
      <c r="AB37" t="n">
        <v>94.8674859691912</v>
      </c>
      <c r="AC37" t="n">
        <v>97.131288766368</v>
      </c>
      <c r="AD37" t="n">
        <v>98.9035087719298</v>
      </c>
      <c r="AE37" t="n">
        <v>100</v>
      </c>
      <c r="AF37" t="n">
        <v>105.809128630705</v>
      </c>
    </row>
    <row r="38">
      <c r="A38" t="s">
        <v>130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93.6771814953455</v>
      </c>
      <c r="V38" t="n">
        <v>92.8156215362782</v>
      </c>
      <c r="W38" t="n">
        <v>90.7013218280197</v>
      </c>
      <c r="X38" t="n">
        <v>88.1956547762545</v>
      </c>
      <c r="Y38" t="n">
        <v>88.3503839951602</v>
      </c>
      <c r="Z38" t="n">
        <v>90.3010998690083</v>
      </c>
      <c r="AA38" t="n">
        <v>92.2063538442665</v>
      </c>
      <c r="AB38" t="n">
        <v>93.3858998621362</v>
      </c>
      <c r="AC38" t="n">
        <v>96.6128002573084</v>
      </c>
      <c r="AD38" t="n">
        <v>98.7585224381805</v>
      </c>
      <c r="AE38" t="n">
        <v>100</v>
      </c>
      <c r="AF38" t="n">
        <v>106.708860759494</v>
      </c>
    </row>
    <row r="39">
      <c r="A39" t="s">
        <v>130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95.1084939886598</v>
      </c>
      <c r="V39" t="n">
        <v>94.0427862621932</v>
      </c>
      <c r="W39" t="n">
        <v>92.5146291893594</v>
      </c>
      <c r="X39" t="n">
        <v>91.0274549760006</v>
      </c>
      <c r="Y39" t="n">
        <v>90.9691040433237</v>
      </c>
      <c r="Z39" t="n">
        <v>92.3051385348216</v>
      </c>
      <c r="AA39" t="n">
        <v>93.7491759781578</v>
      </c>
      <c r="AB39" t="n">
        <v>94.558969524813</v>
      </c>
      <c r="AC39" t="n">
        <v>97.1257512042734</v>
      </c>
      <c r="AD39" t="n">
        <v>99.2178513917644</v>
      </c>
      <c r="AE39" t="n">
        <v>100</v>
      </c>
      <c r="AF39" t="n">
        <v>106.112412177986</v>
      </c>
    </row>
    <row r="40">
      <c r="A40" t="s">
        <v>130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92.1798185977996</v>
      </c>
      <c r="V40" t="n">
        <v>91.3493697816032</v>
      </c>
      <c r="W40" t="n">
        <v>89.6884721492104</v>
      </c>
      <c r="X40" t="n">
        <v>87.0112043238609</v>
      </c>
      <c r="Y40" t="n">
        <v>87.6283050637464</v>
      </c>
      <c r="Z40" t="n">
        <v>89.0192305409487</v>
      </c>
      <c r="AA40" t="n">
        <v>91.5268144998487</v>
      </c>
      <c r="AB40" t="n">
        <v>92.6498428986199</v>
      </c>
      <c r="AC40" t="n">
        <v>95.6506475269153</v>
      </c>
      <c r="AD40" t="n">
        <v>98.1900452488688</v>
      </c>
      <c r="AE40" t="n">
        <v>100</v>
      </c>
      <c r="AF40" t="n">
        <v>110.931174089069</v>
      </c>
    </row>
    <row r="41">
      <c r="A41" t="s">
        <v>130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130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98.2760260445326</v>
      </c>
      <c r="V42" t="n">
        <v>96.8702384876265</v>
      </c>
      <c r="W42" t="n">
        <v>96.0214471674386</v>
      </c>
      <c r="X42" t="n">
        <v>95.5889181261438</v>
      </c>
      <c r="Y42" t="n">
        <v>94.7709935718997</v>
      </c>
      <c r="Z42" t="n">
        <v>95.1497745214277</v>
      </c>
      <c r="AA42" t="n">
        <v>96.220878925046</v>
      </c>
      <c r="AB42" t="n">
        <v>96.653618327619</v>
      </c>
      <c r="AC42" t="n">
        <v>98.5329281597337</v>
      </c>
      <c r="AD42" t="n">
        <v>100.26697992311</v>
      </c>
      <c r="AE42" t="n">
        <v>100</v>
      </c>
      <c r="AF42" t="n">
        <v>106.53619252739</v>
      </c>
    </row>
    <row r="43">
      <c r="A43" t="s">
        <v>130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97.7407037974345</v>
      </c>
      <c r="V43" t="n">
        <v>96.3504607875821</v>
      </c>
      <c r="W43" t="n">
        <v>95.4123975906533</v>
      </c>
      <c r="X43" t="n">
        <v>94.8737691153483</v>
      </c>
      <c r="Y43" t="n">
        <v>94.158668276415</v>
      </c>
      <c r="Z43" t="n">
        <v>94.6343929097278</v>
      </c>
      <c r="AA43" t="n">
        <v>95.7838996627902</v>
      </c>
      <c r="AB43" t="n">
        <v>96.3023978565621</v>
      </c>
      <c r="AC43" t="n">
        <v>98.3138797208317</v>
      </c>
      <c r="AD43" t="n">
        <v>100.154693995939</v>
      </c>
      <c r="AE43" t="n">
        <v>100</v>
      </c>
      <c r="AF43" t="n">
        <v>106.523620003461</v>
      </c>
    </row>
    <row r="44">
      <c r="A44" t="s">
        <v>130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95.564396256447</v>
      </c>
      <c r="V44" t="n">
        <v>94.6245954613646</v>
      </c>
      <c r="W44" t="n">
        <v>93.420690531586</v>
      </c>
      <c r="X44" t="n">
        <v>92.5753319550414</v>
      </c>
      <c r="Y44" t="n">
        <v>92.1386954687229</v>
      </c>
      <c r="Z44" t="n">
        <v>93.0728778917497</v>
      </c>
      <c r="AA44" t="n">
        <v>94.6515208628055</v>
      </c>
      <c r="AB44" t="n">
        <v>95.490266168553</v>
      </c>
      <c r="AC44" t="n">
        <v>97.8198750744098</v>
      </c>
      <c r="AD44" t="n">
        <v>99.8334087450125</v>
      </c>
      <c r="AE44" t="n">
        <v>100</v>
      </c>
      <c r="AF44" t="n">
        <v>106.432351472791</v>
      </c>
    </row>
    <row r="45">
      <c r="A45" t="s">
        <v>130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95.5495952866603</v>
      </c>
      <c r="V45" t="n">
        <v>94.6113851448905</v>
      </c>
      <c r="W45" t="n">
        <v>93.4071871010322</v>
      </c>
      <c r="X45" t="n">
        <v>92.5591508043139</v>
      </c>
      <c r="Y45" t="n">
        <v>92.1242187611845</v>
      </c>
      <c r="Z45" t="n">
        <v>93.0609020305704</v>
      </c>
      <c r="AA45" t="n">
        <v>94.6424354245272</v>
      </c>
      <c r="AB45" t="n">
        <v>95.4824344479556</v>
      </c>
      <c r="AC45" t="n">
        <v>97.8144664917935</v>
      </c>
      <c r="AD45" t="n">
        <v>99.8282746777564</v>
      </c>
      <c r="AE45" t="n">
        <v>100</v>
      </c>
      <c r="AF45" t="n">
        <v>106.429045292805</v>
      </c>
    </row>
    <row r="46">
      <c r="A46" t="s">
        <v>130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92.5443757451632</v>
      </c>
      <c r="V46" t="n">
        <v>91.3243933907071</v>
      </c>
      <c r="W46" t="n">
        <v>89.323261264616</v>
      </c>
      <c r="X46" t="n">
        <v>87.407947670248</v>
      </c>
      <c r="Y46" t="n">
        <v>88.0506531678233</v>
      </c>
      <c r="Z46" t="n">
        <v>89.64105905427</v>
      </c>
      <c r="AA46" t="n">
        <v>91.5867564600992</v>
      </c>
      <c r="AB46" t="n">
        <v>92.9246772052002</v>
      </c>
      <c r="AC46" t="n">
        <v>96.2647169507016</v>
      </c>
      <c r="AD46" t="n">
        <v>99.0806945863126</v>
      </c>
      <c r="AE46" t="n">
        <v>100</v>
      </c>
      <c r="AF46" t="n">
        <v>106.370875995449</v>
      </c>
    </row>
    <row r="47">
      <c r="A47" t="s">
        <v>130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92.8203555296173</v>
      </c>
      <c r="V47" t="n">
        <v>91.9888181900463</v>
      </c>
      <c r="W47" t="n">
        <v>90.524805168454</v>
      </c>
      <c r="X47" t="n">
        <v>88.2049219389462</v>
      </c>
      <c r="Y47" t="n">
        <v>88.0067086312183</v>
      </c>
      <c r="Z47" t="n">
        <v>89.457368663601</v>
      </c>
      <c r="AA47" t="n">
        <v>91.376164397255</v>
      </c>
      <c r="AB47" t="n">
        <v>92.4529054881708</v>
      </c>
      <c r="AC47" t="n">
        <v>95.7467376505116</v>
      </c>
      <c r="AD47" t="n">
        <v>98.3415001884659</v>
      </c>
      <c r="AE47" t="n">
        <v>100</v>
      </c>
      <c r="AF47" t="n">
        <v>105.920267366913</v>
      </c>
    </row>
    <row r="48">
      <c r="A48" t="s">
        <v>130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97.7999646756755</v>
      </c>
      <c r="V48" t="n">
        <v>96.4779770760806</v>
      </c>
      <c r="W48" t="n">
        <v>95.9100789918089</v>
      </c>
      <c r="X48" t="n">
        <v>95.24409183505</v>
      </c>
      <c r="Y48" t="n">
        <v>94.8388641492848</v>
      </c>
      <c r="Z48" t="n">
        <v>95.1051372316869</v>
      </c>
      <c r="AA48" t="n">
        <v>96.3636173084767</v>
      </c>
      <c r="AB48" t="n">
        <v>96.699331296967</v>
      </c>
      <c r="AC48" t="n">
        <v>98.5443388359213</v>
      </c>
      <c r="AD48" t="n">
        <v>99.993915054156</v>
      </c>
      <c r="AE48" t="n">
        <v>100</v>
      </c>
      <c r="AF48" t="n">
        <v>106.445609879885</v>
      </c>
    </row>
    <row r="49">
      <c r="A49" t="s">
        <v>130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100.393133887274</v>
      </c>
      <c r="V49" t="n">
        <v>98.8852680095071</v>
      </c>
      <c r="W49" t="n">
        <v>98.6438320569203</v>
      </c>
      <c r="X49" t="n">
        <v>98.7523909329917</v>
      </c>
      <c r="Y49" t="n">
        <v>97.7047465204416</v>
      </c>
      <c r="Z49" t="n">
        <v>97.7740242891869</v>
      </c>
      <c r="AA49" t="n">
        <v>98.4643688013308</v>
      </c>
      <c r="AB49" t="n">
        <v>98.4952353746228</v>
      </c>
      <c r="AC49" t="n">
        <v>99.6547023772217</v>
      </c>
      <c r="AD49" t="n">
        <v>100.783963481195</v>
      </c>
      <c r="AE49" t="n">
        <v>100</v>
      </c>
      <c r="AF49" t="n">
        <v>106.665964616681</v>
      </c>
    </row>
    <row r="50">
      <c r="A50" t="s">
        <v>130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92.6335920911431</v>
      </c>
      <c r="V50" t="n">
        <v>91.7017498295953</v>
      </c>
      <c r="W50" t="n">
        <v>90.8154749898046</v>
      </c>
      <c r="X50" t="n">
        <v>88.8535468215179</v>
      </c>
      <c r="Y50" t="n">
        <v>90.5089459239216</v>
      </c>
      <c r="Z50" t="n">
        <v>90.4675040988649</v>
      </c>
      <c r="AA50" t="n">
        <v>93.3069375317848</v>
      </c>
      <c r="AB50" t="n">
        <v>94.1942229780741</v>
      </c>
      <c r="AC50" t="n">
        <v>97.3655184508316</v>
      </c>
      <c r="AD50" t="n">
        <v>99.0280777537797</v>
      </c>
      <c r="AE50" t="n">
        <v>100</v>
      </c>
      <c r="AF50" t="n">
        <v>106.47233201581</v>
      </c>
    </row>
    <row r="51">
      <c r="A51" t="s">
        <v>130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92.8635998500695</v>
      </c>
      <c r="V51" t="n">
        <v>91.936354719265</v>
      </c>
      <c r="W51" t="n">
        <v>90.9647072863991</v>
      </c>
      <c r="X51" t="n">
        <v>89.0566903532811</v>
      </c>
      <c r="Y51" t="n">
        <v>90.8825579156242</v>
      </c>
      <c r="Z51" t="n">
        <v>91.9523116679575</v>
      </c>
      <c r="AA51" t="n">
        <v>93.6282897623981</v>
      </c>
      <c r="AB51" t="n">
        <v>94.5096857293527</v>
      </c>
      <c r="AC51" t="n">
        <v>97.3365720446203</v>
      </c>
      <c r="AD51" t="n">
        <v>99.0577889447236</v>
      </c>
      <c r="AE51" t="n">
        <v>100</v>
      </c>
      <c r="AF51" t="n">
        <v>106.580427446569</v>
      </c>
    </row>
    <row r="52">
      <c r="A52" t="s">
        <v>130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93.9633100533472</v>
      </c>
      <c r="V52" t="n">
        <v>92.9419697266804</v>
      </c>
      <c r="W52" t="n">
        <v>92.1697932410357</v>
      </c>
      <c r="X52" t="n">
        <v>89.551333205779</v>
      </c>
      <c r="Y52" t="n">
        <v>89.5513332057791</v>
      </c>
      <c r="Z52" t="n">
        <v>80.2068462625673</v>
      </c>
      <c r="AA52" t="n">
        <v>90.8403296685895</v>
      </c>
      <c r="AB52" t="n">
        <v>91.7736207268285</v>
      </c>
      <c r="AC52" t="n">
        <v>97.5455465587044</v>
      </c>
      <c r="AD52" t="n">
        <v>98.8461538461538</v>
      </c>
      <c r="AE52" t="n">
        <v>100</v>
      </c>
      <c r="AF52" t="n">
        <v>105.691056910569</v>
      </c>
    </row>
    <row r="53">
      <c r="A53" t="s">
        <v>130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90.3518214824314</v>
      </c>
      <c r="V53" t="n">
        <v>89.2846739846074</v>
      </c>
      <c r="W53" t="n">
        <v>88.1350859075524</v>
      </c>
      <c r="X53" t="n">
        <v>85.6347997825154</v>
      </c>
      <c r="Y53" t="n">
        <v>84.9657779092145</v>
      </c>
      <c r="Z53" t="n">
        <v>91.5708913862559</v>
      </c>
      <c r="AA53" t="n">
        <v>93.1830549669998</v>
      </c>
      <c r="AB53" t="n">
        <v>94.1665172885513</v>
      </c>
      <c r="AC53" t="n">
        <v>97.0200481154771</v>
      </c>
      <c r="AD53" t="n">
        <v>99.0697674418604</v>
      </c>
      <c r="AE53" t="n">
        <v>100</v>
      </c>
      <c r="AF53" t="n">
        <v>107.013574660634</v>
      </c>
    </row>
    <row r="54">
      <c r="A54" t="s">
        <v>130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98.2569156734577</v>
      </c>
      <c r="V54" t="n">
        <v>97.0450182315649</v>
      </c>
      <c r="W54" t="n">
        <v>96.5158020448897</v>
      </c>
      <c r="X54" t="n">
        <v>95.8894827584207</v>
      </c>
      <c r="Y54" t="n">
        <v>91.170984440867</v>
      </c>
      <c r="Z54" t="n">
        <v>94.1448019591099</v>
      </c>
      <c r="AA54" t="n">
        <v>93.0976909160864</v>
      </c>
      <c r="AB54" t="n">
        <v>94.430513978593</v>
      </c>
      <c r="AC54" t="n">
        <v>96.5140342158431</v>
      </c>
      <c r="AD54" t="n">
        <v>100.141911069063</v>
      </c>
      <c r="AE54" t="n">
        <v>100</v>
      </c>
      <c r="AF54" t="n">
        <v>106.526429341963</v>
      </c>
    </row>
    <row r="55">
      <c r="A55" t="s">
        <v>130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101.260058343379</v>
      </c>
      <c r="V55" t="n">
        <v>99.9943076140864</v>
      </c>
      <c r="W55" t="n">
        <v>99.5891442931217</v>
      </c>
      <c r="X55" t="n">
        <v>99.4309407279221</v>
      </c>
      <c r="Y55" t="n">
        <v>93.4207990296278</v>
      </c>
      <c r="Z55" t="n">
        <v>95.1155074020474</v>
      </c>
      <c r="AA55" t="n">
        <v>92.9568575886676</v>
      </c>
      <c r="AB55" t="n">
        <v>94.4178691028313</v>
      </c>
      <c r="AC55" t="n">
        <v>96.1958071731522</v>
      </c>
      <c r="AD55" t="n">
        <v>100.41567695962</v>
      </c>
      <c r="AE55" t="n">
        <v>100</v>
      </c>
      <c r="AF55" t="n">
        <v>106.373937677054</v>
      </c>
    </row>
    <row r="56">
      <c r="A56" t="s">
        <v>130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130</v>
      </c>
      <c r="B57" t="s">
        <v>482</v>
      </c>
      <c r="C57" t="s">
        <v>360</v>
      </c>
      <c r="D57" t="s">
        <v>483</v>
      </c>
      <c r="E57" t="s">
        <v>361</v>
      </c>
      <c r="F57" t="n">
        <v>57.7669139364605</v>
      </c>
      <c r="G57" t="n">
        <v>60.5197517265615</v>
      </c>
      <c r="H57" t="n">
        <v>63.5536841440976</v>
      </c>
      <c r="I57" t="n">
        <v>67.3883379378533</v>
      </c>
      <c r="J57" t="n">
        <v>70.7527275858467</v>
      </c>
      <c r="K57" t="n">
        <v>73.8154638282433</v>
      </c>
      <c r="L57" t="n">
        <v>76.6340074671944</v>
      </c>
      <c r="M57" t="n">
        <v>78.6557628890586</v>
      </c>
      <c r="N57" t="n">
        <v>81.4825097666435</v>
      </c>
      <c r="O57" t="n">
        <v>83.4179912551622</v>
      </c>
      <c r="P57" t="n">
        <v>86.0197339098016</v>
      </c>
      <c r="Q57" t="n">
        <v>88.505094006248</v>
      </c>
      <c r="R57" t="n">
        <v>91.7403984600183</v>
      </c>
      <c r="S57" t="n">
        <v>95.3620013487326</v>
      </c>
      <c r="T57" t="n">
        <v>95.4838904902461</v>
      </c>
      <c r="U57" t="n">
        <v>96.1295442350822</v>
      </c>
      <c r="V57" t="n">
        <v>95.0786321118633</v>
      </c>
      <c r="W57" t="n">
        <v>94.0596815090385</v>
      </c>
      <c r="X57" t="n">
        <v>93.260384502466</v>
      </c>
      <c r="Y57" t="n">
        <v>92.8356435816499</v>
      </c>
      <c r="Z57" t="n">
        <v>93.5922771048171</v>
      </c>
      <c r="AA57" t="n">
        <v>95.0795869140301</v>
      </c>
      <c r="AB57" t="n">
        <v>95.787224502459</v>
      </c>
      <c r="AC57" t="n">
        <v>97.9926122209708</v>
      </c>
      <c r="AD57" t="n">
        <v>99.869815597623</v>
      </c>
      <c r="AE57" t="n">
        <v>100</v>
      </c>
      <c r="AF57" t="n">
        <v>106.452276366628</v>
      </c>
    </row>
    <row r="58">
      <c r="A58" t="s">
        <v>130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96.1295442350822</v>
      </c>
      <c r="V58" t="n">
        <v>95.0786321118633</v>
      </c>
      <c r="W58" t="n">
        <v>94.0596815090385</v>
      </c>
      <c r="X58" t="n">
        <v>93.260384502466</v>
      </c>
      <c r="Y58" t="n">
        <v>92.8356435816499</v>
      </c>
      <c r="Z58" t="n">
        <v>93.5922771048171</v>
      </c>
      <c r="AA58" t="n">
        <v>95.0795869140301</v>
      </c>
      <c r="AB58" t="n">
        <v>95.787224502459</v>
      </c>
      <c r="AC58" t="n">
        <v>97.9926122209708</v>
      </c>
      <c r="AD58" t="n">
        <v>99.869815597623</v>
      </c>
      <c r="AE58" t="n">
        <v>100</v>
      </c>
      <c r="AF58" t="n">
        <v>106.452276366628</v>
      </c>
    </row>
    <row r="59">
      <c r="A59" t="s">
        <v>130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132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92.3675882612874</v>
      </c>
      <c r="V2" t="n">
        <v>92.4639379303334</v>
      </c>
      <c r="W2" t="n">
        <v>92.3947805737259</v>
      </c>
      <c r="X2" t="n">
        <v>92.1105816185147</v>
      </c>
      <c r="Y2" t="n">
        <v>92.3165266558154</v>
      </c>
      <c r="Z2" t="n">
        <v>92.6103406554281</v>
      </c>
      <c r="AA2" t="n">
        <v>92.3164901853717</v>
      </c>
      <c r="AB2" t="n">
        <v>93.3782389976406</v>
      </c>
      <c r="AC2" t="n">
        <v>97.613594703384</v>
      </c>
      <c r="AD2" t="n">
        <v>98.7156850876894</v>
      </c>
      <c r="AE2" t="n">
        <v>100</v>
      </c>
      <c r="AF2" t="n">
        <v>103.997814783341</v>
      </c>
    </row>
    <row r="3">
      <c r="A3" t="s">
        <v>132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95.4423378571747</v>
      </c>
      <c r="V3" t="n">
        <v>94.5101891417743</v>
      </c>
      <c r="W3" t="n">
        <v>92.7472176918698</v>
      </c>
      <c r="X3" t="n">
        <v>92.4964867720383</v>
      </c>
      <c r="Y3" t="n">
        <v>92.739341153333</v>
      </c>
      <c r="Z3" t="n">
        <v>92.6487064218764</v>
      </c>
      <c r="AA3" t="n">
        <v>93.1967307115952</v>
      </c>
      <c r="AB3" t="n">
        <v>94.3686889190596</v>
      </c>
      <c r="AC3" t="n">
        <v>98.34872084711</v>
      </c>
      <c r="AD3" t="n">
        <v>99.2104533678009</v>
      </c>
      <c r="AE3" t="n">
        <v>100</v>
      </c>
      <c r="AF3" t="n">
        <v>105.639303293978</v>
      </c>
    </row>
    <row r="4">
      <c r="A4" t="s">
        <v>132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94.9916705656947</v>
      </c>
      <c r="V4" t="n">
        <v>93.482896791375</v>
      </c>
      <c r="W4" t="n">
        <v>91.4217023177545</v>
      </c>
      <c r="X4" t="n">
        <v>90.8648860101078</v>
      </c>
      <c r="Y4" t="n">
        <v>91.5046144899344</v>
      </c>
      <c r="Z4" t="n">
        <v>91.6973323789724</v>
      </c>
      <c r="AA4" t="n">
        <v>91.9777178725847</v>
      </c>
      <c r="AB4" t="n">
        <v>93.3434251890366</v>
      </c>
      <c r="AC4" t="n">
        <v>97.4820563406077</v>
      </c>
      <c r="AD4" t="n">
        <v>99.1044766211848</v>
      </c>
      <c r="AE4" t="n">
        <v>100</v>
      </c>
      <c r="AF4" t="n">
        <v>105.044360673148</v>
      </c>
    </row>
    <row r="5">
      <c r="A5" t="s">
        <v>132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95.5049261223083</v>
      </c>
      <c r="V5" t="n">
        <v>92.9895351253337</v>
      </c>
      <c r="W5" t="n">
        <v>89.3396291790296</v>
      </c>
      <c r="X5" t="n">
        <v>88.4126680126697</v>
      </c>
      <c r="Y5" t="n">
        <v>89.8051374736961</v>
      </c>
      <c r="Z5" t="n">
        <v>89.9161336566235</v>
      </c>
      <c r="AA5" t="n">
        <v>90.1797280076072</v>
      </c>
      <c r="AB5" t="n">
        <v>92.1075967181393</v>
      </c>
      <c r="AC5" t="n">
        <v>97.1841779044997</v>
      </c>
      <c r="AD5" t="n">
        <v>99.1745663323698</v>
      </c>
      <c r="AE5" t="n">
        <v>100</v>
      </c>
      <c r="AF5" t="n">
        <v>105.584393435</v>
      </c>
    </row>
    <row r="6">
      <c r="A6" t="s">
        <v>132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93.9700273343855</v>
      </c>
      <c r="V6" t="n">
        <v>92.7265151652908</v>
      </c>
      <c r="W6" t="n">
        <v>90.7130638840335</v>
      </c>
      <c r="X6" t="n">
        <v>90.1906387716568</v>
      </c>
      <c r="Y6" t="n">
        <v>90.9197403401095</v>
      </c>
      <c r="Z6" t="n">
        <v>91.1084770767801</v>
      </c>
      <c r="AA6" t="n">
        <v>91.2373797076178</v>
      </c>
      <c r="AB6" t="n">
        <v>92.6876774276106</v>
      </c>
      <c r="AC6" t="n">
        <v>97.2432309538899</v>
      </c>
      <c r="AD6" t="n">
        <v>98.7733272034576</v>
      </c>
      <c r="AE6" t="n">
        <v>100</v>
      </c>
      <c r="AF6" t="n">
        <v>104.660506289348</v>
      </c>
    </row>
    <row r="7">
      <c r="A7" t="s">
        <v>132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94.5918990015844</v>
      </c>
      <c r="V7" t="n">
        <v>93.5084462912831</v>
      </c>
      <c r="W7" t="n">
        <v>91.9196849855203</v>
      </c>
      <c r="X7" t="n">
        <v>91.3848062799008</v>
      </c>
      <c r="Y7" t="n">
        <v>91.9030113317672</v>
      </c>
      <c r="Z7" t="n">
        <v>92.1128671369654</v>
      </c>
      <c r="AA7" t="n">
        <v>92.2954268722726</v>
      </c>
      <c r="AB7" t="n">
        <v>93.5352385922951</v>
      </c>
      <c r="AC7" t="n">
        <v>97.5610661226259</v>
      </c>
      <c r="AD7" t="n">
        <v>99.0265019441032</v>
      </c>
      <c r="AE7" t="n">
        <v>100</v>
      </c>
      <c r="AF7" t="n">
        <v>104.713730596102</v>
      </c>
    </row>
    <row r="8">
      <c r="A8" t="s">
        <v>132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94.8755504578662</v>
      </c>
      <c r="V8" t="n">
        <v>93.3265529576625</v>
      </c>
      <c r="W8" t="n">
        <v>91.0350146264264</v>
      </c>
      <c r="X8" t="n">
        <v>90.1883076833897</v>
      </c>
      <c r="Y8" t="n">
        <v>91.1109503310286</v>
      </c>
      <c r="Z8" t="n">
        <v>91.2234569181852</v>
      </c>
      <c r="AA8" t="n">
        <v>91.3471576339319</v>
      </c>
      <c r="AB8" t="n">
        <v>92.9149277546656</v>
      </c>
      <c r="AC8" t="n">
        <v>97.6770718473414</v>
      </c>
      <c r="AD8" t="n">
        <v>99.1957715156525</v>
      </c>
      <c r="AE8" t="n">
        <v>100</v>
      </c>
      <c r="AF8" t="n">
        <v>105.339836165587</v>
      </c>
    </row>
    <row r="9">
      <c r="A9" t="s">
        <v>132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95.7866676556671</v>
      </c>
      <c r="V9" t="n">
        <v>94.257457197408</v>
      </c>
      <c r="W9" t="n">
        <v>92.3174323367463</v>
      </c>
      <c r="X9" t="n">
        <v>91.7343424012446</v>
      </c>
      <c r="Y9" t="n">
        <v>92.0781433872619</v>
      </c>
      <c r="Z9" t="n">
        <v>92.3023464523782</v>
      </c>
      <c r="AA9" t="n">
        <v>92.6838712843699</v>
      </c>
      <c r="AB9" t="n">
        <v>93.9982468589003</v>
      </c>
      <c r="AC9" t="n">
        <v>97.7617550870778</v>
      </c>
      <c r="AD9" t="n">
        <v>99.2435645735976</v>
      </c>
      <c r="AE9" t="n">
        <v>100</v>
      </c>
      <c r="AF9" t="n">
        <v>105.213334362956</v>
      </c>
    </row>
    <row r="10">
      <c r="A10" t="s">
        <v>132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97.280418927663</v>
      </c>
      <c r="V10" t="n">
        <v>95.7425113681403</v>
      </c>
      <c r="W10" t="n">
        <v>94.2895944309443</v>
      </c>
      <c r="X10" t="n">
        <v>93.9143850924041</v>
      </c>
      <c r="Y10" t="n">
        <v>93.9293060201108</v>
      </c>
      <c r="Z10" t="n">
        <v>94.0709711628516</v>
      </c>
      <c r="AA10" t="n">
        <v>94.5336076585962</v>
      </c>
      <c r="AB10" t="n">
        <v>95.3703546519957</v>
      </c>
      <c r="AC10" t="n">
        <v>98.1395597292586</v>
      </c>
      <c r="AD10" t="n">
        <v>99.6524312542648</v>
      </c>
      <c r="AE10" t="n">
        <v>100</v>
      </c>
      <c r="AF10" t="n">
        <v>105.73028050266</v>
      </c>
    </row>
    <row r="11">
      <c r="A11" t="s">
        <v>132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98.4097163499142</v>
      </c>
      <c r="V11" t="n">
        <v>96.8630613111378</v>
      </c>
      <c r="W11" t="n">
        <v>95.7419348383019</v>
      </c>
      <c r="X11" t="n">
        <v>95.5144009155124</v>
      </c>
      <c r="Y11" t="n">
        <v>95.2722325686941</v>
      </c>
      <c r="Z11" t="n">
        <v>95.3486160794802</v>
      </c>
      <c r="AA11" t="n">
        <v>95.8715502889044</v>
      </c>
      <c r="AB11" t="n">
        <v>96.3637110317791</v>
      </c>
      <c r="AC11" t="n">
        <v>98.456107397788</v>
      </c>
      <c r="AD11" t="n">
        <v>99.995565706622</v>
      </c>
      <c r="AE11" t="n">
        <v>100</v>
      </c>
      <c r="AF11" t="n">
        <v>106.087999586013</v>
      </c>
    </row>
    <row r="12">
      <c r="A12" t="s">
        <v>132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94.8283179136531</v>
      </c>
      <c r="V12" t="n">
        <v>93.6074906708775</v>
      </c>
      <c r="W12" t="n">
        <v>92.1507835144766</v>
      </c>
      <c r="X12" t="n">
        <v>91.68404909627</v>
      </c>
      <c r="Y12" t="n">
        <v>92.0362581840442</v>
      </c>
      <c r="Z12" t="n">
        <v>92.2058172005941</v>
      </c>
      <c r="AA12" t="n">
        <v>92.430512093132</v>
      </c>
      <c r="AB12" t="n">
        <v>93.6927361335595</v>
      </c>
      <c r="AC12" t="n">
        <v>97.5873081296617</v>
      </c>
      <c r="AD12" t="n">
        <v>99.0176347650645</v>
      </c>
      <c r="AE12" t="n">
        <v>100</v>
      </c>
      <c r="AF12" t="n">
        <v>104.832153968773</v>
      </c>
    </row>
    <row r="13">
      <c r="A13" t="s">
        <v>132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94.0406355486618</v>
      </c>
      <c r="V13" t="n">
        <v>92.9050438301948</v>
      </c>
      <c r="W13" t="n">
        <v>91.2908121210263</v>
      </c>
      <c r="X13" t="n">
        <v>90.8853585523461</v>
      </c>
      <c r="Y13" t="n">
        <v>91.3811360987786</v>
      </c>
      <c r="Z13" t="n">
        <v>91.6383288914137</v>
      </c>
      <c r="AA13" t="n">
        <v>91.9110536265434</v>
      </c>
      <c r="AB13" t="n">
        <v>93.1700895921791</v>
      </c>
      <c r="AC13" t="n">
        <v>97.3669020771503</v>
      </c>
      <c r="AD13" t="n">
        <v>98.9331096055872</v>
      </c>
      <c r="AE13" t="n">
        <v>100</v>
      </c>
      <c r="AF13" t="n">
        <v>104.61309889552</v>
      </c>
    </row>
    <row r="14">
      <c r="A14" t="s">
        <v>132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95.639523240235</v>
      </c>
      <c r="V14" t="n">
        <v>94.3692943865444</v>
      </c>
      <c r="W14" t="n">
        <v>92.4494455785343</v>
      </c>
      <c r="X14" t="n">
        <v>92.0542594521214</v>
      </c>
      <c r="Y14" t="n">
        <v>92.3904674555876</v>
      </c>
      <c r="Z14" t="n">
        <v>93.2024003456119</v>
      </c>
      <c r="AA14" t="n">
        <v>93.8476339840654</v>
      </c>
      <c r="AB14" t="n">
        <v>94.8359867422069</v>
      </c>
      <c r="AC14" t="n">
        <v>98.0252006177392</v>
      </c>
      <c r="AD14" t="n">
        <v>99.7703871275915</v>
      </c>
      <c r="AE14" t="n">
        <v>100</v>
      </c>
      <c r="AF14" t="n">
        <v>105.56052668743</v>
      </c>
    </row>
    <row r="15">
      <c r="A15" t="s">
        <v>132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95.994390117571</v>
      </c>
      <c r="V15" t="n">
        <v>94.6748571283845</v>
      </c>
      <c r="W15" t="n">
        <v>92.9652834718512</v>
      </c>
      <c r="X15" t="n">
        <v>92.6213383702116</v>
      </c>
      <c r="Y15" t="n">
        <v>92.8283032254398</v>
      </c>
      <c r="Z15" t="n">
        <v>93.2113932517381</v>
      </c>
      <c r="AA15" t="n">
        <v>93.6273361433178</v>
      </c>
      <c r="AB15" t="n">
        <v>94.6422604832994</v>
      </c>
      <c r="AC15" t="n">
        <v>98.0099730453034</v>
      </c>
      <c r="AD15" t="n">
        <v>99.5722100725455</v>
      </c>
      <c r="AE15" t="n">
        <v>100</v>
      </c>
      <c r="AF15" t="n">
        <v>105.396571180839</v>
      </c>
    </row>
    <row r="16">
      <c r="A16" t="s">
        <v>132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96.264384856143</v>
      </c>
      <c r="V16" t="n">
        <v>94.9058176764544</v>
      </c>
      <c r="W16" t="n">
        <v>93.3619064255176</v>
      </c>
      <c r="X16" t="n">
        <v>93.0512630320423</v>
      </c>
      <c r="Y16" t="n">
        <v>93.1630956364078</v>
      </c>
      <c r="Z16" t="n">
        <v>93.1955306825075</v>
      </c>
      <c r="AA16" t="n">
        <v>93.4142241568712</v>
      </c>
      <c r="AB16" t="n">
        <v>94.4499359287661</v>
      </c>
      <c r="AC16" t="n">
        <v>97.9620701310724</v>
      </c>
      <c r="AD16" t="n">
        <v>99.3962604964593</v>
      </c>
      <c r="AE16" t="n">
        <v>100</v>
      </c>
      <c r="AF16" t="n">
        <v>105.266213792598</v>
      </c>
    </row>
    <row r="17">
      <c r="A17" t="s">
        <v>132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95.1552897714175</v>
      </c>
      <c r="V17" t="n">
        <v>93.8359609376391</v>
      </c>
      <c r="W17" t="n">
        <v>92.2491387992394</v>
      </c>
      <c r="X17" t="n">
        <v>91.9142696025353</v>
      </c>
      <c r="Y17" t="n">
        <v>92.3260871327825</v>
      </c>
      <c r="Z17" t="n">
        <v>92.5072415811394</v>
      </c>
      <c r="AA17" t="n">
        <v>93.1078480592523</v>
      </c>
      <c r="AB17" t="n">
        <v>94.4270232591474</v>
      </c>
      <c r="AC17" t="n">
        <v>97.930799609922</v>
      </c>
      <c r="AD17" t="n">
        <v>99.3888921857643</v>
      </c>
      <c r="AE17" t="n">
        <v>100</v>
      </c>
      <c r="AF17" t="n">
        <v>105.364139497846</v>
      </c>
    </row>
    <row r="18">
      <c r="A18" t="s">
        <v>132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94.8099305305887</v>
      </c>
      <c r="V18" t="n">
        <v>93.6859084783907</v>
      </c>
      <c r="W18" t="n">
        <v>92.270498474589</v>
      </c>
      <c r="X18" t="n">
        <v>91.8929250046355</v>
      </c>
      <c r="Y18" t="n">
        <v>92.1253110654564</v>
      </c>
      <c r="Z18" t="n">
        <v>92.3239200824482</v>
      </c>
      <c r="AA18" t="n">
        <v>92.6617490209273</v>
      </c>
      <c r="AB18" t="n">
        <v>93.6811288086112</v>
      </c>
      <c r="AC18" t="n">
        <v>97.4097299069679</v>
      </c>
      <c r="AD18" t="n">
        <v>99.0072220166236</v>
      </c>
      <c r="AE18" t="n">
        <v>100</v>
      </c>
      <c r="AF18" t="n">
        <v>104.815329540139</v>
      </c>
    </row>
    <row r="19">
      <c r="A19" t="s">
        <v>132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93.4000438700166</v>
      </c>
      <c r="V19" t="n">
        <v>92.2253836612852</v>
      </c>
      <c r="W19" t="n">
        <v>90.7109087345733</v>
      </c>
      <c r="X19" t="n">
        <v>90.2547091198252</v>
      </c>
      <c r="Y19" t="n">
        <v>90.8201925413236</v>
      </c>
      <c r="Z19" t="n">
        <v>91.0956343472878</v>
      </c>
      <c r="AA19" t="n">
        <v>91.2876721537204</v>
      </c>
      <c r="AB19" t="n">
        <v>92.7009382304009</v>
      </c>
      <c r="AC19" t="n">
        <v>97.1853222742001</v>
      </c>
      <c r="AD19" t="n">
        <v>98.6829248257326</v>
      </c>
      <c r="AE19" t="n">
        <v>100</v>
      </c>
      <c r="AF19" t="n">
        <v>104.296390758733</v>
      </c>
    </row>
    <row r="20">
      <c r="A20" t="s">
        <v>132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92.3642110842096</v>
      </c>
      <c r="V20" t="n">
        <v>92.0794395085382</v>
      </c>
      <c r="W20" t="n">
        <v>91.3827540122451</v>
      </c>
      <c r="X20" t="n">
        <v>90.7993323819279</v>
      </c>
      <c r="Y20" t="n">
        <v>90.9962851078529</v>
      </c>
      <c r="Z20" t="n">
        <v>91.3713452240403</v>
      </c>
      <c r="AA20" t="n">
        <v>91.5809334333486</v>
      </c>
      <c r="AB20" t="n">
        <v>92.8002820210174</v>
      </c>
      <c r="AC20" t="n">
        <v>97.0152639409185</v>
      </c>
      <c r="AD20" t="n">
        <v>98.3240002789103</v>
      </c>
      <c r="AE20" t="n">
        <v>100</v>
      </c>
      <c r="AF20" t="n">
        <v>104.389440463233</v>
      </c>
    </row>
    <row r="21">
      <c r="A21" t="s">
        <v>132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92.889099556952</v>
      </c>
      <c r="V21" t="n">
        <v>92.346136799395</v>
      </c>
      <c r="W21" t="n">
        <v>91.3016188251553</v>
      </c>
      <c r="X21" t="n">
        <v>90.7502873370062</v>
      </c>
      <c r="Y21" t="n">
        <v>91.0454634089992</v>
      </c>
      <c r="Z21" t="n">
        <v>91.3361113396106</v>
      </c>
      <c r="AA21" t="n">
        <v>91.5601865241108</v>
      </c>
      <c r="AB21" t="n">
        <v>92.8526800442061</v>
      </c>
      <c r="AC21" t="n">
        <v>97.1183187434597</v>
      </c>
      <c r="AD21" t="n">
        <v>98.4371654575943</v>
      </c>
      <c r="AE21" t="n">
        <v>100</v>
      </c>
      <c r="AF21" t="n">
        <v>104.597517320229</v>
      </c>
    </row>
    <row r="22">
      <c r="A22" t="s">
        <v>132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93.6263227050886</v>
      </c>
      <c r="V22" t="n">
        <v>92.6665044495486</v>
      </c>
      <c r="W22" t="n">
        <v>91.1209707521335</v>
      </c>
      <c r="X22" t="n">
        <v>90.6275020713483</v>
      </c>
      <c r="Y22" t="n">
        <v>91.1061680776258</v>
      </c>
      <c r="Z22" t="n">
        <v>91.2669958610879</v>
      </c>
      <c r="AA22" t="n">
        <v>91.5134689610801</v>
      </c>
      <c r="AB22" t="n">
        <v>92.9212867992608</v>
      </c>
      <c r="AC22" t="n">
        <v>97.2579440457751</v>
      </c>
      <c r="AD22" t="n">
        <v>98.5908010758651</v>
      </c>
      <c r="AE22" t="n">
        <v>100</v>
      </c>
      <c r="AF22" t="n">
        <v>104.906799144282</v>
      </c>
    </row>
    <row r="23">
      <c r="A23" t="s">
        <v>132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92.8562398501735</v>
      </c>
      <c r="V23" t="n">
        <v>92.4249682720851</v>
      </c>
      <c r="W23" t="n">
        <v>91.5085460208587</v>
      </c>
      <c r="X23" t="n">
        <v>91.3708261995004</v>
      </c>
      <c r="Y23" t="n">
        <v>91.5655745552375</v>
      </c>
      <c r="Z23" t="n">
        <v>91.5530332226111</v>
      </c>
      <c r="AA23" t="n">
        <v>91.566075667857</v>
      </c>
      <c r="AB23" t="n">
        <v>92.8757491934021</v>
      </c>
      <c r="AC23" t="n">
        <v>97.4052301522512</v>
      </c>
      <c r="AD23" t="n">
        <v>98.2750329790468</v>
      </c>
      <c r="AE23" t="n">
        <v>100</v>
      </c>
      <c r="AF23" t="n">
        <v>104.696589763112</v>
      </c>
    </row>
    <row r="24">
      <c r="A24" t="s">
        <v>132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94.800721591269</v>
      </c>
      <c r="V24" t="n">
        <v>92.3868172560316</v>
      </c>
      <c r="W24" t="n">
        <v>88.7337551050483</v>
      </c>
      <c r="X24" t="n">
        <v>87.6494076000905</v>
      </c>
      <c r="Y24" t="n">
        <v>89.0881447701333</v>
      </c>
      <c r="Z24" t="n">
        <v>89.2893838306382</v>
      </c>
      <c r="AA24" t="n">
        <v>89.5046834165172</v>
      </c>
      <c r="AB24" t="n">
        <v>91.4516902071099</v>
      </c>
      <c r="AC24" t="n">
        <v>96.8690030076957</v>
      </c>
      <c r="AD24" t="n">
        <v>98.8929391522079</v>
      </c>
      <c r="AE24" t="n">
        <v>100</v>
      </c>
      <c r="AF24" t="n">
        <v>105.338987687046</v>
      </c>
    </row>
    <row r="25">
      <c r="A25" t="s">
        <v>132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94.14506793427</v>
      </c>
      <c r="V25" t="n">
        <v>92.0921433964245</v>
      </c>
      <c r="W25" t="n">
        <v>88.8034929152931</v>
      </c>
      <c r="X25" t="n">
        <v>87.8931910049727</v>
      </c>
      <c r="Y25" t="n">
        <v>89.1817526092449</v>
      </c>
      <c r="Z25" t="n">
        <v>89.3421615639588</v>
      </c>
      <c r="AA25" t="n">
        <v>89.4839185084566</v>
      </c>
      <c r="AB25" t="n">
        <v>91.3999308804711</v>
      </c>
      <c r="AC25" t="n">
        <v>96.7752294904137</v>
      </c>
      <c r="AD25" t="n">
        <v>98.628919165247</v>
      </c>
      <c r="AE25" t="n">
        <v>100</v>
      </c>
      <c r="AF25" t="n">
        <v>104.425230596135</v>
      </c>
    </row>
    <row r="26">
      <c r="A26" t="s">
        <v>132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95.4454592038881</v>
      </c>
      <c r="V26" t="n">
        <v>92.7120013769575</v>
      </c>
      <c r="W26" t="n">
        <v>88.7173441661757</v>
      </c>
      <c r="X26" t="n">
        <v>87.5582856785009</v>
      </c>
      <c r="Y26" t="n">
        <v>89.0844342318386</v>
      </c>
      <c r="Z26" t="n">
        <v>89.2707468453182</v>
      </c>
      <c r="AA26" t="n">
        <v>89.560660729887</v>
      </c>
      <c r="AB26" t="n">
        <v>91.5780158747078</v>
      </c>
      <c r="AC26" t="n">
        <v>97.0010099453794</v>
      </c>
      <c r="AD26" t="n">
        <v>99.0769815646567</v>
      </c>
      <c r="AE26" t="n">
        <v>100</v>
      </c>
      <c r="AF26" t="n">
        <v>104.71409785141</v>
      </c>
    </row>
    <row r="27">
      <c r="A27" t="s">
        <v>132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94.0506307345026</v>
      </c>
      <c r="V27" t="n">
        <v>91.9969832482384</v>
      </c>
      <c r="W27" t="n">
        <v>88.7277332782428</v>
      </c>
      <c r="X27" t="n">
        <v>87.6903693496736</v>
      </c>
      <c r="Y27" t="n">
        <v>89.0550858255999</v>
      </c>
      <c r="Z27" t="n">
        <v>89.2933174759249</v>
      </c>
      <c r="AA27" t="n">
        <v>89.4302002408093</v>
      </c>
      <c r="AB27" t="n">
        <v>91.2901482438287</v>
      </c>
      <c r="AC27" t="n">
        <v>96.7149417061684</v>
      </c>
      <c r="AD27" t="n">
        <v>98.7370514694916</v>
      </c>
      <c r="AE27" t="n">
        <v>100</v>
      </c>
      <c r="AF27" t="n">
        <v>106.458872709535</v>
      </c>
    </row>
    <row r="28">
      <c r="A28" t="s">
        <v>132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92.9294718524162</v>
      </c>
      <c r="V28" t="n">
        <v>91.9440287260046</v>
      </c>
      <c r="W28" t="n">
        <v>89.9209362678864</v>
      </c>
      <c r="X28" t="n">
        <v>89.4286462433635</v>
      </c>
      <c r="Y28" t="n">
        <v>90.0412972748999</v>
      </c>
      <c r="Z28" t="n">
        <v>90.3032810916243</v>
      </c>
      <c r="AA28" t="n">
        <v>90.3392459219192</v>
      </c>
      <c r="AB28" t="n">
        <v>91.8318870991903</v>
      </c>
      <c r="AC28" t="n">
        <v>96.6745234630809</v>
      </c>
      <c r="AD28" t="n">
        <v>98.3579298784053</v>
      </c>
      <c r="AE28" t="n">
        <v>100</v>
      </c>
      <c r="AF28" t="n">
        <v>102.659170507887</v>
      </c>
    </row>
    <row r="29">
      <c r="A29" t="s">
        <v>132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93.1813373289994</v>
      </c>
      <c r="V29" t="n">
        <v>91.9023554904529</v>
      </c>
      <c r="W29" t="n">
        <v>89.8904389186806</v>
      </c>
      <c r="X29" t="n">
        <v>89.2970561462608</v>
      </c>
      <c r="Y29" t="n">
        <v>90.033972361111</v>
      </c>
      <c r="Z29" t="n">
        <v>90.154926557844</v>
      </c>
      <c r="AA29" t="n">
        <v>90.1369250413483</v>
      </c>
      <c r="AB29" t="n">
        <v>91.7414673892617</v>
      </c>
      <c r="AC29" t="n">
        <v>96.7817858732959</v>
      </c>
      <c r="AD29" t="n">
        <v>98.3333890822596</v>
      </c>
      <c r="AE29" t="n">
        <v>100</v>
      </c>
      <c r="AF29" t="n">
        <v>103.96398690024</v>
      </c>
    </row>
    <row r="30">
      <c r="A30" t="s">
        <v>132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93.1205464675873</v>
      </c>
      <c r="V30" t="n">
        <v>91.8127287990093</v>
      </c>
      <c r="W30" t="n">
        <v>89.8402095825134</v>
      </c>
      <c r="X30" t="n">
        <v>89.3990277581884</v>
      </c>
      <c r="Y30" t="n">
        <v>90.2368798581908</v>
      </c>
      <c r="Z30" t="n">
        <v>90.3258798474237</v>
      </c>
      <c r="AA30" t="n">
        <v>90.205504566074</v>
      </c>
      <c r="AB30" t="n">
        <v>91.7954664794932</v>
      </c>
      <c r="AC30" t="n">
        <v>96.7071864686711</v>
      </c>
      <c r="AD30" t="n">
        <v>98.5382430962201</v>
      </c>
      <c r="AE30" t="n">
        <v>100</v>
      </c>
      <c r="AF30" t="n">
        <v>104.026479980342</v>
      </c>
    </row>
    <row r="31">
      <c r="A31" t="s">
        <v>132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92.3620989606088</v>
      </c>
      <c r="V31" t="n">
        <v>91.2682624523421</v>
      </c>
      <c r="W31" t="n">
        <v>89.4770244028261</v>
      </c>
      <c r="X31" t="n">
        <v>88.8439517671842</v>
      </c>
      <c r="Y31" t="n">
        <v>89.4735483265155</v>
      </c>
      <c r="Z31" t="n">
        <v>89.6355745660628</v>
      </c>
      <c r="AA31" t="n">
        <v>89.7991535889442</v>
      </c>
      <c r="AB31" t="n">
        <v>91.1613726401302</v>
      </c>
      <c r="AC31" t="n">
        <v>95.9339010452881</v>
      </c>
      <c r="AD31" t="n">
        <v>98.5720511679012</v>
      </c>
      <c r="AE31" t="n">
        <v>100</v>
      </c>
      <c r="AF31" t="n">
        <v>93.8089892933472</v>
      </c>
    </row>
    <row r="32">
      <c r="A32" t="s">
        <v>132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93.0492728299825</v>
      </c>
      <c r="V32" t="n">
        <v>92.4109797591506</v>
      </c>
      <c r="W32" t="n">
        <v>90.3834980558381</v>
      </c>
      <c r="X32" t="n">
        <v>90.0082514978118</v>
      </c>
      <c r="Y32" t="n">
        <v>90.4941609144407</v>
      </c>
      <c r="Z32" t="n">
        <v>90.7731953184186</v>
      </c>
      <c r="AA32" t="n">
        <v>90.7825887209652</v>
      </c>
      <c r="AB32" t="n">
        <v>92.1995693463121</v>
      </c>
      <c r="AC32" t="n">
        <v>96.8961083585712</v>
      </c>
      <c r="AD32" t="n">
        <v>98.279183446368</v>
      </c>
      <c r="AE32" t="n">
        <v>100</v>
      </c>
      <c r="AF32" t="n">
        <v>103.721996112796</v>
      </c>
    </row>
    <row r="33">
      <c r="A33" t="s">
        <v>132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92.7221916869926</v>
      </c>
      <c r="V33" t="n">
        <v>91.4266973988476</v>
      </c>
      <c r="W33" t="n">
        <v>89.1933136271488</v>
      </c>
      <c r="X33" t="n">
        <v>88.735421694839</v>
      </c>
      <c r="Y33" t="n">
        <v>89.3515838138282</v>
      </c>
      <c r="Z33" t="n">
        <v>90.0138907752864</v>
      </c>
      <c r="AA33" t="n">
        <v>90.1860683486453</v>
      </c>
      <c r="AB33" t="n">
        <v>91.7133934742543</v>
      </c>
      <c r="AC33" t="n">
        <v>96.4353452314073</v>
      </c>
      <c r="AD33" t="n">
        <v>98.0466382729297</v>
      </c>
      <c r="AE33" t="n">
        <v>100</v>
      </c>
      <c r="AF33" t="n">
        <v>103.428456529736</v>
      </c>
    </row>
    <row r="34">
      <c r="A34" t="s">
        <v>132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93.8557445723524</v>
      </c>
      <c r="V34" t="n">
        <v>92.1340516431329</v>
      </c>
      <c r="W34" t="n">
        <v>89.385685302077</v>
      </c>
      <c r="X34" t="n">
        <v>88.4462681007381</v>
      </c>
      <c r="Y34" t="n">
        <v>89.4875727867236</v>
      </c>
      <c r="Z34" t="n">
        <v>89.7769808524432</v>
      </c>
      <c r="AA34" t="n">
        <v>89.9232034304744</v>
      </c>
      <c r="AB34" t="n">
        <v>91.6028975588211</v>
      </c>
      <c r="AC34" t="n">
        <v>96.6280165377569</v>
      </c>
      <c r="AD34" t="n">
        <v>98.3612397614568</v>
      </c>
      <c r="AE34" t="n">
        <v>100</v>
      </c>
      <c r="AF34" t="n">
        <v>103.811889257868</v>
      </c>
    </row>
    <row r="35">
      <c r="A35" t="s">
        <v>132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94.1433628339156</v>
      </c>
      <c r="V35" t="n">
        <v>92.9229904718558</v>
      </c>
      <c r="W35" t="n">
        <v>90.6079961960952</v>
      </c>
      <c r="X35" t="n">
        <v>89.7484565835818</v>
      </c>
      <c r="Y35" t="n">
        <v>90.3060642346805</v>
      </c>
      <c r="Z35" t="n">
        <v>90.8985696385452</v>
      </c>
      <c r="AA35" t="n">
        <v>91.9152894927435</v>
      </c>
      <c r="AB35" t="n">
        <v>93.4253266800959</v>
      </c>
      <c r="AC35" t="n">
        <v>97.3315770381086</v>
      </c>
      <c r="AD35" t="n">
        <v>99.1055136908838</v>
      </c>
      <c r="AE35" t="n">
        <v>100</v>
      </c>
      <c r="AF35" t="n">
        <v>105.588086708774</v>
      </c>
    </row>
    <row r="36">
      <c r="A36" t="s">
        <v>132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95.4328201761968</v>
      </c>
      <c r="V36" t="n">
        <v>95.0583077298624</v>
      </c>
      <c r="W36" t="n">
        <v>93.0131169986387</v>
      </c>
      <c r="X36" t="n">
        <v>93.6452077429928</v>
      </c>
      <c r="Y36" t="n">
        <v>93.8113807479012</v>
      </c>
      <c r="Z36" t="n">
        <v>93.5932848792972</v>
      </c>
      <c r="AA36" t="n">
        <v>95.4164139586934</v>
      </c>
      <c r="AB36" t="n">
        <v>97.0592206244802</v>
      </c>
      <c r="AC36" t="n">
        <v>99.6441880571682</v>
      </c>
      <c r="AD36" t="n">
        <v>100.981838614833</v>
      </c>
      <c r="AE36" t="n">
        <v>100</v>
      </c>
      <c r="AF36" t="n">
        <v>106.545032543159</v>
      </c>
    </row>
    <row r="37">
      <c r="A37" t="s">
        <v>132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93.9954959095985</v>
      </c>
      <c r="V37" t="n">
        <v>92.2117365293907</v>
      </c>
      <c r="W37" t="n">
        <v>89.8774570700593</v>
      </c>
      <c r="X37" t="n">
        <v>89.1347303916294</v>
      </c>
      <c r="Y37" t="n">
        <v>90.0889251634526</v>
      </c>
      <c r="Z37" t="n">
        <v>90.5222822378631</v>
      </c>
      <c r="AA37" t="n">
        <v>90.8204688051279</v>
      </c>
      <c r="AB37" t="n">
        <v>92.3372403976675</v>
      </c>
      <c r="AC37" t="n">
        <v>96.8966825232549</v>
      </c>
      <c r="AD37" t="n">
        <v>98.5570504142599</v>
      </c>
      <c r="AE37" t="n">
        <v>100</v>
      </c>
      <c r="AF37" t="n">
        <v>104.532395544972</v>
      </c>
    </row>
    <row r="38">
      <c r="A38" t="s">
        <v>132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93.984313158041</v>
      </c>
      <c r="V38" t="n">
        <v>92.5849354744484</v>
      </c>
      <c r="W38" t="n">
        <v>90.1100016039038</v>
      </c>
      <c r="X38" t="n">
        <v>88.3510520894068</v>
      </c>
      <c r="Y38" t="n">
        <v>88.9393184123948</v>
      </c>
      <c r="Z38" t="n">
        <v>90.0934366063746</v>
      </c>
      <c r="AA38" t="n">
        <v>91.0545291009531</v>
      </c>
      <c r="AB38" t="n">
        <v>92.5036373690824</v>
      </c>
      <c r="AC38" t="n">
        <v>96.7345792504081</v>
      </c>
      <c r="AD38" t="n">
        <v>98.703262960099</v>
      </c>
      <c r="AE38" t="n">
        <v>100</v>
      </c>
      <c r="AF38" t="n">
        <v>105.611519275334</v>
      </c>
    </row>
    <row r="39">
      <c r="A39" t="s">
        <v>132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92.87494978804</v>
      </c>
      <c r="V39" t="n">
        <v>93.5533221018861</v>
      </c>
      <c r="W39" t="n">
        <v>91.7892478547863</v>
      </c>
      <c r="X39" t="n">
        <v>91.0926590954384</v>
      </c>
      <c r="Y39" t="n">
        <v>91.6039697406053</v>
      </c>
      <c r="Z39" t="n">
        <v>92.0316491352313</v>
      </c>
      <c r="AA39" t="n">
        <v>92.3229957113843</v>
      </c>
      <c r="AB39" t="n">
        <v>93.5068941991909</v>
      </c>
      <c r="AC39" t="n">
        <v>97.4047805096369</v>
      </c>
      <c r="AD39" t="n">
        <v>99.1815093500453</v>
      </c>
      <c r="AE39" t="n">
        <v>100</v>
      </c>
      <c r="AF39" t="n">
        <v>104.822557490835</v>
      </c>
    </row>
    <row r="40">
      <c r="A40" t="s">
        <v>132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92.6809233572839</v>
      </c>
      <c r="V40" t="n">
        <v>91.7471006392338</v>
      </c>
      <c r="W40" t="n">
        <v>90.0448064296888</v>
      </c>
      <c r="X40" t="n">
        <v>89.3380605499545</v>
      </c>
      <c r="Y40" t="n">
        <v>90.1694490797558</v>
      </c>
      <c r="Z40" t="n">
        <v>90.3718028682936</v>
      </c>
      <c r="AA40" t="n">
        <v>90.3692617072869</v>
      </c>
      <c r="AB40" t="n">
        <v>91.8847530223196</v>
      </c>
      <c r="AC40" t="n">
        <v>96.7747524507808</v>
      </c>
      <c r="AD40" t="n">
        <v>98.2690126906849</v>
      </c>
      <c r="AE40" t="n">
        <v>100</v>
      </c>
      <c r="AF40" t="n">
        <v>104.163232870325</v>
      </c>
    </row>
    <row r="41">
      <c r="A41" t="s">
        <v>132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132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95.2850963733096</v>
      </c>
      <c r="V42" t="n">
        <v>93.9391067329894</v>
      </c>
      <c r="W42" t="n">
        <v>92.2323598265852</v>
      </c>
      <c r="X42" t="n">
        <v>91.7577468057109</v>
      </c>
      <c r="Y42" t="n">
        <v>91.9772113714227</v>
      </c>
      <c r="Z42" t="n">
        <v>92.136338665251</v>
      </c>
      <c r="AA42" t="n">
        <v>92.4261830043684</v>
      </c>
      <c r="AB42" t="n">
        <v>93.6164326538046</v>
      </c>
      <c r="AC42" t="n">
        <v>97.5652004014663</v>
      </c>
      <c r="AD42" t="n">
        <v>99.036661705985</v>
      </c>
      <c r="AE42" t="n">
        <v>100</v>
      </c>
      <c r="AF42" t="n">
        <v>105.01332427814</v>
      </c>
    </row>
    <row r="43">
      <c r="A43" t="s">
        <v>132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94.9278422399092</v>
      </c>
      <c r="V43" t="n">
        <v>93.567738627927</v>
      </c>
      <c r="W43" t="n">
        <v>91.7418732261944</v>
      </c>
      <c r="X43" t="n">
        <v>91.2055284624166</v>
      </c>
      <c r="Y43" t="n">
        <v>91.5447633588288</v>
      </c>
      <c r="Z43" t="n">
        <v>91.7341785437845</v>
      </c>
      <c r="AA43" t="n">
        <v>92.0119675631027</v>
      </c>
      <c r="AB43" t="n">
        <v>93.2827338695261</v>
      </c>
      <c r="AC43" t="n">
        <v>97.4224301385081</v>
      </c>
      <c r="AD43" t="n">
        <v>98.9639164772924</v>
      </c>
      <c r="AE43" t="n">
        <v>100</v>
      </c>
      <c r="AF43" t="n">
        <v>104.894901386122</v>
      </c>
    </row>
    <row r="44">
      <c r="A44" t="s">
        <v>132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94.1519791943148</v>
      </c>
      <c r="V44" t="n">
        <v>92.9488024413637</v>
      </c>
      <c r="W44" t="n">
        <v>90.7509379176734</v>
      </c>
      <c r="X44" t="n">
        <v>90.0632196694744</v>
      </c>
      <c r="Y44" t="n">
        <v>90.7159366919278</v>
      </c>
      <c r="Z44" t="n">
        <v>91.0129370803875</v>
      </c>
      <c r="AA44" t="n">
        <v>91.3625629557249</v>
      </c>
      <c r="AB44" t="n">
        <v>92.8394567836489</v>
      </c>
      <c r="AC44" t="n">
        <v>97.2522736801562</v>
      </c>
      <c r="AD44" t="n">
        <v>98.9589188743208</v>
      </c>
      <c r="AE44" t="n">
        <v>100</v>
      </c>
      <c r="AF44" t="n">
        <v>104.980618083057</v>
      </c>
    </row>
    <row r="45">
      <c r="A45" t="s">
        <v>132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94.1597641411319</v>
      </c>
      <c r="V45" t="n">
        <v>92.9501135575259</v>
      </c>
      <c r="W45" t="n">
        <v>90.7391479955531</v>
      </c>
      <c r="X45" t="n">
        <v>90.0483136758135</v>
      </c>
      <c r="Y45" t="n">
        <v>90.7046051411529</v>
      </c>
      <c r="Z45" t="n">
        <v>91.0023712577953</v>
      </c>
      <c r="AA45" t="n">
        <v>91.3566438523991</v>
      </c>
      <c r="AB45" t="n">
        <v>92.8365915914441</v>
      </c>
      <c r="AC45" t="n">
        <v>97.2508124829384</v>
      </c>
      <c r="AD45" t="n">
        <v>98.961280718402</v>
      </c>
      <c r="AE45" t="n">
        <v>100</v>
      </c>
      <c r="AF45" t="n">
        <v>104.987171764802</v>
      </c>
    </row>
    <row r="46">
      <c r="A46" t="s">
        <v>132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93.1597143147016</v>
      </c>
      <c r="V46" t="n">
        <v>91.7316618311077</v>
      </c>
      <c r="W46" t="n">
        <v>89.3435155506205</v>
      </c>
      <c r="X46" t="n">
        <v>88.4979855772278</v>
      </c>
      <c r="Y46" t="n">
        <v>89.5130559584375</v>
      </c>
      <c r="Z46" t="n">
        <v>89.8600226992974</v>
      </c>
      <c r="AA46" t="n">
        <v>90.07933547991</v>
      </c>
      <c r="AB46" t="n">
        <v>91.7236900453693</v>
      </c>
      <c r="AC46" t="n">
        <v>96.7275907112396</v>
      </c>
      <c r="AD46" t="n">
        <v>98.5911416907339</v>
      </c>
      <c r="AE46" t="n">
        <v>100</v>
      </c>
      <c r="AF46" t="n">
        <v>104.264848178702</v>
      </c>
    </row>
    <row r="47">
      <c r="A47" t="s">
        <v>132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93.2671063869628</v>
      </c>
      <c r="V47" t="n">
        <v>92.0828248541919</v>
      </c>
      <c r="W47" t="n">
        <v>90.0079707298225</v>
      </c>
      <c r="X47" t="n">
        <v>88.5316263760841</v>
      </c>
      <c r="Y47" t="n">
        <v>88.945492956487</v>
      </c>
      <c r="Z47" t="n">
        <v>89.7480975263235</v>
      </c>
      <c r="AA47" t="n">
        <v>90.7482588061659</v>
      </c>
      <c r="AB47" t="n">
        <v>92.1156533619369</v>
      </c>
      <c r="AC47" t="n">
        <v>96.2403782029913</v>
      </c>
      <c r="AD47" t="n">
        <v>98.3373766710175</v>
      </c>
      <c r="AE47" t="n">
        <v>100</v>
      </c>
      <c r="AF47" t="n">
        <v>105.290454895675</v>
      </c>
    </row>
    <row r="48">
      <c r="A48" t="s">
        <v>132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95.8575625628456</v>
      </c>
      <c r="V48" t="n">
        <v>94.7061171984355</v>
      </c>
      <c r="W48" t="n">
        <v>93.7849022351273</v>
      </c>
      <c r="X48" t="n">
        <v>93.1927380219047</v>
      </c>
      <c r="Y48" t="n">
        <v>93.2490748457138</v>
      </c>
      <c r="Z48" t="n">
        <v>93.4800786639614</v>
      </c>
      <c r="AA48" t="n">
        <v>94.1617158384424</v>
      </c>
      <c r="AB48" t="n">
        <v>94.931888488404</v>
      </c>
      <c r="AC48" t="n">
        <v>97.9381642860487</v>
      </c>
      <c r="AD48" t="n">
        <v>99.357702069004</v>
      </c>
      <c r="AE48" t="n">
        <v>100</v>
      </c>
      <c r="AF48" t="n">
        <v>105.338280429576</v>
      </c>
    </row>
    <row r="49">
      <c r="A49" t="s">
        <v>132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99.0659624354431</v>
      </c>
      <c r="V49" t="n">
        <v>97.7118442910136</v>
      </c>
      <c r="W49" t="n">
        <v>97.303244813698</v>
      </c>
      <c r="X49" t="n">
        <v>97.3147198840065</v>
      </c>
      <c r="Y49" t="n">
        <v>96.5790688450511</v>
      </c>
      <c r="Z49" t="n">
        <v>96.6724336582909</v>
      </c>
      <c r="AA49" t="n">
        <v>97.1995876708728</v>
      </c>
      <c r="AB49" t="n">
        <v>97.4452789399579</v>
      </c>
      <c r="AC49" t="n">
        <v>99.2026455387582</v>
      </c>
      <c r="AD49" t="n">
        <v>100.365816954956</v>
      </c>
      <c r="AE49" t="n">
        <v>100</v>
      </c>
      <c r="AF49" t="n">
        <v>105.984326912903</v>
      </c>
    </row>
    <row r="50">
      <c r="A50" t="s">
        <v>132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92.3721893987209</v>
      </c>
      <c r="V50" t="n">
        <v>91.6041073885665</v>
      </c>
      <c r="W50" t="n">
        <v>90.5479622909841</v>
      </c>
      <c r="X50" t="n">
        <v>89.5583572481844</v>
      </c>
      <c r="Y50" t="n">
        <v>90.5947109851024</v>
      </c>
      <c r="Z50" t="n">
        <v>90.7157954355147</v>
      </c>
      <c r="AA50" t="n">
        <v>91.4646056817682</v>
      </c>
      <c r="AB50" t="n">
        <v>92.7139507167603</v>
      </c>
      <c r="AC50" t="n">
        <v>97.050865505898</v>
      </c>
      <c r="AD50" t="n">
        <v>98.5058461353398</v>
      </c>
      <c r="AE50" t="n">
        <v>100</v>
      </c>
      <c r="AF50" t="n">
        <v>104.583993164103</v>
      </c>
    </row>
    <row r="51">
      <c r="A51" t="s">
        <v>132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92.5140977246592</v>
      </c>
      <c r="V51" t="n">
        <v>91.7505404027868</v>
      </c>
      <c r="W51" t="n">
        <v>90.644653260835</v>
      </c>
      <c r="X51" t="n">
        <v>89.6725101137702</v>
      </c>
      <c r="Y51" t="n">
        <v>90.7609398043785</v>
      </c>
      <c r="Z51" t="n">
        <v>91.2603663128244</v>
      </c>
      <c r="AA51" t="n">
        <v>91.6081631066998</v>
      </c>
      <c r="AB51" t="n">
        <v>92.8512760635241</v>
      </c>
      <c r="AC51" t="n">
        <v>97.0429275420714</v>
      </c>
      <c r="AD51" t="n">
        <v>98.505040666942</v>
      </c>
      <c r="AE51" t="n">
        <v>100</v>
      </c>
      <c r="AF51" t="n">
        <v>104.626160727225</v>
      </c>
    </row>
    <row r="52">
      <c r="A52" t="s">
        <v>132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91.9224304921764</v>
      </c>
      <c r="V52" t="n">
        <v>91.1037778114752</v>
      </c>
      <c r="W52" t="n">
        <v>90.2039406426137</v>
      </c>
      <c r="X52" t="n">
        <v>89.0538326675545</v>
      </c>
      <c r="Y52" t="n">
        <v>89.637547300219</v>
      </c>
      <c r="Z52" t="n">
        <v>86.7261805974567</v>
      </c>
      <c r="AA52" t="n">
        <v>90.4482786856909</v>
      </c>
      <c r="AB52" t="n">
        <v>91.7458323946367</v>
      </c>
      <c r="AC52" t="n">
        <v>97.1046312015685</v>
      </c>
      <c r="AD52" t="n">
        <v>98.5112476208729</v>
      </c>
      <c r="AE52" t="n">
        <v>100</v>
      </c>
      <c r="AF52" t="n">
        <v>104.284492129494</v>
      </c>
    </row>
    <row r="53">
      <c r="A53" t="s">
        <v>132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93.1620316527732</v>
      </c>
      <c r="V53" t="n">
        <v>91.6695418210272</v>
      </c>
      <c r="W53" t="n">
        <v>89.4584722370443</v>
      </c>
      <c r="X53" t="n">
        <v>88.4124304941582</v>
      </c>
      <c r="Y53" t="n">
        <v>89.2429900230083</v>
      </c>
      <c r="Z53" t="n">
        <v>90.4493626057062</v>
      </c>
      <c r="AA53" t="n">
        <v>90.5342885676858</v>
      </c>
      <c r="AB53" t="n">
        <v>92.0634280255338</v>
      </c>
      <c r="AC53" t="n">
        <v>96.9063688361666</v>
      </c>
      <c r="AD53" t="n">
        <v>98.6003080730138</v>
      </c>
      <c r="AE53" t="n">
        <v>100</v>
      </c>
      <c r="AF53" t="n">
        <v>104.915976978977</v>
      </c>
    </row>
    <row r="54">
      <c r="A54" t="s">
        <v>132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94.5483109204852</v>
      </c>
      <c r="V54" t="n">
        <v>93.1427097589586</v>
      </c>
      <c r="W54" t="n">
        <v>91.410367074434</v>
      </c>
      <c r="X54" t="n">
        <v>90.7366011492299</v>
      </c>
      <c r="Y54" t="n">
        <v>90.3605607482299</v>
      </c>
      <c r="Z54" t="n">
        <v>91.2346579560998</v>
      </c>
      <c r="AA54" t="n">
        <v>90.8765345480923</v>
      </c>
      <c r="AB54" t="n">
        <v>92.4552272983098</v>
      </c>
      <c r="AC54" t="n">
        <v>96.8935476955712</v>
      </c>
      <c r="AD54" t="n">
        <v>99.0886459354839</v>
      </c>
      <c r="AE54" t="n">
        <v>100</v>
      </c>
      <c r="AF54" t="n">
        <v>105.091507516088</v>
      </c>
    </row>
    <row r="55">
      <c r="A55" t="s">
        <v>132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95.5584168975382</v>
      </c>
      <c r="V55" t="n">
        <v>94.2053130096741</v>
      </c>
      <c r="W55" t="n">
        <v>92.7185137326627</v>
      </c>
      <c r="X55" t="n">
        <v>92.2427813664401</v>
      </c>
      <c r="Y55" t="n">
        <v>91.0853184818297</v>
      </c>
      <c r="Z55" t="n">
        <v>91.7344497683638</v>
      </c>
      <c r="AA55" t="n">
        <v>91.0208518540469</v>
      </c>
      <c r="AB55" t="n">
        <v>92.633415708342</v>
      </c>
      <c r="AC55" t="n">
        <v>96.7650305648688</v>
      </c>
      <c r="AD55" t="n">
        <v>99.3742920357379</v>
      </c>
      <c r="AE55" t="n">
        <v>100</v>
      </c>
      <c r="AF55" t="n">
        <v>105.203221531928</v>
      </c>
    </row>
    <row r="56">
      <c r="A56" t="s">
        <v>132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132</v>
      </c>
      <c r="B57" t="s">
        <v>482</v>
      </c>
      <c r="C57" t="s">
        <v>360</v>
      </c>
      <c r="D57" t="s">
        <v>483</v>
      </c>
      <c r="E57" t="s">
        <v>361</v>
      </c>
      <c r="F57" t="n">
        <v>61.2753691405338</v>
      </c>
      <c r="G57" t="n">
        <v>63.0690573922994</v>
      </c>
      <c r="H57" t="n">
        <v>66.1728482146898</v>
      </c>
      <c r="I57" t="n">
        <v>69.9485444288668</v>
      </c>
      <c r="J57" t="n">
        <v>72.9166305608043</v>
      </c>
      <c r="K57" t="n">
        <v>75.6974629210663</v>
      </c>
      <c r="L57" t="n">
        <v>77.4088989295863</v>
      </c>
      <c r="M57" t="n">
        <v>77.8443343509125</v>
      </c>
      <c r="N57" t="n">
        <v>79.6580072971026</v>
      </c>
      <c r="O57" t="n">
        <v>82.5577899395832</v>
      </c>
      <c r="P57" t="n">
        <v>84.4588608379587</v>
      </c>
      <c r="Q57" t="n">
        <v>85.9201787116005</v>
      </c>
      <c r="R57" t="n">
        <v>89.8124125186818</v>
      </c>
      <c r="S57" t="n">
        <v>92.8307054667388</v>
      </c>
      <c r="T57" t="n">
        <v>93.9405590804497</v>
      </c>
      <c r="U57" t="n">
        <v>94.3507728924127</v>
      </c>
      <c r="V57" t="n">
        <v>93.1581780085213</v>
      </c>
      <c r="W57" t="n">
        <v>91.1459693599149</v>
      </c>
      <c r="X57" t="n">
        <v>90.4722444651896</v>
      </c>
      <c r="Y57" t="n">
        <v>91.0463969528033</v>
      </c>
      <c r="Z57" t="n">
        <v>91.3340665574088</v>
      </c>
      <c r="AA57" t="n">
        <v>91.7230038216486</v>
      </c>
      <c r="AB57" t="n">
        <v>93.1056731059296</v>
      </c>
      <c r="AC57" t="n">
        <v>97.3365480057847</v>
      </c>
      <c r="AD57" t="n">
        <v>99.0019948580614</v>
      </c>
      <c r="AE57" t="n">
        <v>100</v>
      </c>
      <c r="AF57" t="n">
        <v>105.015365702399</v>
      </c>
    </row>
    <row r="58">
      <c r="A58" t="s">
        <v>132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94.3507728924127</v>
      </c>
      <c r="V58" t="n">
        <v>93.1581780085213</v>
      </c>
      <c r="W58" t="n">
        <v>91.1459693599149</v>
      </c>
      <c r="X58" t="n">
        <v>90.4722444651896</v>
      </c>
      <c r="Y58" t="n">
        <v>91.0463969528033</v>
      </c>
      <c r="Z58" t="n">
        <v>91.3340665574088</v>
      </c>
      <c r="AA58" t="n">
        <v>91.7230038216486</v>
      </c>
      <c r="AB58" t="n">
        <v>93.1056731059296</v>
      </c>
      <c r="AC58" t="n">
        <v>97.3365480057847</v>
      </c>
      <c r="AD58" t="n">
        <v>99.0019948580614</v>
      </c>
      <c r="AE58" t="n">
        <v>100</v>
      </c>
      <c r="AF58" t="n">
        <v>105.015365702399</v>
      </c>
    </row>
    <row r="59">
      <c r="A59" t="s">
        <v>132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134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95.9825054016717</v>
      </c>
      <c r="V2" t="n">
        <v>97.7768758289633</v>
      </c>
      <c r="W2" t="n">
        <v>96.365136034707</v>
      </c>
      <c r="X2" t="n">
        <v>96.440186763706</v>
      </c>
      <c r="Y2" t="n">
        <v>97.0913971406713</v>
      </c>
      <c r="Z2" t="n">
        <v>96.6094452595578</v>
      </c>
      <c r="AA2" t="n">
        <v>96.0349405975501</v>
      </c>
      <c r="AB2" t="n">
        <v>97.9559839912758</v>
      </c>
      <c r="AC2" t="n">
        <v>99.5316834656663</v>
      </c>
      <c r="AD2" t="n">
        <v>100.515249729909</v>
      </c>
      <c r="AE2" t="n">
        <v>100</v>
      </c>
      <c r="AF2" t="n">
        <v>102.236572688612</v>
      </c>
    </row>
    <row r="3">
      <c r="A3" t="s">
        <v>134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73.2942156651256</v>
      </c>
      <c r="V3" t="n">
        <v>75.8238390376387</v>
      </c>
      <c r="W3" t="n">
        <v>73.6865227694637</v>
      </c>
      <c r="X3" t="n">
        <v>93.0687251665301</v>
      </c>
      <c r="Y3" t="n">
        <v>93.4152207926154</v>
      </c>
      <c r="Z3" t="n">
        <v>94.6530549903974</v>
      </c>
      <c r="AA3" t="n">
        <v>94.6530549903974</v>
      </c>
      <c r="AB3" t="n">
        <v>96.9680824609797</v>
      </c>
      <c r="AC3" t="n">
        <v>99.2165142589339</v>
      </c>
      <c r="AD3" t="n">
        <v>100.684306569343</v>
      </c>
      <c r="AE3" t="n">
        <v>100</v>
      </c>
      <c r="AF3" t="n">
        <v>107.822685788787</v>
      </c>
    </row>
    <row r="4">
      <c r="A4" t="s">
        <v>134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96.9941838568056</v>
      </c>
      <c r="V4" t="n">
        <v>96.8271386034885</v>
      </c>
      <c r="W4" t="n">
        <v>95.433050377866</v>
      </c>
      <c r="X4" t="n">
        <v>95.5569316508235</v>
      </c>
      <c r="Y4" t="n">
        <v>97.023566965417</v>
      </c>
      <c r="Z4" t="n">
        <v>97.0870917801041</v>
      </c>
      <c r="AA4" t="n">
        <v>97.9969390436662</v>
      </c>
      <c r="AB4" t="n">
        <v>97.7035350345534</v>
      </c>
      <c r="AC4" t="n">
        <v>98.9738770947196</v>
      </c>
      <c r="AD4" t="n">
        <v>99.584187849254</v>
      </c>
      <c r="AE4" t="n">
        <v>100</v>
      </c>
      <c r="AF4" t="n">
        <v>102.705605483866</v>
      </c>
    </row>
    <row r="5">
      <c r="A5" t="s">
        <v>134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97.8948510486606</v>
      </c>
      <c r="V5" t="n">
        <v>97.7054429427471</v>
      </c>
      <c r="W5" t="n">
        <v>97.2383381215569</v>
      </c>
      <c r="X5" t="n">
        <v>100.612266223639</v>
      </c>
      <c r="Y5" t="n">
        <v>100.304959362846</v>
      </c>
      <c r="Z5" t="n">
        <v>100.880206639603</v>
      </c>
      <c r="AA5" t="n">
        <v>96.1189468867994</v>
      </c>
      <c r="AB5" t="n">
        <v>96.2881491068943</v>
      </c>
      <c r="AC5" t="n">
        <v>98.3496582464059</v>
      </c>
      <c r="AD5" t="n">
        <v>98.6156556758117</v>
      </c>
      <c r="AE5" t="n">
        <v>100</v>
      </c>
      <c r="AF5" t="n">
        <v>103.769351581781</v>
      </c>
    </row>
    <row r="6">
      <c r="A6" t="s">
        <v>134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85.6491705994955</v>
      </c>
      <c r="V6" t="n">
        <v>86.4463190332033</v>
      </c>
      <c r="W6" t="n">
        <v>86.8010918883327</v>
      </c>
      <c r="X6" t="n">
        <v>89.4954467688171</v>
      </c>
      <c r="Y6" t="n">
        <v>87.9360379495402</v>
      </c>
      <c r="Z6" t="n">
        <v>91.773344457561</v>
      </c>
      <c r="AA6" t="n">
        <v>94.7444239543885</v>
      </c>
      <c r="AB6" t="n">
        <v>96.9728306330491</v>
      </c>
      <c r="AC6" t="n">
        <v>98.350172196178</v>
      </c>
      <c r="AD6" t="n">
        <v>98.7327701200533</v>
      </c>
      <c r="AE6" t="n">
        <v>100</v>
      </c>
      <c r="AF6" t="n">
        <v>100.611922621398</v>
      </c>
    </row>
    <row r="7">
      <c r="A7" t="s">
        <v>134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96.0776184817042</v>
      </c>
      <c r="V7" t="n">
        <v>95.4927303821809</v>
      </c>
      <c r="W7" t="n">
        <v>93.9826497519175</v>
      </c>
      <c r="X7" t="n">
        <v>90.8929022347844</v>
      </c>
      <c r="Y7" t="n">
        <v>93.9040127456406</v>
      </c>
      <c r="Z7" t="n">
        <v>93.6853770931478</v>
      </c>
      <c r="AA7" t="n">
        <v>94.5081857563434</v>
      </c>
      <c r="AB7" t="n">
        <v>93.9109174047839</v>
      </c>
      <c r="AC7" t="n">
        <v>96.5912798112862</v>
      </c>
      <c r="AD7" t="n">
        <v>98.4600577478344</v>
      </c>
      <c r="AE7" t="n">
        <v>100</v>
      </c>
      <c r="AF7" t="n">
        <v>109.709989258861</v>
      </c>
    </row>
    <row r="8">
      <c r="A8" t="s">
        <v>134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100.633376715409</v>
      </c>
      <c r="V8" t="n">
        <v>101.250953692891</v>
      </c>
      <c r="W8" t="n">
        <v>102.207212699991</v>
      </c>
      <c r="X8" t="n">
        <v>91.6157916948103</v>
      </c>
      <c r="Y8" t="n">
        <v>92.6777239483856</v>
      </c>
      <c r="Z8" t="n">
        <v>93.3468771898902</v>
      </c>
      <c r="AA8" t="n">
        <v>93.3468771898902</v>
      </c>
      <c r="AB8" t="n">
        <v>95.07819485029</v>
      </c>
      <c r="AC8" t="n">
        <v>97.7584406991854</v>
      </c>
      <c r="AD8" t="n">
        <v>99.9198717948718</v>
      </c>
      <c r="AE8" t="n">
        <v>100</v>
      </c>
      <c r="AF8" t="n">
        <v>105.345911949686</v>
      </c>
    </row>
    <row r="9">
      <c r="A9" t="s">
        <v>134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92.8970101649145</v>
      </c>
      <c r="V9" t="n">
        <v>92.2288786188492</v>
      </c>
      <c r="W9" t="n">
        <v>92.0073267484539</v>
      </c>
      <c r="X9" t="n">
        <v>93.5195578974337</v>
      </c>
      <c r="Y9" t="n">
        <v>95.1423265756025</v>
      </c>
      <c r="Z9" t="n">
        <v>95.0655988928803</v>
      </c>
      <c r="AA9" t="n">
        <v>94.7168622865234</v>
      </c>
      <c r="AB9" t="n">
        <v>95.5440837912092</v>
      </c>
      <c r="AC9" t="n">
        <v>97.7462150904861</v>
      </c>
      <c r="AD9" t="n">
        <v>99.1584852734923</v>
      </c>
      <c r="AE9" t="n">
        <v>100</v>
      </c>
      <c r="AF9" t="n">
        <v>104.392678868552</v>
      </c>
    </row>
    <row r="10">
      <c r="A10" t="s">
        <v>134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94.8276073476825</v>
      </c>
      <c r="V10" t="n">
        <v>94.1195863868984</v>
      </c>
      <c r="W10" t="n">
        <v>93.8710311411583</v>
      </c>
      <c r="X10" t="n">
        <v>94.6198210922481</v>
      </c>
      <c r="Y10" t="n">
        <v>96.3187957803685</v>
      </c>
      <c r="Z10" t="n">
        <v>95.8619149034457</v>
      </c>
      <c r="AA10" t="n">
        <v>95.3577575748776</v>
      </c>
      <c r="AB10" t="n">
        <v>95.9779706322752</v>
      </c>
      <c r="AC10" t="n">
        <v>98.1385329788361</v>
      </c>
      <c r="AD10" t="n">
        <v>99.125300677892</v>
      </c>
      <c r="AE10" t="n">
        <v>100</v>
      </c>
      <c r="AF10" t="n">
        <v>103.009920968556</v>
      </c>
    </row>
    <row r="11">
      <c r="A11" t="s">
        <v>134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100.793529818303</v>
      </c>
      <c r="V11" t="n">
        <v>99.8637002074332</v>
      </c>
      <c r="W11" t="n">
        <v>99.4593937288606</v>
      </c>
      <c r="X11" t="n">
        <v>95.891343729619</v>
      </c>
      <c r="Y11" t="n">
        <v>97.759356919157</v>
      </c>
      <c r="Z11" t="n">
        <v>96.8533387827422</v>
      </c>
      <c r="AA11" t="n">
        <v>96.1822994840165</v>
      </c>
      <c r="AB11" t="n">
        <v>96.4918161356143</v>
      </c>
      <c r="AC11" t="n">
        <v>98.5778035134689</v>
      </c>
      <c r="AD11" t="n">
        <v>99.0961380443714</v>
      </c>
      <c r="AE11" t="n">
        <v>100</v>
      </c>
      <c r="AF11" t="n">
        <v>101.597552685248</v>
      </c>
    </row>
    <row r="12">
      <c r="A12" t="s">
        <v>134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102.372386549447</v>
      </c>
      <c r="V12" t="n">
        <v>100.478878558982</v>
      </c>
      <c r="W12" t="n">
        <v>97.0009467738674</v>
      </c>
      <c r="X12" t="n">
        <v>95.3536413420447</v>
      </c>
      <c r="Y12" t="n">
        <v>102.744947683677</v>
      </c>
      <c r="Z12" t="n">
        <v>99.0046041201549</v>
      </c>
      <c r="AA12" t="n">
        <v>102.30877307393</v>
      </c>
      <c r="AB12" t="n">
        <v>100.511229770333</v>
      </c>
      <c r="AC12" t="n">
        <v>100.044156149754</v>
      </c>
      <c r="AD12" t="n">
        <v>100.700934579439</v>
      </c>
      <c r="AE12" t="n">
        <v>100</v>
      </c>
      <c r="AF12" t="n">
        <v>102.043212775951</v>
      </c>
    </row>
    <row r="13">
      <c r="A13" t="s">
        <v>134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99.7461366040519</v>
      </c>
      <c r="V13" t="n">
        <v>99.7799373958526</v>
      </c>
      <c r="W13" t="n">
        <v>98.2828901844006</v>
      </c>
      <c r="X13" t="n">
        <v>98.5466188700474</v>
      </c>
      <c r="Y13" t="n">
        <v>99.5828874962777</v>
      </c>
      <c r="Z13" t="n">
        <v>99.1084778979845</v>
      </c>
      <c r="AA13" t="n">
        <v>100.574166655631</v>
      </c>
      <c r="AB13" t="n">
        <v>99.6034613825256</v>
      </c>
      <c r="AC13" t="n">
        <v>100.531916630743</v>
      </c>
      <c r="AD13" t="n">
        <v>100.716440422323</v>
      </c>
      <c r="AE13" t="n">
        <v>100</v>
      </c>
      <c r="AF13" t="n">
        <v>107.582688247713</v>
      </c>
    </row>
    <row r="14">
      <c r="A14" t="s">
        <v>134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102.328902034504</v>
      </c>
      <c r="V14" t="n">
        <v>103.580085116149</v>
      </c>
      <c r="W14" t="n">
        <v>100.238792047886</v>
      </c>
      <c r="X14" t="n">
        <v>97.1562779416299</v>
      </c>
      <c r="Y14" t="n">
        <v>97.2413534914912</v>
      </c>
      <c r="Z14" t="n">
        <v>98.7404493829325</v>
      </c>
      <c r="AA14" t="n">
        <v>98.8492542858338</v>
      </c>
      <c r="AB14" t="n">
        <v>99.5397649283464</v>
      </c>
      <c r="AC14" t="n">
        <v>99.5822669629016</v>
      </c>
      <c r="AD14" t="n">
        <v>99.7108155002892</v>
      </c>
      <c r="AE14" t="n">
        <v>100</v>
      </c>
      <c r="AF14" t="n">
        <v>100.244399185336</v>
      </c>
    </row>
    <row r="15">
      <c r="A15" t="s">
        <v>134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101.778324795395</v>
      </c>
      <c r="V15" t="n">
        <v>103.13847804772</v>
      </c>
      <c r="W15" t="n">
        <v>100.140010109607</v>
      </c>
      <c r="X15" t="n">
        <v>98.1806339202603</v>
      </c>
      <c r="Y15" t="n">
        <v>98.091863003515</v>
      </c>
      <c r="Z15" t="n">
        <v>99.066446838622</v>
      </c>
      <c r="AA15" t="n">
        <v>99.3699085248444</v>
      </c>
      <c r="AB15" t="n">
        <v>99.3699085248444</v>
      </c>
      <c r="AC15" t="n">
        <v>99.4550401663307</v>
      </c>
      <c r="AD15" t="n">
        <v>99.6703626011387</v>
      </c>
      <c r="AE15" t="n">
        <v>100</v>
      </c>
      <c r="AF15" t="n">
        <v>100.286481647269</v>
      </c>
    </row>
    <row r="16">
      <c r="A16" t="s">
        <v>134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101.538732656542</v>
      </c>
      <c r="V16" t="n">
        <v>102.985349607551</v>
      </c>
      <c r="W16" t="n">
        <v>100.307039340911</v>
      </c>
      <c r="X16" t="n">
        <v>99.3168415191847</v>
      </c>
      <c r="Y16" t="n">
        <v>99.0383830850187</v>
      </c>
      <c r="Z16" t="n">
        <v>99.5145291575429</v>
      </c>
      <c r="AA16" t="n">
        <v>100.018825758003</v>
      </c>
      <c r="AB16" t="n">
        <v>99.1739623825297</v>
      </c>
      <c r="AC16" t="n">
        <v>99.3018188015875</v>
      </c>
      <c r="AD16" t="n">
        <v>99.6268656716418</v>
      </c>
      <c r="AE16" t="n">
        <v>100</v>
      </c>
      <c r="AF16" t="n">
        <v>100.319488817891</v>
      </c>
    </row>
    <row r="17">
      <c r="A17" t="s">
        <v>134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98.2839377877895</v>
      </c>
      <c r="V17" t="n">
        <v>98.1968066372684</v>
      </c>
      <c r="W17" t="n">
        <v>96.1927901752833</v>
      </c>
      <c r="X17" t="n">
        <v>96.4274067366864</v>
      </c>
      <c r="Y17" t="n">
        <v>97.5256687724118</v>
      </c>
      <c r="Z17" t="n">
        <v>98.96092511932</v>
      </c>
      <c r="AA17" t="n">
        <v>99.1412913254913</v>
      </c>
      <c r="AB17" t="n">
        <v>99.4278268495533</v>
      </c>
      <c r="AC17" t="n">
        <v>100.568334490597</v>
      </c>
      <c r="AD17" t="n">
        <v>99.7554264750841</v>
      </c>
      <c r="AE17" t="n">
        <v>100</v>
      </c>
      <c r="AF17" t="n">
        <v>100.894805761676</v>
      </c>
    </row>
    <row r="18">
      <c r="A18" t="s">
        <v>134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102.861837513153</v>
      </c>
      <c r="V18" t="n">
        <v>102.650374117385</v>
      </c>
      <c r="W18" t="n">
        <v>100.537859171781</v>
      </c>
      <c r="X18" t="n">
        <v>100.287942618442</v>
      </c>
      <c r="Y18" t="n">
        <v>100.489729223308</v>
      </c>
      <c r="Z18" t="n">
        <v>100.836061800164</v>
      </c>
      <c r="AA18" t="n">
        <v>101.415882333255</v>
      </c>
      <c r="AB18" t="n">
        <v>100.159290049025</v>
      </c>
      <c r="AC18" t="n">
        <v>100.739964666108</v>
      </c>
      <c r="AD18" t="n">
        <v>99.9381761978362</v>
      </c>
      <c r="AE18" t="n">
        <v>100</v>
      </c>
      <c r="AF18" t="n">
        <v>102.518321119254</v>
      </c>
    </row>
    <row r="19">
      <c r="A19" t="s">
        <v>134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90.6575056852315</v>
      </c>
      <c r="V19" t="n">
        <v>89.97278132205</v>
      </c>
      <c r="W19" t="n">
        <v>87.4111187169767</v>
      </c>
      <c r="X19" t="n">
        <v>87.1376170939574</v>
      </c>
      <c r="Y19" t="n">
        <v>87.5030436238977</v>
      </c>
      <c r="Z19" t="n">
        <v>88.3999587901943</v>
      </c>
      <c r="AA19" t="n">
        <v>95.5180536314293</v>
      </c>
      <c r="AB19" t="n">
        <v>95.0649588024631</v>
      </c>
      <c r="AC19" t="n">
        <v>96.68014014134</v>
      </c>
      <c r="AD19" t="n">
        <v>100.089706212155</v>
      </c>
      <c r="AE19" t="n">
        <v>100</v>
      </c>
      <c r="AF19" t="n">
        <v>96.8331922099915</v>
      </c>
    </row>
    <row r="20">
      <c r="A20" t="s">
        <v>134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89.1030532132299</v>
      </c>
      <c r="V20" t="n">
        <v>91.6996610685197</v>
      </c>
      <c r="W20" t="n">
        <v>92.3912035768843</v>
      </c>
      <c r="X20" t="n">
        <v>90.3333784512786</v>
      </c>
      <c r="Y20" t="n">
        <v>90.9708493660448</v>
      </c>
      <c r="Z20" t="n">
        <v>92.5618694966065</v>
      </c>
      <c r="AA20" t="n">
        <v>93.2246581917674</v>
      </c>
      <c r="AB20" t="n">
        <v>94.9831615615855</v>
      </c>
      <c r="AC20" t="n">
        <v>97.291148844267</v>
      </c>
      <c r="AD20" t="n">
        <v>99.408014571949</v>
      </c>
      <c r="AE20" t="n">
        <v>100</v>
      </c>
      <c r="AF20" t="n">
        <v>104.343662357206</v>
      </c>
    </row>
    <row r="21">
      <c r="A21" t="s">
        <v>134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88.2222071738107</v>
      </c>
      <c r="V21" t="n">
        <v>90.7832844463507</v>
      </c>
      <c r="W21" t="n">
        <v>91.4883402919013</v>
      </c>
      <c r="X21" t="n">
        <v>90.9140676741075</v>
      </c>
      <c r="Y21" t="n">
        <v>91.8345768512856</v>
      </c>
      <c r="Z21" t="n">
        <v>93.2122842310932</v>
      </c>
      <c r="AA21" t="n">
        <v>93.6888009905594</v>
      </c>
      <c r="AB21" t="n">
        <v>95.273608354871</v>
      </c>
      <c r="AC21" t="n">
        <v>97.603405638314</v>
      </c>
      <c r="AD21" t="n">
        <v>99.6300744655297</v>
      </c>
      <c r="AE21" t="n">
        <v>100</v>
      </c>
      <c r="AF21" t="n">
        <v>104.681317633599</v>
      </c>
    </row>
    <row r="22">
      <c r="A22" t="s">
        <v>134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85.7192121741596</v>
      </c>
      <c r="V22" t="n">
        <v>88.1914881818567</v>
      </c>
      <c r="W22" t="n">
        <v>88.9148848395538</v>
      </c>
      <c r="X22" t="n">
        <v>92.2415862343112</v>
      </c>
      <c r="Y22" t="n">
        <v>93.7617614158741</v>
      </c>
      <c r="Z22" t="n">
        <v>94.5949030669837</v>
      </c>
      <c r="AA22" t="n">
        <v>94.5526449016645</v>
      </c>
      <c r="AB22" t="n">
        <v>95.764420675675</v>
      </c>
      <c r="AC22" t="n">
        <v>98.1377644346757</v>
      </c>
      <c r="AD22" t="n">
        <v>100.01309071868</v>
      </c>
      <c r="AE22" t="n">
        <v>100</v>
      </c>
      <c r="AF22" t="n">
        <v>105.45769109783</v>
      </c>
    </row>
    <row r="23">
      <c r="A23" t="s">
        <v>134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87.0121410092867</v>
      </c>
      <c r="V23" t="n">
        <v>86.8120556031141</v>
      </c>
      <c r="W23" t="n">
        <v>84.7346441809146</v>
      </c>
      <c r="X23" t="n">
        <v>85.3027883468786</v>
      </c>
      <c r="Y23" t="n">
        <v>84.4509220992021</v>
      </c>
      <c r="Z23" t="n">
        <v>85.5447355561641</v>
      </c>
      <c r="AA23" t="n">
        <v>92.4758263158189</v>
      </c>
      <c r="AB23" t="n">
        <v>99.4224356311961</v>
      </c>
      <c r="AC23" t="n">
        <v>100.925762991034</v>
      </c>
      <c r="AD23" t="n">
        <v>100.245231607629</v>
      </c>
      <c r="AE23" t="n">
        <v>100</v>
      </c>
      <c r="AF23" t="n">
        <v>103.5182951347</v>
      </c>
    </row>
    <row r="24">
      <c r="A24" t="s">
        <v>134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88.214579970807</v>
      </c>
      <c r="V24" t="n">
        <v>88.1326940061079</v>
      </c>
      <c r="W24" t="n">
        <v>88.0503526538755</v>
      </c>
      <c r="X24" t="n">
        <v>87.4511915014413</v>
      </c>
      <c r="Y24" t="n">
        <v>88.5387878217321</v>
      </c>
      <c r="Z24" t="n">
        <v>89.3945755138912</v>
      </c>
      <c r="AA24" t="n">
        <v>92.7384780779552</v>
      </c>
      <c r="AB24" t="n">
        <v>93.6864460522507</v>
      </c>
      <c r="AC24" t="n">
        <v>97.1523279029889</v>
      </c>
      <c r="AD24" t="n">
        <v>98.8276670574443</v>
      </c>
      <c r="AE24" t="n">
        <v>100</v>
      </c>
      <c r="AF24" t="n">
        <v>103.07567630147</v>
      </c>
    </row>
    <row r="25">
      <c r="A25" t="s">
        <v>134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96.614610090049</v>
      </c>
      <c r="V25" t="n">
        <v>96.9670573680793</v>
      </c>
      <c r="W25" t="n">
        <v>95.4964669245824</v>
      </c>
      <c r="X25" t="n">
        <v>94.707647373321</v>
      </c>
      <c r="Y25" t="n">
        <v>95.118170335494</v>
      </c>
      <c r="Z25" t="n">
        <v>95.3637157897322</v>
      </c>
      <c r="AA25" t="n">
        <v>100.583992531496</v>
      </c>
      <c r="AB25" t="n">
        <v>96.8656450979716</v>
      </c>
      <c r="AC25" t="n">
        <v>100.800888312903</v>
      </c>
      <c r="AD25" t="n">
        <v>99.516674722088</v>
      </c>
      <c r="AE25" t="n">
        <v>100</v>
      </c>
      <c r="AF25" t="n">
        <v>96.5195090675948</v>
      </c>
    </row>
    <row r="26">
      <c r="A26" t="s">
        <v>134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83.2890698357863</v>
      </c>
      <c r="V26" t="n">
        <v>82.986475576619</v>
      </c>
      <c r="W26" t="n">
        <v>82.6697333034258</v>
      </c>
      <c r="X26" t="n">
        <v>82.0022729422678</v>
      </c>
      <c r="Y26" t="n">
        <v>83.1227361569223</v>
      </c>
      <c r="Z26" t="n">
        <v>83.9300058376443</v>
      </c>
      <c r="AA26" t="n">
        <v>90.7574467177626</v>
      </c>
      <c r="AB26" t="n">
        <v>92.8686215937446</v>
      </c>
      <c r="AC26" t="n">
        <v>96.5358057078911</v>
      </c>
      <c r="AD26" t="n">
        <v>98.5453755970474</v>
      </c>
      <c r="AE26" t="n">
        <v>100</v>
      </c>
      <c r="AF26" t="n">
        <v>99.5269860521528</v>
      </c>
    </row>
    <row r="27">
      <c r="A27" t="s">
        <v>134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89.3794302826327</v>
      </c>
      <c r="V27" t="n">
        <v>89.3431168629621</v>
      </c>
      <c r="W27" t="n">
        <v>89.9609582534612</v>
      </c>
      <c r="X27" t="n">
        <v>89.4559649032012</v>
      </c>
      <c r="Y27" t="n">
        <v>90.6916996940278</v>
      </c>
      <c r="Z27" t="n">
        <v>91.7993333320378</v>
      </c>
      <c r="AA27" t="n">
        <v>91.555591325182</v>
      </c>
      <c r="AB27" t="n">
        <v>93.1788492913964</v>
      </c>
      <c r="AC27" t="n">
        <v>96.330605685468</v>
      </c>
      <c r="AD27" t="n">
        <v>98.816070882982</v>
      </c>
      <c r="AE27" t="n">
        <v>100</v>
      </c>
      <c r="AF27" t="n">
        <v>108.394758394758</v>
      </c>
    </row>
    <row r="28">
      <c r="A28" t="s">
        <v>134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91.6302571961223</v>
      </c>
      <c r="V28" t="n">
        <v>92.890599023727</v>
      </c>
      <c r="W28" t="n">
        <v>93.4170443280829</v>
      </c>
      <c r="X28" t="n">
        <v>91.9414409547353</v>
      </c>
      <c r="Y28" t="n">
        <v>92.7690938478699</v>
      </c>
      <c r="Z28" t="n">
        <v>94.510208555961</v>
      </c>
      <c r="AA28" t="n">
        <v>94.75043276275</v>
      </c>
      <c r="AB28" t="n">
        <v>97.2212604942445</v>
      </c>
      <c r="AC28" t="n">
        <v>99.097516848618</v>
      </c>
      <c r="AD28" t="n">
        <v>100.322676727562</v>
      </c>
      <c r="AE28" t="n">
        <v>100</v>
      </c>
      <c r="AF28" t="n">
        <v>104.589382838135</v>
      </c>
    </row>
    <row r="29">
      <c r="A29" t="s">
        <v>134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89.6114742043465</v>
      </c>
      <c r="V29" t="n">
        <v>89.7380639497301</v>
      </c>
      <c r="W29" t="n">
        <v>90.8304569734645</v>
      </c>
      <c r="X29" t="n">
        <v>91.1067473368818</v>
      </c>
      <c r="Y29" t="n">
        <v>92.7468804190208</v>
      </c>
      <c r="Z29" t="n">
        <v>94.3109550296374</v>
      </c>
      <c r="AA29" t="n">
        <v>94.578487339169</v>
      </c>
      <c r="AB29" t="n">
        <v>96.6829960457185</v>
      </c>
      <c r="AC29" t="n">
        <v>98.5753314528765</v>
      </c>
      <c r="AD29" t="n">
        <v>99.9728923827596</v>
      </c>
      <c r="AE29" t="n">
        <v>100</v>
      </c>
      <c r="AF29" t="n">
        <v>103.394226432115</v>
      </c>
    </row>
    <row r="30">
      <c r="A30" t="s">
        <v>134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96.4639208481202</v>
      </c>
      <c r="V30" t="n">
        <v>96.7860040562942</v>
      </c>
      <c r="W30" t="n">
        <v>95.3175267533712</v>
      </c>
      <c r="X30" t="n">
        <v>95.5924811574674</v>
      </c>
      <c r="Y30" t="n">
        <v>97.68880749864</v>
      </c>
      <c r="Z30" t="n">
        <v>99.2869883984132</v>
      </c>
      <c r="AA30" t="n">
        <v>97.1010639724922</v>
      </c>
      <c r="AB30" t="n">
        <v>98.9356319827687</v>
      </c>
      <c r="AC30" t="n">
        <v>98.8365973161193</v>
      </c>
      <c r="AD30" t="n">
        <v>99.5594713656388</v>
      </c>
      <c r="AE30" t="n">
        <v>100</v>
      </c>
      <c r="AF30" t="n">
        <v>103.701745108408</v>
      </c>
    </row>
    <row r="31">
      <c r="A31" t="s">
        <v>134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96.3192730863762</v>
      </c>
      <c r="V31" t="n">
        <v>96.833432907122</v>
      </c>
      <c r="W31" t="n">
        <v>96.126150196645</v>
      </c>
      <c r="X31" t="n">
        <v>91.2755088682197</v>
      </c>
      <c r="Y31" t="n">
        <v>89.7523464340399</v>
      </c>
      <c r="Z31" t="n">
        <v>93.0495461837637</v>
      </c>
      <c r="AA31" t="n">
        <v>94.0843882173181</v>
      </c>
      <c r="AB31" t="n">
        <v>99.7160615178943</v>
      </c>
      <c r="AC31" t="n">
        <v>102.562893521106</v>
      </c>
      <c r="AD31" t="n">
        <v>100.845410628019</v>
      </c>
      <c r="AE31" t="n">
        <v>100</v>
      </c>
      <c r="AF31" t="n">
        <v>103.047619047619</v>
      </c>
    </row>
    <row r="32">
      <c r="A32" t="s">
        <v>134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90.4161494354428</v>
      </c>
      <c r="V32" t="n">
        <v>92.3636796925278</v>
      </c>
      <c r="W32" t="n">
        <v>92.8755270415568</v>
      </c>
      <c r="X32" t="n">
        <v>91.5935028952777</v>
      </c>
      <c r="Y32" t="n">
        <v>92.6356300486166</v>
      </c>
      <c r="Z32" t="n">
        <v>94.1337201314689</v>
      </c>
      <c r="AA32" t="n">
        <v>94.3911505420381</v>
      </c>
      <c r="AB32" t="n">
        <v>96.2966784579241</v>
      </c>
      <c r="AC32" t="n">
        <v>98.0558870326173</v>
      </c>
      <c r="AD32" t="n">
        <v>100.570140546274</v>
      </c>
      <c r="AE32" t="n">
        <v>100</v>
      </c>
      <c r="AF32" t="n">
        <v>106.480721903199</v>
      </c>
    </row>
    <row r="33">
      <c r="A33" t="s">
        <v>134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98.4676864448897</v>
      </c>
      <c r="V33" t="n">
        <v>95.607629162258</v>
      </c>
      <c r="W33" t="n">
        <v>96.4987788348756</v>
      </c>
      <c r="X33" t="n">
        <v>95.4611575570813</v>
      </c>
      <c r="Y33" t="n">
        <v>96.7339729911757</v>
      </c>
      <c r="Z33" t="n">
        <v>97.3202394941525</v>
      </c>
      <c r="AA33" t="n">
        <v>97.3202394941525</v>
      </c>
      <c r="AB33" t="n">
        <v>97.7858865730719</v>
      </c>
      <c r="AC33" t="n">
        <v>99.5320631190197</v>
      </c>
      <c r="AD33" t="n">
        <v>101.242236024845</v>
      </c>
      <c r="AE33" t="n">
        <v>100</v>
      </c>
      <c r="AF33" t="n">
        <v>105.151515151515</v>
      </c>
    </row>
    <row r="34">
      <c r="A34" t="s">
        <v>134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85.0445963349924</v>
      </c>
      <c r="V34" t="n">
        <v>84.0169820584004</v>
      </c>
      <c r="W34" t="n">
        <v>85.476164379089</v>
      </c>
      <c r="X34" t="n">
        <v>82.5040376073757</v>
      </c>
      <c r="Y34" t="n">
        <v>83.437855102473</v>
      </c>
      <c r="Z34" t="n">
        <v>84.6243124640457</v>
      </c>
      <c r="AA34" t="n">
        <v>86.5564909924443</v>
      </c>
      <c r="AB34" t="n">
        <v>90.4871155834013</v>
      </c>
      <c r="AC34" t="n">
        <v>95.4109785939154</v>
      </c>
      <c r="AD34" t="n">
        <v>97.9217938200711</v>
      </c>
      <c r="AE34" t="n">
        <v>100</v>
      </c>
      <c r="AF34" t="n">
        <v>108.674814282291</v>
      </c>
    </row>
    <row r="35">
      <c r="A35" t="s">
        <v>134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94.1316082024445</v>
      </c>
      <c r="V35" t="n">
        <v>91.0779948960302</v>
      </c>
      <c r="W35" t="n">
        <v>89.7187391060877</v>
      </c>
      <c r="X35" t="n">
        <v>89.6484388577893</v>
      </c>
      <c r="Y35" t="n">
        <v>90.0470345367124</v>
      </c>
      <c r="Z35" t="n">
        <v>94.6605425363489</v>
      </c>
      <c r="AA35" t="n">
        <v>95.5249832954964</v>
      </c>
      <c r="AB35" t="n">
        <v>99.3575023377323</v>
      </c>
      <c r="AC35" t="n">
        <v>99.9474836001487</v>
      </c>
      <c r="AD35" t="n">
        <v>99.5405242542934</v>
      </c>
      <c r="AE35" t="n">
        <v>100</v>
      </c>
      <c r="AF35" t="n">
        <v>101.947384336256</v>
      </c>
    </row>
    <row r="36">
      <c r="A36" t="s">
        <v>134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104.697778913275</v>
      </c>
      <c r="V36" t="n">
        <v>104.458560835027</v>
      </c>
      <c r="W36" t="n">
        <v>98.7553635480571</v>
      </c>
      <c r="X36" t="n">
        <v>95.6799370015778</v>
      </c>
      <c r="Y36" t="n">
        <v>94.0616716823123</v>
      </c>
      <c r="Z36" t="n">
        <v>97.5868348806439</v>
      </c>
      <c r="AA36" t="n">
        <v>98.3213594442616</v>
      </c>
      <c r="AB36" t="n">
        <v>100.715116617386</v>
      </c>
      <c r="AC36" t="n">
        <v>100.005299820553</v>
      </c>
      <c r="AD36" t="n">
        <v>100.089126559715</v>
      </c>
      <c r="AE36" t="n">
        <v>100</v>
      </c>
      <c r="AF36" t="n">
        <v>103.163580246914</v>
      </c>
    </row>
    <row r="37">
      <c r="A37" t="s">
        <v>134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93.0598148359086</v>
      </c>
      <c r="V37" t="n">
        <v>89.8653238050623</v>
      </c>
      <c r="W37" t="n">
        <v>88.9972461896865</v>
      </c>
      <c r="X37" t="n">
        <v>88.7984648484843</v>
      </c>
      <c r="Y37" t="n">
        <v>89.373212193782</v>
      </c>
      <c r="Z37" t="n">
        <v>94.2283628515274</v>
      </c>
      <c r="AA37" t="n">
        <v>95.3119456810068</v>
      </c>
      <c r="AB37" t="n">
        <v>99.5156397825766</v>
      </c>
      <c r="AC37" t="n">
        <v>100.181048963886</v>
      </c>
      <c r="AD37" t="n">
        <v>99.4147986510613</v>
      </c>
      <c r="AE37" t="n">
        <v>100</v>
      </c>
      <c r="AF37" t="n">
        <v>101.724268894797</v>
      </c>
    </row>
    <row r="38">
      <c r="A38" t="s">
        <v>134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96.1500370724091</v>
      </c>
      <c r="V38" t="n">
        <v>91.5240175241437</v>
      </c>
      <c r="W38" t="n">
        <v>89.6652844306396</v>
      </c>
      <c r="X38" t="n">
        <v>92.4627235179666</v>
      </c>
      <c r="Y38" t="n">
        <v>92.7863026028938</v>
      </c>
      <c r="Z38" t="n">
        <v>96.0649705393918</v>
      </c>
      <c r="AA38" t="n">
        <v>95.6630250559634</v>
      </c>
      <c r="AB38" t="n">
        <v>98.2072544457497</v>
      </c>
      <c r="AC38" t="n">
        <v>99.236092349467</v>
      </c>
      <c r="AD38" t="n">
        <v>99.8552123552124</v>
      </c>
      <c r="AE38" t="n">
        <v>100</v>
      </c>
      <c r="AF38" t="n">
        <v>102.603664416586</v>
      </c>
    </row>
    <row r="39">
      <c r="A39" t="s">
        <v>134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69.9871033942274</v>
      </c>
      <c r="V39" t="n">
        <v>71.4594828485239</v>
      </c>
      <c r="W39" t="n">
        <v>70.5387450594949</v>
      </c>
      <c r="X39" t="n">
        <v>69.5070127397678</v>
      </c>
      <c r="Y39" t="n">
        <v>70.8436860616864</v>
      </c>
      <c r="Z39" t="n">
        <v>72.4834761785117</v>
      </c>
      <c r="AA39" t="n">
        <v>69.9556218159556</v>
      </c>
      <c r="AB39" t="n">
        <v>75.3215359893386</v>
      </c>
      <c r="AC39" t="n">
        <v>85.4641710784107</v>
      </c>
      <c r="AD39" t="n">
        <v>99.7081995914794</v>
      </c>
      <c r="AE39" t="n">
        <v>100</v>
      </c>
      <c r="AF39" t="n">
        <v>118.617021276596</v>
      </c>
    </row>
    <row r="40">
      <c r="A40" t="s">
        <v>134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70.0342895648259</v>
      </c>
      <c r="V40" t="n">
        <v>66.4076013718258</v>
      </c>
      <c r="W40" t="n">
        <v>77.6771191530522</v>
      </c>
      <c r="X40" t="n">
        <v>79.0071435475872</v>
      </c>
      <c r="Y40" t="n">
        <v>80.0950053181777</v>
      </c>
      <c r="Z40" t="n">
        <v>82.410904008706</v>
      </c>
      <c r="AA40" t="n">
        <v>86.8378459281998</v>
      </c>
      <c r="AB40" t="n">
        <v>91.4259171851037</v>
      </c>
      <c r="AC40" t="n">
        <v>96.9417904108456</v>
      </c>
      <c r="AD40" t="n">
        <v>98.5004346566213</v>
      </c>
      <c r="AE40" t="n">
        <v>100</v>
      </c>
      <c r="AF40" t="n">
        <v>104.065858103437</v>
      </c>
    </row>
    <row r="41">
      <c r="A41" t="s">
        <v>134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134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92.94446147887</v>
      </c>
      <c r="V42" t="n">
        <v>93.696727620765</v>
      </c>
      <c r="W42" t="n">
        <v>92.6978286056183</v>
      </c>
      <c r="X42" t="n">
        <v>90.8591071541042</v>
      </c>
      <c r="Y42" t="n">
        <v>92.0248466421191</v>
      </c>
      <c r="Z42" t="n">
        <v>92.5246621031146</v>
      </c>
      <c r="AA42" t="n">
        <v>90.8641610720487</v>
      </c>
      <c r="AB42" t="n">
        <v>92.5274972240979</v>
      </c>
      <c r="AC42" t="n">
        <v>96.1302097821589</v>
      </c>
      <c r="AD42" t="n">
        <v>98.964515721682</v>
      </c>
      <c r="AE42" t="n">
        <v>100</v>
      </c>
      <c r="AF42" t="n">
        <v>109.002770083102</v>
      </c>
    </row>
    <row r="43">
      <c r="A43" t="s">
        <v>134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92.2922770219443</v>
      </c>
      <c r="V43" t="n">
        <v>93.4985442688941</v>
      </c>
      <c r="W43" t="n">
        <v>93.3210314373556</v>
      </c>
      <c r="X43" t="n">
        <v>91.7798596934437</v>
      </c>
      <c r="Y43" t="n">
        <v>92.4868912795755</v>
      </c>
      <c r="Z43" t="n">
        <v>93.3921325315802</v>
      </c>
      <c r="AA43" t="n">
        <v>92.8698115887756</v>
      </c>
      <c r="AB43" t="n">
        <v>94.7619658720592</v>
      </c>
      <c r="AC43" t="n">
        <v>96.1717553222455</v>
      </c>
      <c r="AD43" t="n">
        <v>98.6509366977989</v>
      </c>
      <c r="AE43" t="n">
        <v>100</v>
      </c>
      <c r="AF43" t="n">
        <v>103.756126838051</v>
      </c>
    </row>
    <row r="44">
      <c r="A44" t="s">
        <v>134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92.7630482537385</v>
      </c>
      <c r="V44" t="n">
        <v>93.3489213280033</v>
      </c>
      <c r="W44" t="n">
        <v>92.8819211665523</v>
      </c>
      <c r="X44" t="n">
        <v>92.33549438986</v>
      </c>
      <c r="Y44" t="n">
        <v>93.2674167889537</v>
      </c>
      <c r="Z44" t="n">
        <v>94.1811516087079</v>
      </c>
      <c r="AA44" t="n">
        <v>95.0499614666102</v>
      </c>
      <c r="AB44" t="n">
        <v>96.2087451576179</v>
      </c>
      <c r="AC44" t="n">
        <v>97.9126906627703</v>
      </c>
      <c r="AD44" t="n">
        <v>99.4663926164549</v>
      </c>
      <c r="AE44" t="n">
        <v>100</v>
      </c>
      <c r="AF44" t="n">
        <v>103.685832683399</v>
      </c>
    </row>
    <row r="45">
      <c r="A45" t="s">
        <v>134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92.5214883214362</v>
      </c>
      <c r="V45" t="n">
        <v>93.040705987701</v>
      </c>
      <c r="W45" t="n">
        <v>92.6372563949622</v>
      </c>
      <c r="X45" t="n">
        <v>92.0468283064921</v>
      </c>
      <c r="Y45" t="n">
        <v>92.9988091884152</v>
      </c>
      <c r="Z45" t="n">
        <v>94.0238831707774</v>
      </c>
      <c r="AA45" t="n">
        <v>94.9928835796067</v>
      </c>
      <c r="AB45" t="n">
        <v>96.1017499248939</v>
      </c>
      <c r="AC45" t="n">
        <v>97.8135527929598</v>
      </c>
      <c r="AD45" t="n">
        <v>99.4000935055657</v>
      </c>
      <c r="AE45" t="n">
        <v>100</v>
      </c>
      <c r="AF45" t="n">
        <v>103.777779998401</v>
      </c>
    </row>
    <row r="46">
      <c r="A46" t="s">
        <v>134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91.5655953492241</v>
      </c>
      <c r="V46" t="n">
        <v>93.1134792029858</v>
      </c>
      <c r="W46" t="n">
        <v>93.5914511079632</v>
      </c>
      <c r="X46" t="n">
        <v>92.3173100656519</v>
      </c>
      <c r="Y46" t="n">
        <v>92.7289159067089</v>
      </c>
      <c r="Z46" t="n">
        <v>93.7985906608237</v>
      </c>
      <c r="AA46" t="n">
        <v>93.7577340571732</v>
      </c>
      <c r="AB46" t="n">
        <v>95.7450179692692</v>
      </c>
      <c r="AC46" t="n">
        <v>96.1201142003619</v>
      </c>
      <c r="AD46" t="n">
        <v>98.4119345524543</v>
      </c>
      <c r="AE46" t="n">
        <v>100</v>
      </c>
      <c r="AF46" t="n">
        <v>100.298705609028</v>
      </c>
    </row>
    <row r="47">
      <c r="A47" t="s">
        <v>134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90.8758288531388</v>
      </c>
      <c r="V47" t="n">
        <v>92.9970978187299</v>
      </c>
      <c r="W47" t="n">
        <v>92.965386025826</v>
      </c>
      <c r="X47" t="n">
        <v>91.6492873995899</v>
      </c>
      <c r="Y47" t="n">
        <v>92.2723586694077</v>
      </c>
      <c r="Z47" t="n">
        <v>93.3114501643122</v>
      </c>
      <c r="AA47" t="n">
        <v>92.2688209827047</v>
      </c>
      <c r="AB47" t="n">
        <v>93.5427383595812</v>
      </c>
      <c r="AC47" t="n">
        <v>95.9722052392381</v>
      </c>
      <c r="AD47" t="n">
        <v>99.0914832628868</v>
      </c>
      <c r="AE47" t="n">
        <v>100</v>
      </c>
      <c r="AF47" t="n">
        <v>105.115418643931</v>
      </c>
    </row>
    <row r="48">
      <c r="A48" t="s">
        <v>134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89.0779649707396</v>
      </c>
      <c r="V48" t="n">
        <v>91.0866678043458</v>
      </c>
      <c r="W48" t="n">
        <v>91.4433276572411</v>
      </c>
      <c r="X48" t="n">
        <v>90.3392470818307</v>
      </c>
      <c r="Y48" t="n">
        <v>91.4603719327069</v>
      </c>
      <c r="Z48" t="n">
        <v>92.8866430945646</v>
      </c>
      <c r="AA48" t="n">
        <v>93.5837786269562</v>
      </c>
      <c r="AB48" t="n">
        <v>95.5185004989845</v>
      </c>
      <c r="AC48" t="n">
        <v>97.3074797084784</v>
      </c>
      <c r="AD48" t="n">
        <v>99.3748078302757</v>
      </c>
      <c r="AE48" t="n">
        <v>100</v>
      </c>
      <c r="AF48" t="n">
        <v>105.298535138142</v>
      </c>
    </row>
    <row r="49">
      <c r="A49" t="s">
        <v>134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92.6010765062191</v>
      </c>
      <c r="V49" t="n">
        <v>94.4747169647108</v>
      </c>
      <c r="W49" t="n">
        <v>94.4466329228069</v>
      </c>
      <c r="X49" t="n">
        <v>92.7476746854383</v>
      </c>
      <c r="Y49" t="n">
        <v>93.7251091961748</v>
      </c>
      <c r="Z49" t="n">
        <v>94.9852787315855</v>
      </c>
      <c r="AA49" t="n">
        <v>94.2737785163677</v>
      </c>
      <c r="AB49" t="n">
        <v>92.8361912465484</v>
      </c>
      <c r="AC49" t="n">
        <v>94.9976858040932</v>
      </c>
      <c r="AD49" t="n">
        <v>100.863259668508</v>
      </c>
      <c r="AE49" t="n">
        <v>100</v>
      </c>
      <c r="AF49" t="n">
        <v>107.299270072993</v>
      </c>
    </row>
    <row r="50">
      <c r="A50" t="s">
        <v>134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85.4360284703504</v>
      </c>
      <c r="V50" t="n">
        <v>87.2691242774545</v>
      </c>
      <c r="W50" t="n">
        <v>88.4516327364985</v>
      </c>
      <c r="X50" t="n">
        <v>87.8122038395198</v>
      </c>
      <c r="Y50" t="n">
        <v>89.7344306782584</v>
      </c>
      <c r="Z50" t="n">
        <v>91.8688988610907</v>
      </c>
      <c r="AA50" t="n">
        <v>94.8781791405264</v>
      </c>
      <c r="AB50" t="n">
        <v>98.6575866466089</v>
      </c>
      <c r="AC50" t="n">
        <v>99.4900750720979</v>
      </c>
      <c r="AD50" t="n">
        <v>99.4469809015497</v>
      </c>
      <c r="AE50" t="n">
        <v>100</v>
      </c>
      <c r="AF50" t="n">
        <v>105.156771180787</v>
      </c>
    </row>
    <row r="51">
      <c r="A51" t="s">
        <v>134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85.6481165957348</v>
      </c>
      <c r="V51" t="n">
        <v>87.5545195934014</v>
      </c>
      <c r="W51" t="n">
        <v>88.9707683216598</v>
      </c>
      <c r="X51" t="n">
        <v>87.67151265728</v>
      </c>
      <c r="Y51" t="n">
        <v>89.6575987045323</v>
      </c>
      <c r="Z51" t="n">
        <v>90.7615915244015</v>
      </c>
      <c r="AA51" t="n">
        <v>94.5350748625134</v>
      </c>
      <c r="AB51" t="n">
        <v>97.0967281749635</v>
      </c>
      <c r="AC51" t="n">
        <v>97.8462686948088</v>
      </c>
      <c r="AD51" t="n">
        <v>99.3222106360793</v>
      </c>
      <c r="AE51" t="n">
        <v>100</v>
      </c>
      <c r="AF51" t="n">
        <v>104.825565424412</v>
      </c>
    </row>
    <row r="52">
      <c r="A52" t="s">
        <v>134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85.3430015095459</v>
      </c>
      <c r="V52" t="n">
        <v>87.0785884967667</v>
      </c>
      <c r="W52" t="n">
        <v>87.8195741383178</v>
      </c>
      <c r="X52" t="n">
        <v>88.0472334361488</v>
      </c>
      <c r="Y52" t="n">
        <v>89.7712352097238</v>
      </c>
      <c r="Z52" t="n">
        <v>95.4648061656837</v>
      </c>
      <c r="AA52" t="n">
        <v>95.8270250760931</v>
      </c>
      <c r="AB52" t="n">
        <v>103.205970722491</v>
      </c>
      <c r="AC52" t="n">
        <v>104.246353491871</v>
      </c>
      <c r="AD52" t="n">
        <v>99.7774480712166</v>
      </c>
      <c r="AE52" t="n">
        <v>100</v>
      </c>
      <c r="AF52" t="n">
        <v>106.019656019656</v>
      </c>
    </row>
    <row r="53">
      <c r="A53" t="s">
        <v>134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123.122782907889</v>
      </c>
      <c r="V53" t="n">
        <v>126.22431804246</v>
      </c>
      <c r="W53" t="n">
        <v>123.850788180812</v>
      </c>
      <c r="X53" t="n">
        <v>121.009190010429</v>
      </c>
      <c r="Y53" t="n">
        <v>115.638463130632</v>
      </c>
      <c r="Z53" t="n">
        <v>107.765206066419</v>
      </c>
      <c r="AA53" t="n">
        <v>106.357614555625</v>
      </c>
      <c r="AB53" t="n">
        <v>95.5665865094699</v>
      </c>
      <c r="AC53" t="n">
        <v>89.6488094217681</v>
      </c>
      <c r="AD53" t="n">
        <v>99.8114274938714</v>
      </c>
      <c r="AE53" t="n">
        <v>100</v>
      </c>
      <c r="AF53" t="n">
        <v>106.399651719634</v>
      </c>
    </row>
    <row r="54">
      <c r="A54" t="s">
        <v>134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125.561585326395</v>
      </c>
      <c r="V54" t="n">
        <v>128.291859482244</v>
      </c>
      <c r="W54" t="n">
        <v>126.814656594589</v>
      </c>
      <c r="X54" t="n">
        <v>118.905619599794</v>
      </c>
      <c r="Y54" t="n">
        <v>121.599190594867</v>
      </c>
      <c r="Z54" t="n">
        <v>115.601024242654</v>
      </c>
      <c r="AA54" t="n">
        <v>109.256713915018</v>
      </c>
      <c r="AB54" t="n">
        <v>95.26384857832</v>
      </c>
      <c r="AC54" t="n">
        <v>89.9670851250691</v>
      </c>
      <c r="AD54" t="n">
        <v>99.7274031563845</v>
      </c>
      <c r="AE54" t="n">
        <v>100</v>
      </c>
      <c r="AF54" t="n">
        <v>106.333973128599</v>
      </c>
    </row>
    <row r="55">
      <c r="A55" t="s">
        <v>134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138.946711848704</v>
      </c>
      <c r="V55" t="n">
        <v>140.565508491601</v>
      </c>
      <c r="W55" t="n">
        <v>140.986363307444</v>
      </c>
      <c r="X55" t="n">
        <v>119.051944451015</v>
      </c>
      <c r="Y55" t="n">
        <v>135.232407903057</v>
      </c>
      <c r="Z55" t="n">
        <v>132.609082822493</v>
      </c>
      <c r="AA55" t="n">
        <v>115.615699211373</v>
      </c>
      <c r="AB55" t="n">
        <v>94.8234769206385</v>
      </c>
      <c r="AC55" t="n">
        <v>91.009249130566</v>
      </c>
      <c r="AD55" t="n">
        <v>99.4601079784043</v>
      </c>
      <c r="AE55" t="n">
        <v>100</v>
      </c>
      <c r="AF55" t="n">
        <v>106.195502524094</v>
      </c>
    </row>
    <row r="56">
      <c r="A56" t="s">
        <v>134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134</v>
      </c>
      <c r="B57" t="s">
        <v>482</v>
      </c>
      <c r="C57" t="s">
        <v>360</v>
      </c>
      <c r="D57" t="s">
        <v>483</v>
      </c>
      <c r="E57" t="s">
        <v>361</v>
      </c>
      <c r="F57" t="n">
        <v>68.7890149884317</v>
      </c>
      <c r="G57" t="n">
        <v>71.0516294176816</v>
      </c>
      <c r="H57" t="n">
        <v>73.6013879115047</v>
      </c>
      <c r="I57" t="n">
        <v>74.9846330460445</v>
      </c>
      <c r="J57" t="n">
        <v>75.9320099107867</v>
      </c>
      <c r="K57" t="n">
        <v>79.5539791392762</v>
      </c>
      <c r="L57" t="n">
        <v>81.0443200643144</v>
      </c>
      <c r="M57" t="n">
        <v>82.9109965595555</v>
      </c>
      <c r="N57" t="n">
        <v>83.8523840238816</v>
      </c>
      <c r="O57" t="n">
        <v>85.5542771207513</v>
      </c>
      <c r="P57" t="n">
        <v>87.3641571881386</v>
      </c>
      <c r="Q57" t="n">
        <v>89.2516044312723</v>
      </c>
      <c r="R57" t="n">
        <v>90.8451932872396</v>
      </c>
      <c r="S57" t="n">
        <v>93.0914187361066</v>
      </c>
      <c r="T57" t="n">
        <v>90.9276352543434</v>
      </c>
      <c r="U57" t="n">
        <v>90.9800196527071</v>
      </c>
      <c r="V57" t="n">
        <v>91.7852415042416</v>
      </c>
      <c r="W57" t="n">
        <v>91.8131510104033</v>
      </c>
      <c r="X57" t="n">
        <v>91.2218847507065</v>
      </c>
      <c r="Y57" t="n">
        <v>92.1890508566376</v>
      </c>
      <c r="Z57" t="n">
        <v>93.2892258866347</v>
      </c>
      <c r="AA57" t="n">
        <v>94.3734827269296</v>
      </c>
      <c r="AB57" t="n">
        <v>95.8153557660591</v>
      </c>
      <c r="AC57" t="n">
        <v>97.7740865575703</v>
      </c>
      <c r="AD57" t="n">
        <v>99.3985793150465</v>
      </c>
      <c r="AE57" t="n">
        <v>100</v>
      </c>
      <c r="AF57" t="n">
        <v>103.963574977657</v>
      </c>
    </row>
    <row r="58">
      <c r="A58" t="s">
        <v>134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90.9800196527071</v>
      </c>
      <c r="V58" t="n">
        <v>91.7852415042416</v>
      </c>
      <c r="W58" t="n">
        <v>91.8131510104033</v>
      </c>
      <c r="X58" t="n">
        <v>91.2218847507065</v>
      </c>
      <c r="Y58" t="n">
        <v>92.1890508566376</v>
      </c>
      <c r="Z58" t="n">
        <v>93.2892258866347</v>
      </c>
      <c r="AA58" t="n">
        <v>94.3734827269296</v>
      </c>
      <c r="AB58" t="n">
        <v>95.8153557660591</v>
      </c>
      <c r="AC58" t="n">
        <v>97.7740865575703</v>
      </c>
      <c r="AD58" t="n">
        <v>99.3985793150465</v>
      </c>
      <c r="AE58" t="n">
        <v>100</v>
      </c>
      <c r="AF58" t="n">
        <v>103.963574977657</v>
      </c>
    </row>
    <row r="59">
      <c r="A59" t="s">
        <v>134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136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 t="n">
        <v>95.9824645163055</v>
      </c>
      <c r="V2" t="n">
        <v>97.7768341792548</v>
      </c>
      <c r="W2" t="n">
        <v>96.3650949863528</v>
      </c>
      <c r="X2" t="n">
        <v>96.4401456833827</v>
      </c>
      <c r="Y2" t="n">
        <v>97.091355782954</v>
      </c>
      <c r="Z2" t="n">
        <v>96.609404107136</v>
      </c>
      <c r="AA2" t="n">
        <v>96.0348996898482</v>
      </c>
      <c r="AB2" t="n">
        <v>97.9559422652731</v>
      </c>
      <c r="AC2" t="n">
        <v>99.5316410684679</v>
      </c>
      <c r="AD2" t="n">
        <v>100.515206913744</v>
      </c>
      <c r="AE2" t="n">
        <v>100</v>
      </c>
      <c r="AF2" t="n">
        <v>102.236572688612</v>
      </c>
    </row>
    <row r="3">
      <c r="A3" t="s">
        <v>136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 t="n">
        <v>73.2942156651256</v>
      </c>
      <c r="V3" t="n">
        <v>75.8238390376387</v>
      </c>
      <c r="W3" t="n">
        <v>73.6865227694637</v>
      </c>
      <c r="X3" t="n">
        <v>93.0687251665301</v>
      </c>
      <c r="Y3" t="n">
        <v>93.4152207926154</v>
      </c>
      <c r="Z3" t="n">
        <v>94.6530549903974</v>
      </c>
      <c r="AA3" t="n">
        <v>94.6530549903974</v>
      </c>
      <c r="AB3" t="n">
        <v>96.9680824609797</v>
      </c>
      <c r="AC3" t="n">
        <v>99.2165142589339</v>
      </c>
      <c r="AD3" t="n">
        <v>100.684306569343</v>
      </c>
      <c r="AE3" t="n">
        <v>100</v>
      </c>
      <c r="AF3" t="n">
        <v>107.822685788787</v>
      </c>
    </row>
    <row r="4">
      <c r="A4" t="s">
        <v>136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 t="n">
        <v>96.9941838568056</v>
      </c>
      <c r="V4" t="n">
        <v>96.8271386034885</v>
      </c>
      <c r="W4" t="n">
        <v>95.433050377866</v>
      </c>
      <c r="X4" t="n">
        <v>95.5569316508235</v>
      </c>
      <c r="Y4" t="n">
        <v>97.023566965417</v>
      </c>
      <c r="Z4" t="n">
        <v>97.0870917801041</v>
      </c>
      <c r="AA4" t="n">
        <v>97.9969390436662</v>
      </c>
      <c r="AB4" t="n">
        <v>97.7035350345534</v>
      </c>
      <c r="AC4" t="n">
        <v>98.9738770947196</v>
      </c>
      <c r="AD4" t="n">
        <v>99.584187849254</v>
      </c>
      <c r="AE4" t="n">
        <v>100</v>
      </c>
      <c r="AF4" t="n">
        <v>102.705605483866</v>
      </c>
    </row>
    <row r="5">
      <c r="A5" t="s">
        <v>136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 t="n">
        <v>97.8948510486606</v>
      </c>
      <c r="V5" t="n">
        <v>97.7054429427471</v>
      </c>
      <c r="W5" t="n">
        <v>97.2383381215569</v>
      </c>
      <c r="X5" t="n">
        <v>100.612266223639</v>
      </c>
      <c r="Y5" t="n">
        <v>100.304959362846</v>
      </c>
      <c r="Z5" t="n">
        <v>100.880206639603</v>
      </c>
      <c r="AA5" t="n">
        <v>96.1189468867994</v>
      </c>
      <c r="AB5" t="n">
        <v>96.2881491068943</v>
      </c>
      <c r="AC5" t="n">
        <v>98.3496582464059</v>
      </c>
      <c r="AD5" t="n">
        <v>98.6156556758117</v>
      </c>
      <c r="AE5" t="n">
        <v>100</v>
      </c>
      <c r="AF5" t="n">
        <v>103.769351581781</v>
      </c>
    </row>
    <row r="6">
      <c r="A6" t="s">
        <v>136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 t="n">
        <v>85.6491705994955</v>
      </c>
      <c r="V6" t="n">
        <v>86.4463190332033</v>
      </c>
      <c r="W6" t="n">
        <v>86.8010918883327</v>
      </c>
      <c r="X6" t="n">
        <v>89.4954467688171</v>
      </c>
      <c r="Y6" t="n">
        <v>87.9360379495402</v>
      </c>
      <c r="Z6" t="n">
        <v>91.773344457561</v>
      </c>
      <c r="AA6" t="n">
        <v>94.7444239543885</v>
      </c>
      <c r="AB6" t="n">
        <v>96.9728306330491</v>
      </c>
      <c r="AC6" t="n">
        <v>98.350172196178</v>
      </c>
      <c r="AD6" t="n">
        <v>98.7327701200533</v>
      </c>
      <c r="AE6" t="n">
        <v>100</v>
      </c>
      <c r="AF6" t="n">
        <v>100.611922621398</v>
      </c>
    </row>
    <row r="7">
      <c r="A7" t="s">
        <v>136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 t="n">
        <v>96.0776184817042</v>
      </c>
      <c r="V7" t="n">
        <v>95.4927303821809</v>
      </c>
      <c r="W7" t="n">
        <v>93.9826497519175</v>
      </c>
      <c r="X7" t="n">
        <v>90.8929022347844</v>
      </c>
      <c r="Y7" t="n">
        <v>93.9040127456406</v>
      </c>
      <c r="Z7" t="n">
        <v>93.6853770931478</v>
      </c>
      <c r="AA7" t="n">
        <v>94.5081857563434</v>
      </c>
      <c r="AB7" t="n">
        <v>93.9109174047839</v>
      </c>
      <c r="AC7" t="n">
        <v>96.5912798112862</v>
      </c>
      <c r="AD7" t="n">
        <v>98.4600577478344</v>
      </c>
      <c r="AE7" t="n">
        <v>100</v>
      </c>
      <c r="AF7" t="n">
        <v>109.709989258861</v>
      </c>
    </row>
    <row r="8">
      <c r="A8" t="s">
        <v>136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 t="n">
        <v>100.633376715409</v>
      </c>
      <c r="V8" t="n">
        <v>101.250953692891</v>
      </c>
      <c r="W8" t="n">
        <v>102.207212699991</v>
      </c>
      <c r="X8" t="n">
        <v>91.6157916948103</v>
      </c>
      <c r="Y8" t="n">
        <v>92.6777239483856</v>
      </c>
      <c r="Z8" t="n">
        <v>93.3468771898902</v>
      </c>
      <c r="AA8" t="n">
        <v>93.3468771898902</v>
      </c>
      <c r="AB8" t="n">
        <v>95.07819485029</v>
      </c>
      <c r="AC8" t="n">
        <v>97.7584406991854</v>
      </c>
      <c r="AD8" t="n">
        <v>99.9198717948718</v>
      </c>
      <c r="AE8" t="n">
        <v>100</v>
      </c>
      <c r="AF8" t="n">
        <v>105.345911949686</v>
      </c>
    </row>
    <row r="9">
      <c r="A9" t="s">
        <v>136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 t="n">
        <v>92.8970101649145</v>
      </c>
      <c r="V9" t="n">
        <v>92.2288786188492</v>
      </c>
      <c r="W9" t="n">
        <v>92.0073267484539</v>
      </c>
      <c r="X9" t="n">
        <v>93.5195578974337</v>
      </c>
      <c r="Y9" t="n">
        <v>95.1423265756025</v>
      </c>
      <c r="Z9" t="n">
        <v>95.0655988928803</v>
      </c>
      <c r="AA9" t="n">
        <v>94.7168622865234</v>
      </c>
      <c r="AB9" t="n">
        <v>95.5440837912092</v>
      </c>
      <c r="AC9" t="n">
        <v>97.7462150904861</v>
      </c>
      <c r="AD9" t="n">
        <v>99.1584852734923</v>
      </c>
      <c r="AE9" t="n">
        <v>100</v>
      </c>
      <c r="AF9" t="n">
        <v>104.392678868552</v>
      </c>
    </row>
    <row r="10">
      <c r="A10" t="s">
        <v>136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t="n">
        <v>94.8276073476825</v>
      </c>
      <c r="V10" t="n">
        <v>94.1195863868984</v>
      </c>
      <c r="W10" t="n">
        <v>93.8710311411583</v>
      </c>
      <c r="X10" t="n">
        <v>94.6198210922481</v>
      </c>
      <c r="Y10" t="n">
        <v>96.3187957803685</v>
      </c>
      <c r="Z10" t="n">
        <v>95.8619149034457</v>
      </c>
      <c r="AA10" t="n">
        <v>95.3577575748776</v>
      </c>
      <c r="AB10" t="n">
        <v>95.9779706322752</v>
      </c>
      <c r="AC10" t="n">
        <v>98.1385329788361</v>
      </c>
      <c r="AD10" t="n">
        <v>99.125300677892</v>
      </c>
      <c r="AE10" t="n">
        <v>100</v>
      </c>
      <c r="AF10" t="n">
        <v>103.009920968556</v>
      </c>
    </row>
    <row r="11">
      <c r="A11" t="s">
        <v>136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 t="n">
        <v>100.793529818303</v>
      </c>
      <c r="V11" t="n">
        <v>99.8637002074332</v>
      </c>
      <c r="W11" t="n">
        <v>99.4593937288606</v>
      </c>
      <c r="X11" t="n">
        <v>95.891343729619</v>
      </c>
      <c r="Y11" t="n">
        <v>97.759356919157</v>
      </c>
      <c r="Z11" t="n">
        <v>96.8533387827422</v>
      </c>
      <c r="AA11" t="n">
        <v>96.1822994840165</v>
      </c>
      <c r="AB11" t="n">
        <v>96.4918161356143</v>
      </c>
      <c r="AC11" t="n">
        <v>98.5778035134689</v>
      </c>
      <c r="AD11" t="n">
        <v>99.0961380443714</v>
      </c>
      <c r="AE11" t="n">
        <v>100</v>
      </c>
      <c r="AF11" t="n">
        <v>101.597552685248</v>
      </c>
    </row>
    <row r="12">
      <c r="A12" t="s">
        <v>136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 t="n">
        <v>102.372386549447</v>
      </c>
      <c r="V12" t="n">
        <v>100.478878558982</v>
      </c>
      <c r="W12" t="n">
        <v>97.0009467738674</v>
      </c>
      <c r="X12" t="n">
        <v>95.3536413420447</v>
      </c>
      <c r="Y12" t="n">
        <v>102.744947683677</v>
      </c>
      <c r="Z12" t="n">
        <v>99.0046041201549</v>
      </c>
      <c r="AA12" t="n">
        <v>102.30877307393</v>
      </c>
      <c r="AB12" t="n">
        <v>100.511229770333</v>
      </c>
      <c r="AC12" t="n">
        <v>100.044156149754</v>
      </c>
      <c r="AD12" t="n">
        <v>100.700934579439</v>
      </c>
      <c r="AE12" t="n">
        <v>100</v>
      </c>
      <c r="AF12" t="n">
        <v>102.043212775951</v>
      </c>
    </row>
    <row r="13">
      <c r="A13" t="s">
        <v>136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 t="n">
        <v>99.7461366040519</v>
      </c>
      <c r="V13" t="n">
        <v>99.7799373958526</v>
      </c>
      <c r="W13" t="n">
        <v>98.2828901844006</v>
      </c>
      <c r="X13" t="n">
        <v>98.5466188700474</v>
      </c>
      <c r="Y13" t="n">
        <v>99.5828874962777</v>
      </c>
      <c r="Z13" t="n">
        <v>99.1084778979845</v>
      </c>
      <c r="AA13" t="n">
        <v>100.574166655631</v>
      </c>
      <c r="AB13" t="n">
        <v>99.6034613825256</v>
      </c>
      <c r="AC13" t="n">
        <v>100.531916630743</v>
      </c>
      <c r="AD13" t="n">
        <v>100.716440422323</v>
      </c>
      <c r="AE13" t="n">
        <v>100</v>
      </c>
      <c r="AF13" t="n">
        <v>107.582688247713</v>
      </c>
    </row>
    <row r="14">
      <c r="A14" t="s">
        <v>136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 t="n">
        <v>102.328902034504</v>
      </c>
      <c r="V14" t="n">
        <v>103.580085116149</v>
      </c>
      <c r="W14" t="n">
        <v>100.238792047886</v>
      </c>
      <c r="X14" t="n">
        <v>97.1562779416299</v>
      </c>
      <c r="Y14" t="n">
        <v>97.2413534914912</v>
      </c>
      <c r="Z14" t="n">
        <v>98.7404493829325</v>
      </c>
      <c r="AA14" t="n">
        <v>98.8492542858338</v>
      </c>
      <c r="AB14" t="n">
        <v>99.5397649283464</v>
      </c>
      <c r="AC14" t="n">
        <v>99.5822669629016</v>
      </c>
      <c r="AD14" t="n">
        <v>99.7108155002892</v>
      </c>
      <c r="AE14" t="n">
        <v>100</v>
      </c>
      <c r="AF14" t="n">
        <v>100.244399185336</v>
      </c>
    </row>
    <row r="15">
      <c r="A15" t="s">
        <v>136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 t="n">
        <v>101.778324795395</v>
      </c>
      <c r="V15" t="n">
        <v>103.13847804772</v>
      </c>
      <c r="W15" t="n">
        <v>100.140010109607</v>
      </c>
      <c r="X15" t="n">
        <v>98.1806339202603</v>
      </c>
      <c r="Y15" t="n">
        <v>98.091863003515</v>
      </c>
      <c r="Z15" t="n">
        <v>99.066446838622</v>
      </c>
      <c r="AA15" t="n">
        <v>99.3699085248444</v>
      </c>
      <c r="AB15" t="n">
        <v>99.3699085248444</v>
      </c>
      <c r="AC15" t="n">
        <v>99.4550401663307</v>
      </c>
      <c r="AD15" t="n">
        <v>99.6703626011387</v>
      </c>
      <c r="AE15" t="n">
        <v>100</v>
      </c>
      <c r="AF15" t="n">
        <v>100.286481647269</v>
      </c>
    </row>
    <row r="16">
      <c r="A16" t="s">
        <v>136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 t="n">
        <v>101.538732656542</v>
      </c>
      <c r="V16" t="n">
        <v>102.985349607551</v>
      </c>
      <c r="W16" t="n">
        <v>100.307039340911</v>
      </c>
      <c r="X16" t="n">
        <v>99.3168415191847</v>
      </c>
      <c r="Y16" t="n">
        <v>99.0383830850187</v>
      </c>
      <c r="Z16" t="n">
        <v>99.5145291575429</v>
      </c>
      <c r="AA16" t="n">
        <v>100.018825758003</v>
      </c>
      <c r="AB16" t="n">
        <v>99.1739623825297</v>
      </c>
      <c r="AC16" t="n">
        <v>99.3018188015875</v>
      </c>
      <c r="AD16" t="n">
        <v>99.6268656716418</v>
      </c>
      <c r="AE16" t="n">
        <v>100</v>
      </c>
      <c r="AF16" t="n">
        <v>100.319488817891</v>
      </c>
    </row>
    <row r="17">
      <c r="A17" t="s">
        <v>136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 t="n">
        <v>98.2839377877895</v>
      </c>
      <c r="V17" t="n">
        <v>98.1968066372684</v>
      </c>
      <c r="W17" t="n">
        <v>96.1927901752833</v>
      </c>
      <c r="X17" t="n">
        <v>96.4274067366864</v>
      </c>
      <c r="Y17" t="n">
        <v>97.5256687724118</v>
      </c>
      <c r="Z17" t="n">
        <v>98.96092511932</v>
      </c>
      <c r="AA17" t="n">
        <v>99.1412913254913</v>
      </c>
      <c r="AB17" t="n">
        <v>99.4278268495533</v>
      </c>
      <c r="AC17" t="n">
        <v>100.568334490597</v>
      </c>
      <c r="AD17" t="n">
        <v>99.7554264750841</v>
      </c>
      <c r="AE17" t="n">
        <v>100</v>
      </c>
      <c r="AF17" t="n">
        <v>100.894805761676</v>
      </c>
    </row>
    <row r="18">
      <c r="A18" t="s">
        <v>136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 t="n">
        <v>102.861837513153</v>
      </c>
      <c r="V18" t="n">
        <v>102.650374117385</v>
      </c>
      <c r="W18" t="n">
        <v>100.537859171781</v>
      </c>
      <c r="X18" t="n">
        <v>100.287942618442</v>
      </c>
      <c r="Y18" t="n">
        <v>100.489729223308</v>
      </c>
      <c r="Z18" t="n">
        <v>100.836061800164</v>
      </c>
      <c r="AA18" t="n">
        <v>101.415882333255</v>
      </c>
      <c r="AB18" t="n">
        <v>100.159290049025</v>
      </c>
      <c r="AC18" t="n">
        <v>100.739964666108</v>
      </c>
      <c r="AD18" t="n">
        <v>99.9381761978362</v>
      </c>
      <c r="AE18" t="n">
        <v>100</v>
      </c>
      <c r="AF18" t="n">
        <v>102.518321119254</v>
      </c>
    </row>
    <row r="19">
      <c r="A19" t="s">
        <v>136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t="n">
        <v>90.6575056852315</v>
      </c>
      <c r="V19" t="n">
        <v>89.97278132205</v>
      </c>
      <c r="W19" t="n">
        <v>87.4111187169767</v>
      </c>
      <c r="X19" t="n">
        <v>87.1376170939574</v>
      </c>
      <c r="Y19" t="n">
        <v>87.5030436238977</v>
      </c>
      <c r="Z19" t="n">
        <v>88.3999587901943</v>
      </c>
      <c r="AA19" t="n">
        <v>95.5180536314293</v>
      </c>
      <c r="AB19" t="n">
        <v>95.0649588024631</v>
      </c>
      <c r="AC19" t="n">
        <v>96.68014014134</v>
      </c>
      <c r="AD19" t="n">
        <v>100.089706212155</v>
      </c>
      <c r="AE19" t="n">
        <v>100</v>
      </c>
      <c r="AF19" t="n">
        <v>96.8331922099915</v>
      </c>
    </row>
    <row r="20">
      <c r="A20" t="s">
        <v>136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 t="n">
        <v>89.1030532132299</v>
      </c>
      <c r="V20" t="n">
        <v>91.6996610685197</v>
      </c>
      <c r="W20" t="n">
        <v>92.3912035768843</v>
      </c>
      <c r="X20" t="n">
        <v>90.3333784512786</v>
      </c>
      <c r="Y20" t="n">
        <v>90.9708493660448</v>
      </c>
      <c r="Z20" t="n">
        <v>92.5618694966065</v>
      </c>
      <c r="AA20" t="n">
        <v>93.2246581917674</v>
      </c>
      <c r="AB20" t="n">
        <v>94.9831615615855</v>
      </c>
      <c r="AC20" t="n">
        <v>97.291148844267</v>
      </c>
      <c r="AD20" t="n">
        <v>99.408014571949</v>
      </c>
      <c r="AE20" t="n">
        <v>100</v>
      </c>
      <c r="AF20" t="n">
        <v>104.343662357206</v>
      </c>
    </row>
    <row r="21">
      <c r="A21" t="s">
        <v>136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t="n">
        <v>88.2222071738107</v>
      </c>
      <c r="V21" t="n">
        <v>90.7832844463507</v>
      </c>
      <c r="W21" t="n">
        <v>91.4883402919013</v>
      </c>
      <c r="X21" t="n">
        <v>90.9140676741075</v>
      </c>
      <c r="Y21" t="n">
        <v>91.8345768512856</v>
      </c>
      <c r="Z21" t="n">
        <v>93.2122842310932</v>
      </c>
      <c r="AA21" t="n">
        <v>93.6888009905594</v>
      </c>
      <c r="AB21" t="n">
        <v>95.273608354871</v>
      </c>
      <c r="AC21" t="n">
        <v>97.603405638314</v>
      </c>
      <c r="AD21" t="n">
        <v>99.6300744655297</v>
      </c>
      <c r="AE21" t="n">
        <v>100</v>
      </c>
      <c r="AF21" t="n">
        <v>104.681317633599</v>
      </c>
    </row>
    <row r="22">
      <c r="A22" t="s">
        <v>136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t="n">
        <v>85.7192121741596</v>
      </c>
      <c r="V22" t="n">
        <v>88.1914881818567</v>
      </c>
      <c r="W22" t="n">
        <v>88.9148848395538</v>
      </c>
      <c r="X22" t="n">
        <v>92.2415862343112</v>
      </c>
      <c r="Y22" t="n">
        <v>93.7617614158741</v>
      </c>
      <c r="Z22" t="n">
        <v>94.5949030669837</v>
      </c>
      <c r="AA22" t="n">
        <v>94.5526449016645</v>
      </c>
      <c r="AB22" t="n">
        <v>95.764420675675</v>
      </c>
      <c r="AC22" t="n">
        <v>98.1377644346757</v>
      </c>
      <c r="AD22" t="n">
        <v>100.01309071868</v>
      </c>
      <c r="AE22" t="n">
        <v>100</v>
      </c>
      <c r="AF22" t="n">
        <v>105.45769109783</v>
      </c>
    </row>
    <row r="23">
      <c r="A23" t="s">
        <v>136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t="n">
        <v>87.0517166295051</v>
      </c>
      <c r="V23" t="n">
        <v>86.8515402187445</v>
      </c>
      <c r="W23" t="n">
        <v>84.7346441809146</v>
      </c>
      <c r="X23" t="n">
        <v>85.3027883468786</v>
      </c>
      <c r="Y23" t="n">
        <v>84.4509220992021</v>
      </c>
      <c r="Z23" t="n">
        <v>85.5447355561641</v>
      </c>
      <c r="AA23" t="n">
        <v>92.4758263158189</v>
      </c>
      <c r="AB23" t="n">
        <v>99.4224356311961</v>
      </c>
      <c r="AC23" t="n">
        <v>100.925762991034</v>
      </c>
      <c r="AD23" t="n">
        <v>100.245231607629</v>
      </c>
      <c r="AE23" t="n">
        <v>100</v>
      </c>
      <c r="AF23" t="n">
        <v>103.5182951347</v>
      </c>
    </row>
    <row r="24">
      <c r="A24" t="s">
        <v>136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t="n">
        <v>88.214579970807</v>
      </c>
      <c r="V24" t="n">
        <v>88.1326940061079</v>
      </c>
      <c r="W24" t="n">
        <v>88.0503526538755</v>
      </c>
      <c r="X24" t="n">
        <v>87.4511915014413</v>
      </c>
      <c r="Y24" t="n">
        <v>88.5387878217321</v>
      </c>
      <c r="Z24" t="n">
        <v>89.3945755138912</v>
      </c>
      <c r="AA24" t="n">
        <v>92.7384780779552</v>
      </c>
      <c r="AB24" t="n">
        <v>93.6864460522507</v>
      </c>
      <c r="AC24" t="n">
        <v>97.1523279029889</v>
      </c>
      <c r="AD24" t="n">
        <v>98.8276670574443</v>
      </c>
      <c r="AE24" t="n">
        <v>100</v>
      </c>
      <c r="AF24" t="n">
        <v>103.07567630147</v>
      </c>
    </row>
    <row r="25">
      <c r="A25" t="s">
        <v>136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t="n">
        <v>96.614610090049</v>
      </c>
      <c r="V25" t="n">
        <v>96.9670573680793</v>
      </c>
      <c r="W25" t="n">
        <v>95.4964669245824</v>
      </c>
      <c r="X25" t="n">
        <v>94.707647373321</v>
      </c>
      <c r="Y25" t="n">
        <v>95.118170335494</v>
      </c>
      <c r="Z25" t="n">
        <v>95.3637157897322</v>
      </c>
      <c r="AA25" t="n">
        <v>100.583992531496</v>
      </c>
      <c r="AB25" t="n">
        <v>96.8656450979716</v>
      </c>
      <c r="AC25" t="n">
        <v>100.800888312903</v>
      </c>
      <c r="AD25" t="n">
        <v>99.516674722088</v>
      </c>
      <c r="AE25" t="n">
        <v>100</v>
      </c>
      <c r="AF25" t="n">
        <v>96.5195090675948</v>
      </c>
    </row>
    <row r="26">
      <c r="A26" t="s">
        <v>136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t="n">
        <v>83.2890698357863</v>
      </c>
      <c r="V26" t="n">
        <v>82.986475576619</v>
      </c>
      <c r="W26" t="n">
        <v>82.6697333034258</v>
      </c>
      <c r="X26" t="n">
        <v>82.0022729422678</v>
      </c>
      <c r="Y26" t="n">
        <v>83.1227361569223</v>
      </c>
      <c r="Z26" t="n">
        <v>83.9300058376443</v>
      </c>
      <c r="AA26" t="n">
        <v>90.7574467177626</v>
      </c>
      <c r="AB26" t="n">
        <v>92.8686215937446</v>
      </c>
      <c r="AC26" t="n">
        <v>96.5358057078911</v>
      </c>
      <c r="AD26" t="n">
        <v>98.5453755970474</v>
      </c>
      <c r="AE26" t="n">
        <v>100</v>
      </c>
      <c r="AF26" t="n">
        <v>99.5269860521528</v>
      </c>
    </row>
    <row r="27">
      <c r="A27" t="s">
        <v>136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 t="n">
        <v>89.3794302826327</v>
      </c>
      <c r="V27" t="n">
        <v>89.3431168629621</v>
      </c>
      <c r="W27" t="n">
        <v>89.9609582534612</v>
      </c>
      <c r="X27" t="n">
        <v>89.4559649032012</v>
      </c>
      <c r="Y27" t="n">
        <v>90.6916996940278</v>
      </c>
      <c r="Z27" t="n">
        <v>91.7993333320378</v>
      </c>
      <c r="AA27" t="n">
        <v>91.555591325182</v>
      </c>
      <c r="AB27" t="n">
        <v>93.1788492913964</v>
      </c>
      <c r="AC27" t="n">
        <v>96.330605685468</v>
      </c>
      <c r="AD27" t="n">
        <v>98.816070882982</v>
      </c>
      <c r="AE27" t="n">
        <v>100</v>
      </c>
      <c r="AF27" t="n">
        <v>108.394758394758</v>
      </c>
    </row>
    <row r="28">
      <c r="A28" t="s">
        <v>136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 t="n">
        <v>91.6302571961223</v>
      </c>
      <c r="V28" t="n">
        <v>92.890599023727</v>
      </c>
      <c r="W28" t="n">
        <v>93.4170443280829</v>
      </c>
      <c r="X28" t="n">
        <v>91.9414409547353</v>
      </c>
      <c r="Y28" t="n">
        <v>92.7690938478699</v>
      </c>
      <c r="Z28" t="n">
        <v>94.510208555961</v>
      </c>
      <c r="AA28" t="n">
        <v>94.75043276275</v>
      </c>
      <c r="AB28" t="n">
        <v>97.2212604942445</v>
      </c>
      <c r="AC28" t="n">
        <v>99.097516848618</v>
      </c>
      <c r="AD28" t="n">
        <v>100.322676727562</v>
      </c>
      <c r="AE28" t="n">
        <v>100</v>
      </c>
      <c r="AF28" t="n">
        <v>104.589382838135</v>
      </c>
    </row>
    <row r="29">
      <c r="A29" t="s">
        <v>136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 t="n">
        <v>89.6114742043465</v>
      </c>
      <c r="V29" t="n">
        <v>89.7380639497301</v>
      </c>
      <c r="W29" t="n">
        <v>90.8304569734645</v>
      </c>
      <c r="X29" t="n">
        <v>91.1067473368818</v>
      </c>
      <c r="Y29" t="n">
        <v>92.7468804190208</v>
      </c>
      <c r="Z29" t="n">
        <v>94.3109550296374</v>
      </c>
      <c r="AA29" t="n">
        <v>94.578487339169</v>
      </c>
      <c r="AB29" t="n">
        <v>96.6829960457185</v>
      </c>
      <c r="AC29" t="n">
        <v>98.5753314528765</v>
      </c>
      <c r="AD29" t="n">
        <v>99.9728923827596</v>
      </c>
      <c r="AE29" t="n">
        <v>100</v>
      </c>
      <c r="AF29" t="n">
        <v>103.394226432115</v>
      </c>
    </row>
    <row r="30">
      <c r="A30" t="s">
        <v>136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 t="n">
        <v>96.4639208481202</v>
      </c>
      <c r="V30" t="n">
        <v>96.7860040562942</v>
      </c>
      <c r="W30" t="n">
        <v>95.3175267533712</v>
      </c>
      <c r="X30" t="n">
        <v>95.5924811574674</v>
      </c>
      <c r="Y30" t="n">
        <v>97.68880749864</v>
      </c>
      <c r="Z30" t="n">
        <v>99.2869883984132</v>
      </c>
      <c r="AA30" t="n">
        <v>97.1010639724922</v>
      </c>
      <c r="AB30" t="n">
        <v>98.9356319827687</v>
      </c>
      <c r="AC30" t="n">
        <v>98.8365973161193</v>
      </c>
      <c r="AD30" t="n">
        <v>99.5594713656388</v>
      </c>
      <c r="AE30" t="n">
        <v>100</v>
      </c>
      <c r="AF30" t="n">
        <v>103.701745108408</v>
      </c>
    </row>
    <row r="31">
      <c r="A31" t="s">
        <v>136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 t="n">
        <v>96.3192730863762</v>
      </c>
      <c r="V31" t="n">
        <v>96.833432907122</v>
      </c>
      <c r="W31" t="n">
        <v>96.126150196645</v>
      </c>
      <c r="X31" t="n">
        <v>91.2755088682197</v>
      </c>
      <c r="Y31" t="n">
        <v>89.7523464340399</v>
      </c>
      <c r="Z31" t="n">
        <v>93.0495461837637</v>
      </c>
      <c r="AA31" t="n">
        <v>94.0843882173181</v>
      </c>
      <c r="AB31" t="n">
        <v>99.7160615178943</v>
      </c>
      <c r="AC31" t="n">
        <v>102.562893521106</v>
      </c>
      <c r="AD31" t="n">
        <v>100.845410628019</v>
      </c>
      <c r="AE31" t="n">
        <v>100</v>
      </c>
      <c r="AF31" t="n">
        <v>103.047619047619</v>
      </c>
    </row>
    <row r="32">
      <c r="A32" t="s">
        <v>136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 t="n">
        <v>90.4161494354428</v>
      </c>
      <c r="V32" t="n">
        <v>92.3636796925278</v>
      </c>
      <c r="W32" t="n">
        <v>92.8755270415568</v>
      </c>
      <c r="X32" t="n">
        <v>91.5935028952777</v>
      </c>
      <c r="Y32" t="n">
        <v>92.6356300486166</v>
      </c>
      <c r="Z32" t="n">
        <v>94.1337201314689</v>
      </c>
      <c r="AA32" t="n">
        <v>94.3911505420381</v>
      </c>
      <c r="AB32" t="n">
        <v>96.2966784579241</v>
      </c>
      <c r="AC32" t="n">
        <v>98.0558870326173</v>
      </c>
      <c r="AD32" t="n">
        <v>100.570140546274</v>
      </c>
      <c r="AE32" t="n">
        <v>100</v>
      </c>
      <c r="AF32" t="n">
        <v>106.480721903199</v>
      </c>
    </row>
    <row r="33">
      <c r="A33" t="s">
        <v>136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 t="n">
        <v>98.4676864448897</v>
      </c>
      <c r="V33" t="n">
        <v>95.607629162258</v>
      </c>
      <c r="W33" t="n">
        <v>96.4987788348756</v>
      </c>
      <c r="X33" t="n">
        <v>95.4611575570813</v>
      </c>
      <c r="Y33" t="n">
        <v>96.7339729911757</v>
      </c>
      <c r="Z33" t="n">
        <v>97.3202394941525</v>
      </c>
      <c r="AA33" t="n">
        <v>97.3202394941525</v>
      </c>
      <c r="AB33" t="n">
        <v>97.7858865730719</v>
      </c>
      <c r="AC33" t="n">
        <v>99.5320631190197</v>
      </c>
      <c r="AD33" t="n">
        <v>101.242236024845</v>
      </c>
      <c r="AE33" t="n">
        <v>100</v>
      </c>
      <c r="AF33" t="n">
        <v>105.151515151515</v>
      </c>
    </row>
    <row r="34">
      <c r="A34" t="s">
        <v>136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 t="n">
        <v>85.0445963349924</v>
      </c>
      <c r="V34" t="n">
        <v>84.0169820584004</v>
      </c>
      <c r="W34" t="n">
        <v>85.476164379089</v>
      </c>
      <c r="X34" t="n">
        <v>82.5040376073757</v>
      </c>
      <c r="Y34" t="n">
        <v>83.437855102473</v>
      </c>
      <c r="Z34" t="n">
        <v>84.6243124640457</v>
      </c>
      <c r="AA34" t="n">
        <v>86.5564909924443</v>
      </c>
      <c r="AB34" t="n">
        <v>90.4871155834013</v>
      </c>
      <c r="AC34" t="n">
        <v>95.4109785939154</v>
      </c>
      <c r="AD34" t="n">
        <v>97.9217938200711</v>
      </c>
      <c r="AE34" t="n">
        <v>100</v>
      </c>
      <c r="AF34" t="n">
        <v>108.674814282291</v>
      </c>
    </row>
    <row r="35">
      <c r="A35" t="s">
        <v>136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 t="n">
        <v>94.1316082024445</v>
      </c>
      <c r="V35" t="n">
        <v>91.0779948960302</v>
      </c>
      <c r="W35" t="n">
        <v>89.7187391060877</v>
      </c>
      <c r="X35" t="n">
        <v>89.6484388577893</v>
      </c>
      <c r="Y35" t="n">
        <v>90.0470345367124</v>
      </c>
      <c r="Z35" t="n">
        <v>94.6605425363489</v>
      </c>
      <c r="AA35" t="n">
        <v>95.5249832954964</v>
      </c>
      <c r="AB35" t="n">
        <v>99.3575023377323</v>
      </c>
      <c r="AC35" t="n">
        <v>99.9474836001487</v>
      </c>
      <c r="AD35" t="n">
        <v>99.5405242542934</v>
      </c>
      <c r="AE35" t="n">
        <v>100</v>
      </c>
      <c r="AF35" t="n">
        <v>101.947384336256</v>
      </c>
    </row>
    <row r="36">
      <c r="A36" t="s">
        <v>136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 t="n">
        <v>104.697778913275</v>
      </c>
      <c r="V36" t="n">
        <v>104.458560835027</v>
      </c>
      <c r="W36" t="n">
        <v>98.7553635480571</v>
      </c>
      <c r="X36" t="n">
        <v>95.6799370015778</v>
      </c>
      <c r="Y36" t="n">
        <v>94.0616716823123</v>
      </c>
      <c r="Z36" t="n">
        <v>97.5868348806439</v>
      </c>
      <c r="AA36" t="n">
        <v>98.3213594442616</v>
      </c>
      <c r="AB36" t="n">
        <v>100.715116617386</v>
      </c>
      <c r="AC36" t="n">
        <v>100.005299820553</v>
      </c>
      <c r="AD36" t="n">
        <v>100.089126559715</v>
      </c>
      <c r="AE36" t="n">
        <v>100</v>
      </c>
      <c r="AF36" t="n">
        <v>103.163580246914</v>
      </c>
    </row>
    <row r="37">
      <c r="A37" t="s">
        <v>136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 t="n">
        <v>93.0598148359086</v>
      </c>
      <c r="V37" t="n">
        <v>89.8653238050623</v>
      </c>
      <c r="W37" t="n">
        <v>88.9972461896865</v>
      </c>
      <c r="X37" t="n">
        <v>88.7984648484843</v>
      </c>
      <c r="Y37" t="n">
        <v>89.373212193782</v>
      </c>
      <c r="Z37" t="n">
        <v>94.2283628515274</v>
      </c>
      <c r="AA37" t="n">
        <v>95.3119456810068</v>
      </c>
      <c r="AB37" t="n">
        <v>99.5156397825766</v>
      </c>
      <c r="AC37" t="n">
        <v>100.181048963886</v>
      </c>
      <c r="AD37" t="n">
        <v>99.4147986510613</v>
      </c>
      <c r="AE37" t="n">
        <v>100</v>
      </c>
      <c r="AF37" t="n">
        <v>101.724268894797</v>
      </c>
    </row>
    <row r="38">
      <c r="A38" t="s">
        <v>136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 t="n">
        <v>96.1500370724091</v>
      </c>
      <c r="V38" t="n">
        <v>91.5240175241437</v>
      </c>
      <c r="W38" t="n">
        <v>89.6652844306396</v>
      </c>
      <c r="X38" t="n">
        <v>92.4627235179666</v>
      </c>
      <c r="Y38" t="n">
        <v>92.7863026028938</v>
      </c>
      <c r="Z38" t="n">
        <v>96.0649705393918</v>
      </c>
      <c r="AA38" t="n">
        <v>95.6630250559634</v>
      </c>
      <c r="AB38" t="n">
        <v>98.2072544457497</v>
      </c>
      <c r="AC38" t="n">
        <v>99.236092349467</v>
      </c>
      <c r="AD38" t="n">
        <v>99.8552123552124</v>
      </c>
      <c r="AE38" t="n">
        <v>100</v>
      </c>
      <c r="AF38" t="n">
        <v>102.603664416586</v>
      </c>
    </row>
    <row r="39">
      <c r="A39" t="s">
        <v>136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 t="n">
        <v>104.189133915048</v>
      </c>
      <c r="V39" t="n">
        <v>106.372424248952</v>
      </c>
      <c r="W39" t="n">
        <v>105.880580336914</v>
      </c>
      <c r="X39" t="n">
        <v>104.298479741753</v>
      </c>
      <c r="Y39" t="n">
        <v>107.248223299017</v>
      </c>
      <c r="Z39" t="n">
        <v>109.499383815446</v>
      </c>
      <c r="AA39" t="n">
        <v>78.6831286559562</v>
      </c>
      <c r="AB39" t="n">
        <v>84.5659793965884</v>
      </c>
      <c r="AC39" t="n">
        <v>92.9472401608383</v>
      </c>
      <c r="AD39" t="n">
        <v>99.448275862069</v>
      </c>
      <c r="AE39" t="n">
        <v>100</v>
      </c>
      <c r="AF39" t="n">
        <v>119.318181818182</v>
      </c>
    </row>
    <row r="40">
      <c r="A40" t="s">
        <v>136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 t="n">
        <v>77.576944723229</v>
      </c>
      <c r="V40" t="n">
        <v>76.960045192655</v>
      </c>
      <c r="W40" t="n">
        <v>73.1132996071303</v>
      </c>
      <c r="X40" t="n">
        <v>72.4520542100523</v>
      </c>
      <c r="Y40" t="n">
        <v>74.5611202130168</v>
      </c>
      <c r="Z40" t="n">
        <v>76.0493123037877</v>
      </c>
      <c r="AA40" t="n">
        <v>79.1918561111626</v>
      </c>
      <c r="AB40" t="n">
        <v>83.858868465333</v>
      </c>
      <c r="AC40" t="n">
        <v>89.995812930296</v>
      </c>
      <c r="AD40" t="n">
        <v>94.8196474204223</v>
      </c>
      <c r="AE40" t="n">
        <v>100</v>
      </c>
      <c r="AF40" t="n">
        <v>106.996114964506</v>
      </c>
    </row>
    <row r="41">
      <c r="A41" t="s">
        <v>136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136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 t="n">
        <v>92.9943540157902</v>
      </c>
      <c r="V42" t="n">
        <v>93.7470239737455</v>
      </c>
      <c r="W42" t="n">
        <v>92.6978286056183</v>
      </c>
      <c r="X42" t="n">
        <v>90.8591071541042</v>
      </c>
      <c r="Y42" t="n">
        <v>92.0248466421191</v>
      </c>
      <c r="Z42" t="n">
        <v>92.5246621031146</v>
      </c>
      <c r="AA42" t="n">
        <v>90.8641610720487</v>
      </c>
      <c r="AB42" t="n">
        <v>92.5274972240979</v>
      </c>
      <c r="AC42" t="n">
        <v>96.1302097821589</v>
      </c>
      <c r="AD42" t="n">
        <v>98.964515721682</v>
      </c>
      <c r="AE42" t="n">
        <v>100</v>
      </c>
      <c r="AF42" t="n">
        <v>109.002770083102</v>
      </c>
    </row>
    <row r="43">
      <c r="A43" t="s">
        <v>136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 t="n">
        <v>92.3167390776164</v>
      </c>
      <c r="V43" t="n">
        <v>93.5233260455385</v>
      </c>
      <c r="W43" t="n">
        <v>93.3210314373556</v>
      </c>
      <c r="X43" t="n">
        <v>91.7798596934437</v>
      </c>
      <c r="Y43" t="n">
        <v>92.4868912795755</v>
      </c>
      <c r="Z43" t="n">
        <v>93.3921325315802</v>
      </c>
      <c r="AA43" t="n">
        <v>92.8698115887756</v>
      </c>
      <c r="AB43" t="n">
        <v>94.7619658720592</v>
      </c>
      <c r="AC43" t="n">
        <v>96.1717553222455</v>
      </c>
      <c r="AD43" t="n">
        <v>98.6509366977989</v>
      </c>
      <c r="AE43" t="n">
        <v>100</v>
      </c>
      <c r="AF43" t="n">
        <v>103.756126838051</v>
      </c>
    </row>
    <row r="44">
      <c r="A44" t="s">
        <v>136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 t="n">
        <v>92.884209397027</v>
      </c>
      <c r="V44" t="n">
        <v>93.4703815059623</v>
      </c>
      <c r="W44" t="n">
        <v>93.0142981599927</v>
      </c>
      <c r="X44" t="n">
        <v>92.4607171803297</v>
      </c>
      <c r="Y44" t="n">
        <v>93.3741427631025</v>
      </c>
      <c r="Z44" t="n">
        <v>94.2828792590119</v>
      </c>
      <c r="AA44" t="n">
        <v>95.0648913427136</v>
      </c>
      <c r="AB44" t="n">
        <v>96.2230870096712</v>
      </c>
      <c r="AC44" t="n">
        <v>97.917094795886</v>
      </c>
      <c r="AD44" t="n">
        <v>99.4619807991313</v>
      </c>
      <c r="AE44" t="n">
        <v>100</v>
      </c>
      <c r="AF44" t="n">
        <v>103.686356675091</v>
      </c>
    </row>
    <row r="45">
      <c r="A45" t="s">
        <v>136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 t="n">
        <v>92.6485483661728</v>
      </c>
      <c r="V45" t="n">
        <v>93.1679758472016</v>
      </c>
      <c r="W45" t="n">
        <v>92.7764349740725</v>
      </c>
      <c r="X45" t="n">
        <v>92.1786078119257</v>
      </c>
      <c r="Y45" t="n">
        <v>93.1110026342836</v>
      </c>
      <c r="Z45" t="n">
        <v>94.1319921749562</v>
      </c>
      <c r="AA45" t="n">
        <v>95.0086752907135</v>
      </c>
      <c r="AB45" t="n">
        <v>96.1168921503172</v>
      </c>
      <c r="AC45" t="n">
        <v>97.8181712501159</v>
      </c>
      <c r="AD45" t="n">
        <v>99.3954691673532</v>
      </c>
      <c r="AE45" t="n">
        <v>100</v>
      </c>
      <c r="AF45" t="n">
        <v>103.778326205987</v>
      </c>
    </row>
    <row r="46">
      <c r="A46" t="s">
        <v>136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 t="n">
        <v>91.5655953492241</v>
      </c>
      <c r="V46" t="n">
        <v>93.1134792029858</v>
      </c>
      <c r="W46" t="n">
        <v>93.5914511079632</v>
      </c>
      <c r="X46" t="n">
        <v>92.3173100656519</v>
      </c>
      <c r="Y46" t="n">
        <v>92.7289159067089</v>
      </c>
      <c r="Z46" t="n">
        <v>93.7985906608237</v>
      </c>
      <c r="AA46" t="n">
        <v>93.7577340571732</v>
      </c>
      <c r="AB46" t="n">
        <v>95.7450179692692</v>
      </c>
      <c r="AC46" t="n">
        <v>96.1201142003619</v>
      </c>
      <c r="AD46" t="n">
        <v>98.4119345524543</v>
      </c>
      <c r="AE46" t="n">
        <v>100</v>
      </c>
      <c r="AF46" t="n">
        <v>100.298705609028</v>
      </c>
    </row>
    <row r="47">
      <c r="A47" t="s">
        <v>136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 t="n">
        <v>90.99070863282</v>
      </c>
      <c r="V47" t="n">
        <v>93.1146591795806</v>
      </c>
      <c r="W47" t="n">
        <v>93.0470345118313</v>
      </c>
      <c r="X47" t="n">
        <v>91.7299087189568</v>
      </c>
      <c r="Y47" t="n">
        <v>92.3631022040478</v>
      </c>
      <c r="Z47" t="n">
        <v>93.3979100713266</v>
      </c>
      <c r="AA47" t="n">
        <v>92.3115217040101</v>
      </c>
      <c r="AB47" t="n">
        <v>93.5830302674263</v>
      </c>
      <c r="AC47" t="n">
        <v>96.0142595073635</v>
      </c>
      <c r="AD47" t="n">
        <v>99.0719706124027</v>
      </c>
      <c r="AE47" t="n">
        <v>100</v>
      </c>
      <c r="AF47" t="n">
        <v>105.118331327718</v>
      </c>
    </row>
    <row r="48">
      <c r="A48" t="s">
        <v>136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 t="n">
        <v>89.1389102986462</v>
      </c>
      <c r="V48" t="n">
        <v>91.1489874457867</v>
      </c>
      <c r="W48" t="n">
        <v>91.4833525447202</v>
      </c>
      <c r="X48" t="n">
        <v>90.3779827417729</v>
      </c>
      <c r="Y48" t="n">
        <v>91.5034163679578</v>
      </c>
      <c r="Z48" t="n">
        <v>92.9284647469427</v>
      </c>
      <c r="AA48" t="n">
        <v>93.6206693260633</v>
      </c>
      <c r="AB48" t="n">
        <v>95.5552458834817</v>
      </c>
      <c r="AC48" t="n">
        <v>97.3451899039259</v>
      </c>
      <c r="AD48" t="n">
        <v>99.3637246384218</v>
      </c>
      <c r="AE48" t="n">
        <v>100</v>
      </c>
      <c r="AF48" t="n">
        <v>105.299944454731</v>
      </c>
    </row>
    <row r="49">
      <c r="A49" t="s">
        <v>136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 t="n">
        <v>92.6010765062191</v>
      </c>
      <c r="V49" t="n">
        <v>94.4747169647108</v>
      </c>
      <c r="W49" t="n">
        <v>94.4466329228069</v>
      </c>
      <c r="X49" t="n">
        <v>92.7476746854383</v>
      </c>
      <c r="Y49" t="n">
        <v>93.7251091961748</v>
      </c>
      <c r="Z49" t="n">
        <v>94.9852787315855</v>
      </c>
      <c r="AA49" t="n">
        <v>94.2737785163677</v>
      </c>
      <c r="AB49" t="n">
        <v>92.8361912465484</v>
      </c>
      <c r="AC49" t="n">
        <v>94.9976858040932</v>
      </c>
      <c r="AD49" t="n">
        <v>100.863259668508</v>
      </c>
      <c r="AE49" t="n">
        <v>100</v>
      </c>
      <c r="AF49" t="n">
        <v>107.299270072993</v>
      </c>
    </row>
    <row r="50">
      <c r="A50" t="s">
        <v>136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 t="n">
        <v>85.4360284703504</v>
      </c>
      <c r="V50" t="n">
        <v>87.2691242774545</v>
      </c>
      <c r="W50" t="n">
        <v>88.4516327364985</v>
      </c>
      <c r="X50" t="n">
        <v>87.8122038395198</v>
      </c>
      <c r="Y50" t="n">
        <v>89.7344306782584</v>
      </c>
      <c r="Z50" t="n">
        <v>91.8688988610907</v>
      </c>
      <c r="AA50" t="n">
        <v>94.8781791405264</v>
      </c>
      <c r="AB50" t="n">
        <v>98.6575866466089</v>
      </c>
      <c r="AC50" t="n">
        <v>99.4900750720979</v>
      </c>
      <c r="AD50" t="n">
        <v>99.4469809015497</v>
      </c>
      <c r="AE50" t="n">
        <v>100</v>
      </c>
      <c r="AF50" t="n">
        <v>105.156771180787</v>
      </c>
    </row>
    <row r="51">
      <c r="A51" t="s">
        <v>136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 t="n">
        <v>85.6481165957348</v>
      </c>
      <c r="V51" t="n">
        <v>87.5545195934014</v>
      </c>
      <c r="W51" t="n">
        <v>88.9707683216598</v>
      </c>
      <c r="X51" t="n">
        <v>87.67151265728</v>
      </c>
      <c r="Y51" t="n">
        <v>89.6575987045323</v>
      </c>
      <c r="Z51" t="n">
        <v>90.7615915244015</v>
      </c>
      <c r="AA51" t="n">
        <v>94.5350748625134</v>
      </c>
      <c r="AB51" t="n">
        <v>97.0967281749635</v>
      </c>
      <c r="AC51" t="n">
        <v>97.8462686948088</v>
      </c>
      <c r="AD51" t="n">
        <v>99.3222106360793</v>
      </c>
      <c r="AE51" t="n">
        <v>100</v>
      </c>
      <c r="AF51" t="n">
        <v>104.825565424412</v>
      </c>
    </row>
    <row r="52">
      <c r="A52" t="s">
        <v>136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 t="n">
        <v>85.3430015095459</v>
      </c>
      <c r="V52" t="n">
        <v>87.0785884967667</v>
      </c>
      <c r="W52" t="n">
        <v>87.8195741383178</v>
      </c>
      <c r="X52" t="n">
        <v>88.0472334361488</v>
      </c>
      <c r="Y52" t="n">
        <v>89.7712352097238</v>
      </c>
      <c r="Z52" t="n">
        <v>95.4648061656837</v>
      </c>
      <c r="AA52" t="n">
        <v>95.8270250760931</v>
      </c>
      <c r="AB52" t="n">
        <v>103.205970722491</v>
      </c>
      <c r="AC52" t="n">
        <v>104.246353491871</v>
      </c>
      <c r="AD52" t="n">
        <v>99.7774480712166</v>
      </c>
      <c r="AE52" t="n">
        <v>100</v>
      </c>
      <c r="AF52" t="n">
        <v>106.019656019656</v>
      </c>
    </row>
    <row r="53">
      <c r="A53" t="s">
        <v>136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 t="n">
        <v>123.122782907889</v>
      </c>
      <c r="V53" t="n">
        <v>126.22431804246</v>
      </c>
      <c r="W53" t="n">
        <v>123.850788180812</v>
      </c>
      <c r="X53" t="n">
        <v>121.009190010429</v>
      </c>
      <c r="Y53" t="n">
        <v>115.638463130632</v>
      </c>
      <c r="Z53" t="n">
        <v>107.765206066419</v>
      </c>
      <c r="AA53" t="n">
        <v>106.357614555625</v>
      </c>
      <c r="AB53" t="n">
        <v>95.5665865094699</v>
      </c>
      <c r="AC53" t="n">
        <v>89.6488094217681</v>
      </c>
      <c r="AD53" t="n">
        <v>99.8114274938714</v>
      </c>
      <c r="AE53" t="n">
        <v>100</v>
      </c>
      <c r="AF53" t="n">
        <v>106.399651719634</v>
      </c>
    </row>
    <row r="54">
      <c r="A54" t="s">
        <v>136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 t="n">
        <v>125.561585326395</v>
      </c>
      <c r="V54" t="n">
        <v>128.291859482244</v>
      </c>
      <c r="W54" t="n">
        <v>126.814656594589</v>
      </c>
      <c r="X54" t="n">
        <v>118.905619599794</v>
      </c>
      <c r="Y54" t="n">
        <v>121.599190594867</v>
      </c>
      <c r="Z54" t="n">
        <v>115.601024242654</v>
      </c>
      <c r="AA54" t="n">
        <v>109.256713915018</v>
      </c>
      <c r="AB54" t="n">
        <v>95.26384857832</v>
      </c>
      <c r="AC54" t="n">
        <v>89.9670851250691</v>
      </c>
      <c r="AD54" t="n">
        <v>99.7274031563845</v>
      </c>
      <c r="AE54" t="n">
        <v>100</v>
      </c>
      <c r="AF54" t="n">
        <v>106.333973128599</v>
      </c>
    </row>
    <row r="55">
      <c r="A55" t="s">
        <v>136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 t="n">
        <v>138.946711848704</v>
      </c>
      <c r="V55" t="n">
        <v>140.565508491601</v>
      </c>
      <c r="W55" t="n">
        <v>140.986363307444</v>
      </c>
      <c r="X55" t="n">
        <v>119.051944451015</v>
      </c>
      <c r="Y55" t="n">
        <v>135.232407903057</v>
      </c>
      <c r="Z55" t="n">
        <v>132.609082822493</v>
      </c>
      <c r="AA55" t="n">
        <v>115.615699211373</v>
      </c>
      <c r="AB55" t="n">
        <v>94.8234769206385</v>
      </c>
      <c r="AC55" t="n">
        <v>91.009249130566</v>
      </c>
      <c r="AD55" t="n">
        <v>99.4601079784043</v>
      </c>
      <c r="AE55" t="n">
        <v>100</v>
      </c>
      <c r="AF55" t="n">
        <v>106.195502524094</v>
      </c>
    </row>
    <row r="56">
      <c r="A56" t="s">
        <v>136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136</v>
      </c>
      <c r="B57" t="s">
        <v>482</v>
      </c>
      <c r="C57" t="s">
        <v>360</v>
      </c>
      <c r="D57" t="s">
        <v>483</v>
      </c>
      <c r="E57" t="s">
        <v>361</v>
      </c>
      <c r="F57" t="n">
        <v>62.773410673815</v>
      </c>
      <c r="G57" t="n">
        <v>64.6658022731212</v>
      </c>
      <c r="H57" t="n">
        <v>66.9966019786595</v>
      </c>
      <c r="I57" t="n">
        <v>68.5118621146716</v>
      </c>
      <c r="J57" t="n">
        <v>69.8819200006717</v>
      </c>
      <c r="K57" t="n">
        <v>73.1959716910582</v>
      </c>
      <c r="L57" t="n">
        <v>74.8794217666128</v>
      </c>
      <c r="M57" t="n">
        <v>76.8489679268551</v>
      </c>
      <c r="N57" t="n">
        <v>77.9506792580513</v>
      </c>
      <c r="O57" t="n">
        <v>79.959076979769</v>
      </c>
      <c r="P57" t="n">
        <v>82.0937695807857</v>
      </c>
      <c r="Q57" t="n">
        <v>84.5188214293151</v>
      </c>
      <c r="R57" t="n">
        <v>86.3251990533391</v>
      </c>
      <c r="S57" t="n">
        <v>88.9852919699574</v>
      </c>
      <c r="T57" t="n">
        <v>87.2184388994758</v>
      </c>
      <c r="U57" t="n">
        <v>88.1261140394471</v>
      </c>
      <c r="V57" t="n">
        <v>88.6480058392404</v>
      </c>
      <c r="W57" t="n">
        <v>87.298654717047</v>
      </c>
      <c r="X57" t="n">
        <v>86.6402154999003</v>
      </c>
      <c r="Y57" t="n">
        <v>87.9333106006007</v>
      </c>
      <c r="Z57" t="n">
        <v>89.0830155441775</v>
      </c>
      <c r="AA57" t="n">
        <v>90.5611710812456</v>
      </c>
      <c r="AB57" t="n">
        <v>92.7576198489543</v>
      </c>
      <c r="AC57" t="n">
        <v>95.7291165866823</v>
      </c>
      <c r="AD57" t="n">
        <v>98.2421390675561</v>
      </c>
      <c r="AE57" t="n">
        <v>100</v>
      </c>
      <c r="AF57" t="n">
        <v>104.801045140829</v>
      </c>
    </row>
    <row r="58">
      <c r="A58" t="s">
        <v>136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 t="n">
        <v>88.1261140394471</v>
      </c>
      <c r="V58" t="n">
        <v>88.6480058392404</v>
      </c>
      <c r="W58" t="n">
        <v>87.298654717047</v>
      </c>
      <c r="X58" t="n">
        <v>86.6402154999003</v>
      </c>
      <c r="Y58" t="n">
        <v>87.9333106006007</v>
      </c>
      <c r="Z58" t="n">
        <v>89.0830155441775</v>
      </c>
      <c r="AA58" t="n">
        <v>90.5611710812456</v>
      </c>
      <c r="AB58" t="n">
        <v>92.7576198489543</v>
      </c>
      <c r="AC58" t="n">
        <v>95.7291165866823</v>
      </c>
      <c r="AD58" t="n">
        <v>98.2421390675561</v>
      </c>
      <c r="AE58" t="n">
        <v>100</v>
      </c>
      <c r="AF58" t="n">
        <v>104.801045140829</v>
      </c>
    </row>
    <row r="59">
      <c r="A59" t="s">
        <v>136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140</v>
      </c>
      <c r="B2" t="s">
        <v>295</v>
      </c>
      <c r="C2" t="s">
        <v>360</v>
      </c>
      <c r="D2" t="s">
        <v>297</v>
      </c>
      <c r="E2" t="s">
        <v>361</v>
      </c>
      <c r="F2" t="n">
        <v>93.1324469961056</v>
      </c>
      <c r="G2" t="n">
        <v>90.3313251159137</v>
      </c>
      <c r="H2" t="n">
        <v>89.258246813349</v>
      </c>
      <c r="I2" t="n">
        <v>93.735409700776</v>
      </c>
      <c r="J2" t="n">
        <v>88.6440267031806</v>
      </c>
      <c r="K2" t="n">
        <v>94.558155252697</v>
      </c>
      <c r="L2" t="n">
        <v>97.92498065597</v>
      </c>
      <c r="M2" t="n">
        <v>91.2188246592445</v>
      </c>
      <c r="N2" t="n">
        <v>93.1132374162887</v>
      </c>
      <c r="O2" t="n">
        <v>90.1988079379847</v>
      </c>
      <c r="P2" t="n">
        <v>88.0041129038485</v>
      </c>
      <c r="Q2" t="n">
        <v>87.9830501454683</v>
      </c>
      <c r="R2" t="n">
        <v>86.3049143425356</v>
      </c>
      <c r="S2" t="n">
        <v>83.6520115671048</v>
      </c>
      <c r="T2" t="n">
        <v>84.150876929746</v>
      </c>
      <c r="U2" t="n">
        <v>85.2395650343617</v>
      </c>
      <c r="V2" t="n">
        <v>78.5387380605637</v>
      </c>
      <c r="W2" t="n">
        <v>79.0326920107867</v>
      </c>
      <c r="X2" t="n">
        <v>84.4729793498599</v>
      </c>
      <c r="Y2" t="n">
        <v>85.0469960206067</v>
      </c>
      <c r="Z2" t="n">
        <v>85.8526652400965</v>
      </c>
      <c r="AA2" t="n">
        <v>86.9446315461738</v>
      </c>
      <c r="AB2" t="n">
        <v>91.3681469327344</v>
      </c>
      <c r="AC2" t="n">
        <v>93.8583411124813</v>
      </c>
      <c r="AD2" t="n">
        <v>98.2533490954305</v>
      </c>
      <c r="AE2" t="n">
        <v>100</v>
      </c>
      <c r="AF2" t="n">
        <v>103.789795558363</v>
      </c>
    </row>
    <row r="3">
      <c r="A3" t="s">
        <v>140</v>
      </c>
      <c r="B3" t="s">
        <v>374</v>
      </c>
      <c r="C3" t="s">
        <v>360</v>
      </c>
      <c r="D3" t="s">
        <v>375</v>
      </c>
      <c r="E3" t="s">
        <v>361</v>
      </c>
      <c r="F3" t="n">
        <v>87.0352185488867</v>
      </c>
      <c r="G3" t="n">
        <v>79.0778352926442</v>
      </c>
      <c r="H3" t="n">
        <v>81.8499615592966</v>
      </c>
      <c r="I3" t="n">
        <v>84.4601255959355</v>
      </c>
      <c r="J3" t="n">
        <v>84.1514237496111</v>
      </c>
      <c r="K3" t="n">
        <v>88.702346398816</v>
      </c>
      <c r="L3" t="n">
        <v>85.7040560364772</v>
      </c>
      <c r="M3" t="n">
        <v>85.2267176210231</v>
      </c>
      <c r="N3" t="n">
        <v>82.862700576241</v>
      </c>
      <c r="O3" t="n">
        <v>90.9654624651659</v>
      </c>
      <c r="P3" t="n">
        <v>97.6892437485062</v>
      </c>
      <c r="Q3" t="n">
        <v>122.020413759539</v>
      </c>
      <c r="R3" t="n">
        <v>111.420400201518</v>
      </c>
      <c r="S3" t="n">
        <v>90.9823004322325</v>
      </c>
      <c r="T3" t="n">
        <v>109.680540433751</v>
      </c>
      <c r="U3" t="n">
        <v>125.749484246321</v>
      </c>
      <c r="V3" t="n">
        <v>114.729039356518</v>
      </c>
      <c r="W3" t="n">
        <v>119.428122036087</v>
      </c>
      <c r="X3" t="n">
        <v>110.279519755772</v>
      </c>
      <c r="Y3" t="n">
        <v>104.570907573602</v>
      </c>
      <c r="Z3" t="n">
        <v>99.4823809605241</v>
      </c>
      <c r="AA3" t="n">
        <v>98.7037654427965</v>
      </c>
      <c r="AB3" t="n">
        <v>110.399923082863</v>
      </c>
      <c r="AC3" t="n">
        <v>107.312768004966</v>
      </c>
      <c r="AD3" t="n">
        <v>104.992537498056</v>
      </c>
      <c r="AE3" t="n">
        <v>100</v>
      </c>
      <c r="AF3" t="n">
        <v>144.08096125674</v>
      </c>
    </row>
    <row r="4">
      <c r="A4" t="s">
        <v>140</v>
      </c>
      <c r="B4" t="s">
        <v>376</v>
      </c>
      <c r="C4" t="s">
        <v>360</v>
      </c>
      <c r="D4" t="s">
        <v>377</v>
      </c>
      <c r="E4" t="s">
        <v>361</v>
      </c>
      <c r="F4" t="n">
        <v>73.9366888630553</v>
      </c>
      <c r="G4" t="n">
        <v>73.8079237527478</v>
      </c>
      <c r="H4" t="n">
        <v>75.2968554482114</v>
      </c>
      <c r="I4" t="n">
        <v>77.7065632117772</v>
      </c>
      <c r="J4" t="n">
        <v>80.9040673606887</v>
      </c>
      <c r="K4" t="n">
        <v>81.8312567392928</v>
      </c>
      <c r="L4" t="n">
        <v>83.2753565854098</v>
      </c>
      <c r="M4" t="n">
        <v>85.1265039244312</v>
      </c>
      <c r="N4" t="n">
        <v>84.0109892413453</v>
      </c>
      <c r="O4" t="n">
        <v>84.6797444017707</v>
      </c>
      <c r="P4" t="n">
        <v>86.0289560745247</v>
      </c>
      <c r="Q4" t="n">
        <v>87.6857278280353</v>
      </c>
      <c r="R4" t="n">
        <v>90.0535703403432</v>
      </c>
      <c r="S4" t="n">
        <v>91.7411626754529</v>
      </c>
      <c r="T4" t="n">
        <v>94.0387899477134</v>
      </c>
      <c r="U4" t="n">
        <v>93.7190176189355</v>
      </c>
      <c r="V4" t="n">
        <v>89.5036031981994</v>
      </c>
      <c r="W4" t="n">
        <v>88.8590113371571</v>
      </c>
      <c r="X4" t="n">
        <v>90.4024773147844</v>
      </c>
      <c r="Y4" t="n">
        <v>91.4028819577232</v>
      </c>
      <c r="Z4" t="n">
        <v>94.7961254433419</v>
      </c>
      <c r="AA4" t="n">
        <v>96.2357425980945</v>
      </c>
      <c r="AB4" t="n">
        <v>96.5814765216115</v>
      </c>
      <c r="AC4" t="n">
        <v>97.2564312013016</v>
      </c>
      <c r="AD4" t="n">
        <v>98.1779320736103</v>
      </c>
      <c r="AE4" t="n">
        <v>100</v>
      </c>
      <c r="AF4" t="n">
        <v>105.653797847105</v>
      </c>
    </row>
    <row r="5">
      <c r="A5" t="s">
        <v>140</v>
      </c>
      <c r="B5" t="s">
        <v>378</v>
      </c>
      <c r="C5" t="s">
        <v>360</v>
      </c>
      <c r="D5" t="s">
        <v>379</v>
      </c>
      <c r="E5" t="s">
        <v>361</v>
      </c>
      <c r="F5" t="n">
        <v>54.2113917434785</v>
      </c>
      <c r="G5" t="n">
        <v>60.8913670985084</v>
      </c>
      <c r="H5" t="n">
        <v>62.1482625218972</v>
      </c>
      <c r="I5" t="n">
        <v>68.6475313139836</v>
      </c>
      <c r="J5" t="n">
        <v>76.4546108571648</v>
      </c>
      <c r="K5" t="n">
        <v>74.4552994309725</v>
      </c>
      <c r="L5" t="n">
        <v>81.029888271969</v>
      </c>
      <c r="M5" t="n">
        <v>86.9822797983042</v>
      </c>
      <c r="N5" t="n">
        <v>87.9814910505303</v>
      </c>
      <c r="O5" t="n">
        <v>89.3000714487123</v>
      </c>
      <c r="P5" t="n">
        <v>90.1154179290545</v>
      </c>
      <c r="Q5" t="n">
        <v>90.7247164658915</v>
      </c>
      <c r="R5" t="n">
        <v>87.9368999959829</v>
      </c>
      <c r="S5" t="n">
        <v>90.7547236341919</v>
      </c>
      <c r="T5" t="n">
        <v>101.003157265241</v>
      </c>
      <c r="U5" t="n">
        <v>96.6799947888934</v>
      </c>
      <c r="V5" t="n">
        <v>89.7417327335368</v>
      </c>
      <c r="W5" t="n">
        <v>87.6862627765664</v>
      </c>
      <c r="X5" t="n">
        <v>90.9764058169123</v>
      </c>
      <c r="Y5" t="n">
        <v>95.103063440323</v>
      </c>
      <c r="Z5" t="n">
        <v>97.0581856943371</v>
      </c>
      <c r="AA5" t="n">
        <v>99.8027014037133</v>
      </c>
      <c r="AB5" t="n">
        <v>98.5259626830711</v>
      </c>
      <c r="AC5" t="n">
        <v>100.211649156673</v>
      </c>
      <c r="AD5" t="n">
        <v>99.0291724048728</v>
      </c>
      <c r="AE5" t="n">
        <v>100</v>
      </c>
      <c r="AF5" t="n">
        <v>100.848846651205</v>
      </c>
    </row>
    <row r="6">
      <c r="A6" t="s">
        <v>140</v>
      </c>
      <c r="B6" t="s">
        <v>380</v>
      </c>
      <c r="C6" t="s">
        <v>360</v>
      </c>
      <c r="D6" t="s">
        <v>381</v>
      </c>
      <c r="E6" t="s">
        <v>361</v>
      </c>
      <c r="F6" t="n">
        <v>66.1350154073646</v>
      </c>
      <c r="G6" t="n">
        <v>69.1517309626314</v>
      </c>
      <c r="H6" t="n">
        <v>69.542555809999</v>
      </c>
      <c r="I6" t="n">
        <v>69.6073765731318</v>
      </c>
      <c r="J6" t="n">
        <v>74.1478770528472</v>
      </c>
      <c r="K6" t="n">
        <v>72.9895324488468</v>
      </c>
      <c r="L6" t="n">
        <v>73.223229230437</v>
      </c>
      <c r="M6" t="n">
        <v>78.9970424982645</v>
      </c>
      <c r="N6" t="n">
        <v>79.7912575800564</v>
      </c>
      <c r="O6" t="n">
        <v>78.1901978512357</v>
      </c>
      <c r="P6" t="n">
        <v>78.7331079101773</v>
      </c>
      <c r="Q6" t="n">
        <v>82.5285953982877</v>
      </c>
      <c r="R6" t="n">
        <v>88.8581748527393</v>
      </c>
      <c r="S6" t="n">
        <v>92.2889772625981</v>
      </c>
      <c r="T6" t="n">
        <v>97.0776629335549</v>
      </c>
      <c r="U6" t="n">
        <v>96.101894313803</v>
      </c>
      <c r="V6" t="n">
        <v>93.1386464823919</v>
      </c>
      <c r="W6" t="n">
        <v>94.2607253088047</v>
      </c>
      <c r="X6" t="n">
        <v>96.7034732516288</v>
      </c>
      <c r="Y6" t="n">
        <v>98.8244189079345</v>
      </c>
      <c r="Z6" t="n">
        <v>98.748350554683</v>
      </c>
      <c r="AA6" t="n">
        <v>100.402331434465</v>
      </c>
      <c r="AB6" t="n">
        <v>98.3095688789263</v>
      </c>
      <c r="AC6" t="n">
        <v>98.4468815811055</v>
      </c>
      <c r="AD6" t="n">
        <v>97.5798229848812</v>
      </c>
      <c r="AE6" t="n">
        <v>100</v>
      </c>
      <c r="AF6" t="n">
        <v>102.23972793064</v>
      </c>
    </row>
    <row r="7">
      <c r="A7" t="s">
        <v>140</v>
      </c>
      <c r="B7" t="s">
        <v>382</v>
      </c>
      <c r="C7" t="s">
        <v>360</v>
      </c>
      <c r="D7" t="s">
        <v>383</v>
      </c>
      <c r="E7" t="s">
        <v>361</v>
      </c>
      <c r="F7" t="n">
        <v>77.7188249331395</v>
      </c>
      <c r="G7" t="n">
        <v>71.9845577977161</v>
      </c>
      <c r="H7" t="n">
        <v>74.6026343087489</v>
      </c>
      <c r="I7" t="n">
        <v>79.4679010166976</v>
      </c>
      <c r="J7" t="n">
        <v>81.6646968390687</v>
      </c>
      <c r="K7" t="n">
        <v>91.0995818081952</v>
      </c>
      <c r="L7" t="n">
        <v>86.9448064104103</v>
      </c>
      <c r="M7" t="n">
        <v>86.5604575823024</v>
      </c>
      <c r="N7" t="n">
        <v>82.5243384875739</v>
      </c>
      <c r="O7" t="n">
        <v>78.6290954043277</v>
      </c>
      <c r="P7" t="n">
        <v>82.0490029283926</v>
      </c>
      <c r="Q7" t="n">
        <v>87.1831940041419</v>
      </c>
      <c r="R7" t="n">
        <v>90.162542047077</v>
      </c>
      <c r="S7" t="n">
        <v>92.1349563448373</v>
      </c>
      <c r="T7" t="n">
        <v>90.3122111816523</v>
      </c>
      <c r="U7" t="n">
        <v>98.2322012914939</v>
      </c>
      <c r="V7" t="n">
        <v>92.8089808544291</v>
      </c>
      <c r="W7" t="n">
        <v>91.4625911101314</v>
      </c>
      <c r="X7" t="n">
        <v>92.1207137735638</v>
      </c>
      <c r="Y7" t="n">
        <v>89.9116838515825</v>
      </c>
      <c r="Z7" t="n">
        <v>94.5494536379187</v>
      </c>
      <c r="AA7" t="n">
        <v>92.9918434076267</v>
      </c>
      <c r="AB7" t="n">
        <v>95.683191778559</v>
      </c>
      <c r="AC7" t="n">
        <v>102.934209348377</v>
      </c>
      <c r="AD7" t="n">
        <v>102.813189199545</v>
      </c>
      <c r="AE7" t="n">
        <v>100</v>
      </c>
      <c r="AF7" t="n">
        <v>108.187212908215</v>
      </c>
    </row>
    <row r="8">
      <c r="A8" t="s">
        <v>140</v>
      </c>
      <c r="B8" t="s">
        <v>384</v>
      </c>
      <c r="C8" t="s">
        <v>360</v>
      </c>
      <c r="D8" t="s">
        <v>385</v>
      </c>
      <c r="E8" t="s">
        <v>361</v>
      </c>
      <c r="F8" t="n">
        <v>5.74039934137862</v>
      </c>
      <c r="G8" t="n">
        <v>11.2662633941996</v>
      </c>
      <c r="H8" t="n">
        <v>10.7541447381266</v>
      </c>
      <c r="I8" t="n">
        <v>16.1367399975509</v>
      </c>
      <c r="J8" t="n">
        <v>12.6081786560227</v>
      </c>
      <c r="K8" t="n">
        <v>17.4077160096631</v>
      </c>
      <c r="L8" t="n">
        <v>15.9833726213168</v>
      </c>
      <c r="M8" t="n">
        <v>9.48948920194247</v>
      </c>
      <c r="N8" t="n">
        <v>10.5325627199542</v>
      </c>
      <c r="O8" t="n">
        <v>17.6551957448207</v>
      </c>
      <c r="P8" t="n">
        <v>28.7486016073137</v>
      </c>
      <c r="Q8" t="n">
        <v>30.9562085043019</v>
      </c>
      <c r="R8" t="n">
        <v>30.0263497259562</v>
      </c>
      <c r="S8" t="n">
        <v>30.9227152802696</v>
      </c>
      <c r="T8" t="n">
        <v>13.3350077884967</v>
      </c>
      <c r="U8" t="n">
        <v>14.6376500745356</v>
      </c>
      <c r="V8" t="n">
        <v>19.0969700693003</v>
      </c>
      <c r="W8" t="n">
        <v>33.3657628278295</v>
      </c>
      <c r="X8" t="n">
        <v>24.9226367012774</v>
      </c>
      <c r="Y8" t="n">
        <v>32.5672547331197</v>
      </c>
      <c r="Z8" t="n">
        <v>88.8485945028425</v>
      </c>
      <c r="AA8" t="n">
        <v>90.9692521136277</v>
      </c>
      <c r="AB8" t="n">
        <v>116.596267002112</v>
      </c>
      <c r="AC8" t="n">
        <v>94.7313244467494</v>
      </c>
      <c r="AD8" t="n">
        <v>89.9940423204571</v>
      </c>
      <c r="AE8" t="n">
        <v>100</v>
      </c>
      <c r="AF8" t="n">
        <v>512.721061862155</v>
      </c>
    </row>
    <row r="9">
      <c r="A9" t="s">
        <v>140</v>
      </c>
      <c r="B9" t="s">
        <v>386</v>
      </c>
      <c r="C9" t="s">
        <v>360</v>
      </c>
      <c r="D9" t="s">
        <v>387</v>
      </c>
      <c r="E9" t="s">
        <v>361</v>
      </c>
      <c r="F9" t="n">
        <v>74.3648155939597</v>
      </c>
      <c r="G9" t="n">
        <v>72.7009174718192</v>
      </c>
      <c r="H9" t="n">
        <v>74.4380824045787</v>
      </c>
      <c r="I9" t="n">
        <v>67.612410643561</v>
      </c>
      <c r="J9" t="n">
        <v>65.0263198220833</v>
      </c>
      <c r="K9" t="n">
        <v>68.0261508738169</v>
      </c>
      <c r="L9" t="n">
        <v>74.0135610782346</v>
      </c>
      <c r="M9" t="n">
        <v>73.0662901725179</v>
      </c>
      <c r="N9" t="n">
        <v>74.4665339603476</v>
      </c>
      <c r="O9" t="n">
        <v>79.6120119816615</v>
      </c>
      <c r="P9" t="n">
        <v>83.3310267602515</v>
      </c>
      <c r="Q9" t="n">
        <v>84.4157852649209</v>
      </c>
      <c r="R9" t="n">
        <v>87.52398923778</v>
      </c>
      <c r="S9" t="n">
        <v>89.41063412604</v>
      </c>
      <c r="T9" t="n">
        <v>95.0879003600048</v>
      </c>
      <c r="U9" t="n">
        <v>100.76368322014</v>
      </c>
      <c r="V9" t="n">
        <v>103.693765873943</v>
      </c>
      <c r="W9" t="n">
        <v>88.5546904546024</v>
      </c>
      <c r="X9" t="n">
        <v>94.2298565854076</v>
      </c>
      <c r="Y9" t="n">
        <v>92.5159545101298</v>
      </c>
      <c r="Z9" t="n">
        <v>108.526593179629</v>
      </c>
      <c r="AA9" t="n">
        <v>114.202990721131</v>
      </c>
      <c r="AB9" t="n">
        <v>108.010216864428</v>
      </c>
      <c r="AC9" t="n">
        <v>94.8486732560904</v>
      </c>
      <c r="AD9" t="n">
        <v>98.6274474971002</v>
      </c>
      <c r="AE9" t="n">
        <v>100</v>
      </c>
      <c r="AF9" t="n">
        <v>119.723455388854</v>
      </c>
    </row>
    <row r="10">
      <c r="A10" t="s">
        <v>140</v>
      </c>
      <c r="B10" t="s">
        <v>388</v>
      </c>
      <c r="C10" t="s">
        <v>360</v>
      </c>
      <c r="D10" t="s">
        <v>389</v>
      </c>
      <c r="E10" t="s">
        <v>361</v>
      </c>
      <c r="F10" t="n">
        <v>82.6728931514976</v>
      </c>
      <c r="G10" t="n">
        <v>81.0771865659131</v>
      </c>
      <c r="H10" t="n">
        <v>82.8524050284882</v>
      </c>
      <c r="I10" t="n">
        <v>75.5911170674504</v>
      </c>
      <c r="J10" t="n">
        <v>72.9843887652064</v>
      </c>
      <c r="K10" t="n">
        <v>76.6573762243113</v>
      </c>
      <c r="L10" t="n">
        <v>82.1531874883154</v>
      </c>
      <c r="M10" t="n">
        <v>82.8868479839937</v>
      </c>
      <c r="N10" t="n">
        <v>83.8013062331006</v>
      </c>
      <c r="O10" t="n">
        <v>86.0369030822037</v>
      </c>
      <c r="P10" t="n">
        <v>89.280836300561</v>
      </c>
      <c r="Q10" t="n">
        <v>89.8056356429659</v>
      </c>
      <c r="R10" t="n">
        <v>95.6973366158396</v>
      </c>
      <c r="S10" t="n">
        <v>94.0299951163417</v>
      </c>
      <c r="T10" t="n">
        <v>97.8655170236031</v>
      </c>
      <c r="U10" t="n">
        <v>100.401891012298</v>
      </c>
      <c r="V10" t="n">
        <v>99.9672719001979</v>
      </c>
      <c r="W10" t="n">
        <v>90.4820572746134</v>
      </c>
      <c r="X10" t="n">
        <v>96.2590946593146</v>
      </c>
      <c r="Y10" t="n">
        <v>93.2601019138873</v>
      </c>
      <c r="Z10" t="n">
        <v>104.545109970044</v>
      </c>
      <c r="AA10" t="n">
        <v>106.914349738012</v>
      </c>
      <c r="AB10" t="n">
        <v>103.628013502233</v>
      </c>
      <c r="AC10" t="n">
        <v>94.7961528184662</v>
      </c>
      <c r="AD10" t="n">
        <v>95.1879834330955</v>
      </c>
      <c r="AE10" t="n">
        <v>100</v>
      </c>
      <c r="AF10" t="n">
        <v>108.135443269218</v>
      </c>
    </row>
    <row r="11">
      <c r="A11" t="s">
        <v>140</v>
      </c>
      <c r="B11" t="s">
        <v>390</v>
      </c>
      <c r="C11" t="s">
        <v>360</v>
      </c>
      <c r="D11" t="s">
        <v>391</v>
      </c>
      <c r="E11" t="s">
        <v>361</v>
      </c>
      <c r="F11" t="n">
        <v>98.9283522795312</v>
      </c>
      <c r="G11" t="n">
        <v>97.650632572552</v>
      </c>
      <c r="H11" t="n">
        <v>99.3915750089595</v>
      </c>
      <c r="I11" t="n">
        <v>91.4885559427588</v>
      </c>
      <c r="J11" t="n">
        <v>89.0188198993716</v>
      </c>
      <c r="K11" t="n">
        <v>94.2177057147181</v>
      </c>
      <c r="L11" t="n">
        <v>98.2653285800507</v>
      </c>
      <c r="M11" t="n">
        <v>103.083331707465</v>
      </c>
      <c r="N11" t="n">
        <v>102.68533575768</v>
      </c>
      <c r="O11" t="n">
        <v>97.7966949669909</v>
      </c>
      <c r="P11" t="n">
        <v>99.852381392403</v>
      </c>
      <c r="Q11" t="n">
        <v>99.0740776298074</v>
      </c>
      <c r="R11" t="n">
        <v>111.270854013266</v>
      </c>
      <c r="S11" t="n">
        <v>102.96824352297</v>
      </c>
      <c r="T11" t="n">
        <v>104.052061041084</v>
      </c>
      <c r="U11" t="n">
        <v>101.004081936731</v>
      </c>
      <c r="V11" t="n">
        <v>95.0327414896103</v>
      </c>
      <c r="W11" t="n">
        <v>94.4114798002064</v>
      </c>
      <c r="X11" t="n">
        <v>100.406614223638</v>
      </c>
      <c r="Y11" t="n">
        <v>95.3221099251439</v>
      </c>
      <c r="Z11" t="n">
        <v>99.2822572498198</v>
      </c>
      <c r="AA11" t="n">
        <v>96.5446522744658</v>
      </c>
      <c r="AB11" t="n">
        <v>97.4913653981829</v>
      </c>
      <c r="AC11" t="n">
        <v>94.7498010445499</v>
      </c>
      <c r="AD11" t="n">
        <v>90.6469279294617</v>
      </c>
      <c r="AE11" t="n">
        <v>100</v>
      </c>
      <c r="AF11" t="n">
        <v>94.0731727985467</v>
      </c>
    </row>
    <row r="12">
      <c r="A12" t="s">
        <v>140</v>
      </c>
      <c r="B12" t="s">
        <v>392</v>
      </c>
      <c r="C12" t="s">
        <v>360</v>
      </c>
      <c r="D12" t="s">
        <v>393</v>
      </c>
      <c r="E12" t="s">
        <v>361</v>
      </c>
      <c r="F12" t="n">
        <v>75.6959052542235</v>
      </c>
      <c r="G12" t="n">
        <v>73.878092922436</v>
      </c>
      <c r="H12" t="n">
        <v>76.5808033515437</v>
      </c>
      <c r="I12" t="n">
        <v>81.4225901119345</v>
      </c>
      <c r="J12" t="n">
        <v>82.3557729534416</v>
      </c>
      <c r="K12" t="n">
        <v>80.4292646105823</v>
      </c>
      <c r="L12" t="n">
        <v>80.6149975642112</v>
      </c>
      <c r="M12" t="n">
        <v>84.8054792752434</v>
      </c>
      <c r="N12" t="n">
        <v>83.1358771654583</v>
      </c>
      <c r="O12" t="n">
        <v>82.5628010031462</v>
      </c>
      <c r="P12" t="n">
        <v>81.5975580507235</v>
      </c>
      <c r="Q12" t="n">
        <v>79.9849798072092</v>
      </c>
      <c r="R12" t="n">
        <v>82.8271902753676</v>
      </c>
      <c r="S12" t="n">
        <v>83.896711554488</v>
      </c>
      <c r="T12" t="n">
        <v>89.3457702858143</v>
      </c>
      <c r="U12" t="n">
        <v>86.9977436735937</v>
      </c>
      <c r="V12" t="n">
        <v>82.3796209322156</v>
      </c>
      <c r="W12" t="n">
        <v>83.7229169518649</v>
      </c>
      <c r="X12" t="n">
        <v>85.6926870117178</v>
      </c>
      <c r="Y12" t="n">
        <v>84.1590544283322</v>
      </c>
      <c r="Z12" t="n">
        <v>87.3173945593179</v>
      </c>
      <c r="AA12" t="n">
        <v>88.2446589255381</v>
      </c>
      <c r="AB12" t="n">
        <v>88.0878347175742</v>
      </c>
      <c r="AC12" t="n">
        <v>88.892340359799</v>
      </c>
      <c r="AD12" t="n">
        <v>93.4580980533682</v>
      </c>
      <c r="AE12" t="n">
        <v>100</v>
      </c>
      <c r="AF12" t="n">
        <v>99.8893209085566</v>
      </c>
    </row>
    <row r="13">
      <c r="A13" t="s">
        <v>140</v>
      </c>
      <c r="B13" t="s">
        <v>394</v>
      </c>
      <c r="C13" t="s">
        <v>360</v>
      </c>
      <c r="D13" t="s">
        <v>395</v>
      </c>
      <c r="E13" t="s">
        <v>361</v>
      </c>
      <c r="F13" t="n">
        <v>70.3645026482113</v>
      </c>
      <c r="G13" t="n">
        <v>71.9047898723937</v>
      </c>
      <c r="H13" t="n">
        <v>72.832729192627</v>
      </c>
      <c r="I13" t="n">
        <v>75.7077810392974</v>
      </c>
      <c r="J13" t="n">
        <v>80.0466255770312</v>
      </c>
      <c r="K13" t="n">
        <v>80.0947635457153</v>
      </c>
      <c r="L13" t="n">
        <v>80.3700854188842</v>
      </c>
      <c r="M13" t="n">
        <v>81.6845055198791</v>
      </c>
      <c r="N13" t="n">
        <v>81.0849239638119</v>
      </c>
      <c r="O13" t="n">
        <v>86.6518992708198</v>
      </c>
      <c r="P13" t="n">
        <v>86.8096321988341</v>
      </c>
      <c r="Q13" t="n">
        <v>88.9918166619446</v>
      </c>
      <c r="R13" t="n">
        <v>90.1127788161365</v>
      </c>
      <c r="S13" t="n">
        <v>94.8225066837793</v>
      </c>
      <c r="T13" t="n">
        <v>96.2050871538428</v>
      </c>
      <c r="U13" t="n">
        <v>95.0194137679947</v>
      </c>
      <c r="V13" t="n">
        <v>92.3754777969309</v>
      </c>
      <c r="W13" t="n">
        <v>90.5902623774387</v>
      </c>
      <c r="X13" t="n">
        <v>91.4043688676804</v>
      </c>
      <c r="Y13" t="n">
        <v>91.9778734166129</v>
      </c>
      <c r="Z13" t="n">
        <v>92.5650769041069</v>
      </c>
      <c r="AA13" t="n">
        <v>95.5761317449571</v>
      </c>
      <c r="AB13" t="n">
        <v>99.0896225822753</v>
      </c>
      <c r="AC13" t="n">
        <v>100.775398682053</v>
      </c>
      <c r="AD13" t="n">
        <v>101.710180994489</v>
      </c>
      <c r="AE13" t="n">
        <v>100</v>
      </c>
      <c r="AF13" t="n">
        <v>114.069295444274</v>
      </c>
    </row>
    <row r="14">
      <c r="A14" t="s">
        <v>140</v>
      </c>
      <c r="B14" t="s">
        <v>396</v>
      </c>
      <c r="C14" t="s">
        <v>360</v>
      </c>
      <c r="D14" t="s">
        <v>397</v>
      </c>
      <c r="E14" t="s">
        <v>361</v>
      </c>
      <c r="F14" t="n">
        <v>304.724779614093</v>
      </c>
      <c r="G14" t="n">
        <v>312.752056756965</v>
      </c>
      <c r="H14" t="n">
        <v>330.457260048475</v>
      </c>
      <c r="I14" t="n">
        <v>330.049748614084</v>
      </c>
      <c r="J14" t="n">
        <v>296.152334773281</v>
      </c>
      <c r="K14" t="n">
        <v>291.383859506092</v>
      </c>
      <c r="L14" t="n">
        <v>287.401580154573</v>
      </c>
      <c r="M14" t="n">
        <v>225.954202762653</v>
      </c>
      <c r="N14" t="n">
        <v>202.659633708724</v>
      </c>
      <c r="O14" t="n">
        <v>206.923212933903</v>
      </c>
      <c r="P14" t="n">
        <v>208.201445498621</v>
      </c>
      <c r="Q14" t="n">
        <v>202.651924564328</v>
      </c>
      <c r="R14" t="n">
        <v>195.629234034481</v>
      </c>
      <c r="S14" t="n">
        <v>163.955992373427</v>
      </c>
      <c r="T14" t="n">
        <v>135.92218193126</v>
      </c>
      <c r="U14" t="n">
        <v>126.295726831035</v>
      </c>
      <c r="V14" t="n">
        <v>116.009275839438</v>
      </c>
      <c r="W14" t="n">
        <v>113.171709562698</v>
      </c>
      <c r="X14" t="n">
        <v>113.663654352738</v>
      </c>
      <c r="Y14" t="n">
        <v>112.149053054847</v>
      </c>
      <c r="Z14" t="n">
        <v>111.158432959807</v>
      </c>
      <c r="AA14" t="n">
        <v>110.039382267286</v>
      </c>
      <c r="AB14" t="n">
        <v>111.70490080711</v>
      </c>
      <c r="AC14" t="n">
        <v>109.188651601108</v>
      </c>
      <c r="AD14" t="n">
        <v>108.011461218252</v>
      </c>
      <c r="AE14" t="n">
        <v>100</v>
      </c>
      <c r="AF14" t="n">
        <v>105.53468226462</v>
      </c>
    </row>
    <row r="15">
      <c r="A15" t="s">
        <v>140</v>
      </c>
      <c r="B15" t="s">
        <v>398</v>
      </c>
      <c r="C15" t="s">
        <v>360</v>
      </c>
      <c r="D15" t="s">
        <v>399</v>
      </c>
      <c r="E15" t="s">
        <v>361</v>
      </c>
      <c r="F15" t="n">
        <v>192.237000475417</v>
      </c>
      <c r="G15" t="n">
        <v>194.409828056589</v>
      </c>
      <c r="H15" t="n">
        <v>203.603413006585</v>
      </c>
      <c r="I15" t="n">
        <v>201.063758163732</v>
      </c>
      <c r="J15" t="n">
        <v>187.819437707913</v>
      </c>
      <c r="K15" t="n">
        <v>184.587512359899</v>
      </c>
      <c r="L15" t="n">
        <v>188.306577802687</v>
      </c>
      <c r="M15" t="n">
        <v>169.342235899529</v>
      </c>
      <c r="N15" t="n">
        <v>159.170201513417</v>
      </c>
      <c r="O15" t="n">
        <v>162.290724678724</v>
      </c>
      <c r="P15" t="n">
        <v>164.462041064429</v>
      </c>
      <c r="Q15" t="n">
        <v>160.495782092233</v>
      </c>
      <c r="R15" t="n">
        <v>157.634451383183</v>
      </c>
      <c r="S15" t="n">
        <v>142.888388913069</v>
      </c>
      <c r="T15" t="n">
        <v>136.587904329263</v>
      </c>
      <c r="U15" t="n">
        <v>123.280460483498</v>
      </c>
      <c r="V15" t="n">
        <v>110.693074026271</v>
      </c>
      <c r="W15" t="n">
        <v>108.468200308615</v>
      </c>
      <c r="X15" t="n">
        <v>105.608934564642</v>
      </c>
      <c r="Y15" t="n">
        <v>103.288395361871</v>
      </c>
      <c r="Z15" t="n">
        <v>102.357072432682</v>
      </c>
      <c r="AA15" t="n">
        <v>103.43954560629</v>
      </c>
      <c r="AB15" t="n">
        <v>105.47296258951</v>
      </c>
      <c r="AC15" t="n">
        <v>102.883637785732</v>
      </c>
      <c r="AD15" t="n">
        <v>103.976002295745</v>
      </c>
      <c r="AE15" t="n">
        <v>100</v>
      </c>
      <c r="AF15" t="n">
        <v>110.06648280744</v>
      </c>
    </row>
    <row r="16">
      <c r="A16" t="s">
        <v>140</v>
      </c>
      <c r="B16" t="s">
        <v>400</v>
      </c>
      <c r="C16" t="s">
        <v>360</v>
      </c>
      <c r="D16" t="s">
        <v>401</v>
      </c>
      <c r="E16" t="s">
        <v>361</v>
      </c>
      <c r="F16" t="n">
        <v>121.426286672903</v>
      </c>
      <c r="G16" t="n">
        <v>120.985775272473</v>
      </c>
      <c r="H16" t="n">
        <v>125.563162132714</v>
      </c>
      <c r="I16" t="n">
        <v>122.563001907995</v>
      </c>
      <c r="J16" t="n">
        <v>119.410035994884</v>
      </c>
      <c r="K16" t="n">
        <v>117.223194333383</v>
      </c>
      <c r="L16" t="n">
        <v>123.905618907366</v>
      </c>
      <c r="M16" t="n">
        <v>128.231743557248</v>
      </c>
      <c r="N16" t="n">
        <v>126.550098447481</v>
      </c>
      <c r="O16" t="n">
        <v>128.837476831893</v>
      </c>
      <c r="P16" t="n">
        <v>131.63744478298</v>
      </c>
      <c r="Q16" t="n">
        <v>128.8520772876</v>
      </c>
      <c r="R16" t="n">
        <v>129.290795376772</v>
      </c>
      <c r="S16" t="n">
        <v>127.90688465</v>
      </c>
      <c r="T16" t="n">
        <v>136.907644139953</v>
      </c>
      <c r="U16" t="n">
        <v>120.691907619504</v>
      </c>
      <c r="V16" t="n">
        <v>106.615160910047</v>
      </c>
      <c r="W16" t="n">
        <v>104.800918770269</v>
      </c>
      <c r="X16" t="n">
        <v>99.8585877086081</v>
      </c>
      <c r="Y16" t="n">
        <v>97.0842755334063</v>
      </c>
      <c r="Z16" t="n">
        <v>96.1965833642489</v>
      </c>
      <c r="AA16" t="n">
        <v>98.8718656481285</v>
      </c>
      <c r="AB16" t="n">
        <v>101.168720996453</v>
      </c>
      <c r="AC16" t="n">
        <v>98.5105343640047</v>
      </c>
      <c r="AD16" t="n">
        <v>101.189431256758</v>
      </c>
      <c r="AE16" t="n">
        <v>100</v>
      </c>
      <c r="AF16" t="n">
        <v>113.291440308468</v>
      </c>
    </row>
    <row r="17">
      <c r="A17" t="s">
        <v>140</v>
      </c>
      <c r="B17" t="s">
        <v>402</v>
      </c>
      <c r="C17" t="s">
        <v>360</v>
      </c>
      <c r="D17" t="s">
        <v>403</v>
      </c>
      <c r="E17" t="s">
        <v>361</v>
      </c>
      <c r="F17" t="n">
        <v>53.5952089500609</v>
      </c>
      <c r="G17" t="n">
        <v>57.5800825992079</v>
      </c>
      <c r="H17" t="n">
        <v>59.882663465297</v>
      </c>
      <c r="I17" t="n">
        <v>61.8438742838564</v>
      </c>
      <c r="J17" t="n">
        <v>69.2849783881344</v>
      </c>
      <c r="K17" t="n">
        <v>69.7018453165922</v>
      </c>
      <c r="L17" t="n">
        <v>69.6942784477902</v>
      </c>
      <c r="M17" t="n">
        <v>72.9971799681747</v>
      </c>
      <c r="N17" t="n">
        <v>73.7257376996955</v>
      </c>
      <c r="O17" t="n">
        <v>72.1562350992361</v>
      </c>
      <c r="P17" t="n">
        <v>73.4864533267919</v>
      </c>
      <c r="Q17" t="n">
        <v>75.1234664213017</v>
      </c>
      <c r="R17" t="n">
        <v>80.9816927619068</v>
      </c>
      <c r="S17" t="n">
        <v>86.64551775292</v>
      </c>
      <c r="T17" t="n">
        <v>87.487167157989</v>
      </c>
      <c r="U17" t="n">
        <v>88.7824807339658</v>
      </c>
      <c r="V17" t="n">
        <v>83.1326671806537</v>
      </c>
      <c r="W17" t="n">
        <v>87.5336715904315</v>
      </c>
      <c r="X17" t="n">
        <v>89.1935141762889</v>
      </c>
      <c r="Y17" t="n">
        <v>95.3421544141003</v>
      </c>
      <c r="Z17" t="n">
        <v>96.4788802464098</v>
      </c>
      <c r="AA17" t="n">
        <v>99.3997813654974</v>
      </c>
      <c r="AB17" t="n">
        <v>98.5653486094945</v>
      </c>
      <c r="AC17" t="n">
        <v>97.1381586228459</v>
      </c>
      <c r="AD17" t="n">
        <v>96.3794904081565</v>
      </c>
      <c r="AE17" t="n">
        <v>100</v>
      </c>
      <c r="AF17" t="n">
        <v>103.888207651233</v>
      </c>
    </row>
    <row r="18">
      <c r="A18" t="s">
        <v>140</v>
      </c>
      <c r="B18" t="s">
        <v>404</v>
      </c>
      <c r="C18" t="s">
        <v>360</v>
      </c>
      <c r="D18" t="s">
        <v>405</v>
      </c>
      <c r="E18" t="s">
        <v>361</v>
      </c>
      <c r="F18" t="n">
        <v>125.052692547765</v>
      </c>
      <c r="G18" t="n">
        <v>96.4220966643983</v>
      </c>
      <c r="H18" t="n">
        <v>95.0370829737731</v>
      </c>
      <c r="I18" t="n">
        <v>95.9067012171245</v>
      </c>
      <c r="J18" t="n">
        <v>100.224028360805</v>
      </c>
      <c r="K18" t="n">
        <v>103.683336695792</v>
      </c>
      <c r="L18" t="n">
        <v>110.256200699773</v>
      </c>
      <c r="M18" t="n">
        <v>107.203328259904</v>
      </c>
      <c r="N18" t="n">
        <v>98.6773186255735</v>
      </c>
      <c r="O18" t="n">
        <v>99.0697784055254</v>
      </c>
      <c r="P18" t="n">
        <v>94.6608663228942</v>
      </c>
      <c r="Q18" t="n">
        <v>95.3575314012223</v>
      </c>
      <c r="R18" t="n">
        <v>99.0884912522932</v>
      </c>
      <c r="S18" t="n">
        <v>96.6971871055697</v>
      </c>
      <c r="T18" t="n">
        <v>94.0808477304375</v>
      </c>
      <c r="U18" t="n">
        <v>100.072618481572</v>
      </c>
      <c r="V18" t="n">
        <v>93.0836392964871</v>
      </c>
      <c r="W18" t="n">
        <v>89.9446929164227</v>
      </c>
      <c r="X18" t="n">
        <v>92.4375281930876</v>
      </c>
      <c r="Y18" t="n">
        <v>92.198032082268</v>
      </c>
      <c r="Z18" t="n">
        <v>90.0014720094386</v>
      </c>
      <c r="AA18" t="n">
        <v>91.7981491733265</v>
      </c>
      <c r="AB18" t="n">
        <v>88.1422930541648</v>
      </c>
      <c r="AC18" t="n">
        <v>91.148757023944</v>
      </c>
      <c r="AD18" t="n">
        <v>93.5361535274598</v>
      </c>
      <c r="AE18" t="n">
        <v>100</v>
      </c>
      <c r="AF18" t="n">
        <v>108.176468458112</v>
      </c>
    </row>
    <row r="19">
      <c r="A19" t="s">
        <v>140</v>
      </c>
      <c r="B19" t="s">
        <v>406</v>
      </c>
      <c r="C19" t="s">
        <v>360</v>
      </c>
      <c r="D19" t="s">
        <v>407</v>
      </c>
      <c r="E19" t="s">
        <v>361</v>
      </c>
      <c r="F19" t="n">
        <v>66.223876784133</v>
      </c>
      <c r="G19" t="n">
        <v>67.9216838556374</v>
      </c>
      <c r="H19" t="n">
        <v>70.3002820291834</v>
      </c>
      <c r="I19" t="n">
        <v>70.8490607737404</v>
      </c>
      <c r="J19" t="n">
        <v>76.9601985631699</v>
      </c>
      <c r="K19" t="n">
        <v>77.4364761221085</v>
      </c>
      <c r="L19" t="n">
        <v>78.9631198940417</v>
      </c>
      <c r="M19" t="n">
        <v>82.251402155739</v>
      </c>
      <c r="N19" t="n">
        <v>82.5427467029482</v>
      </c>
      <c r="O19" t="n">
        <v>82.729410454873</v>
      </c>
      <c r="P19" t="n">
        <v>81.08269891416</v>
      </c>
      <c r="Q19" t="n">
        <v>81.854629970276</v>
      </c>
      <c r="R19" t="n">
        <v>85.6840956816069</v>
      </c>
      <c r="S19" t="n">
        <v>89.4100431166099</v>
      </c>
      <c r="T19" t="n">
        <v>93.4563685048778</v>
      </c>
      <c r="U19" t="n">
        <v>93.3709719935188</v>
      </c>
      <c r="V19" t="n">
        <v>90.8308218911659</v>
      </c>
      <c r="W19" t="n">
        <v>89.1903343783276</v>
      </c>
      <c r="X19" t="n">
        <v>90.139321923826</v>
      </c>
      <c r="Y19" t="n">
        <v>91.0756324020266</v>
      </c>
      <c r="Z19" t="n">
        <v>91.282036533809</v>
      </c>
      <c r="AA19" t="n">
        <v>90.4733322557737</v>
      </c>
      <c r="AB19" t="n">
        <v>90.2617767591583</v>
      </c>
      <c r="AC19" t="n">
        <v>93.3376927540841</v>
      </c>
      <c r="AD19" t="n">
        <v>98.2099975116543</v>
      </c>
      <c r="AE19" t="n">
        <v>100</v>
      </c>
      <c r="AF19" t="n">
        <v>103.692001704573</v>
      </c>
    </row>
    <row r="20">
      <c r="A20" t="s">
        <v>140</v>
      </c>
      <c r="B20" t="s">
        <v>408</v>
      </c>
      <c r="C20" t="s">
        <v>360</v>
      </c>
      <c r="D20" t="s">
        <v>409</v>
      </c>
      <c r="E20" t="s">
        <v>361</v>
      </c>
      <c r="F20" t="n">
        <v>57.4104060774609</v>
      </c>
      <c r="G20" t="n">
        <v>57.2696886414682</v>
      </c>
      <c r="H20" t="n">
        <v>56.4833943598838</v>
      </c>
      <c r="I20" t="n">
        <v>58.3122118602523</v>
      </c>
      <c r="J20" t="n">
        <v>56.9199190267506</v>
      </c>
      <c r="K20" t="n">
        <v>53.3105813710654</v>
      </c>
      <c r="L20" t="n">
        <v>53.7248364226344</v>
      </c>
      <c r="M20" t="n">
        <v>57.5361051136203</v>
      </c>
      <c r="N20" t="n">
        <v>60.0761893454753</v>
      </c>
      <c r="O20" t="n">
        <v>61.085534717159</v>
      </c>
      <c r="P20" t="n">
        <v>62.0141963115632</v>
      </c>
      <c r="Q20" t="n">
        <v>65.3359181412404</v>
      </c>
      <c r="R20" t="n">
        <v>70.8613913492577</v>
      </c>
      <c r="S20" t="n">
        <v>59.9125788805412</v>
      </c>
      <c r="T20" t="n">
        <v>72.290489505654</v>
      </c>
      <c r="U20" t="n">
        <v>73.9323716121665</v>
      </c>
      <c r="V20" t="n">
        <v>72.7961164478754</v>
      </c>
      <c r="W20" t="n">
        <v>77.0304028032259</v>
      </c>
      <c r="X20" t="n">
        <v>83.0729278704352</v>
      </c>
      <c r="Y20" t="n">
        <v>89.8757562294825</v>
      </c>
      <c r="Z20" t="n">
        <v>101.078367168864</v>
      </c>
      <c r="AA20" t="n">
        <v>104.584455218811</v>
      </c>
      <c r="AB20" t="n">
        <v>97.8211292497207</v>
      </c>
      <c r="AC20" t="n">
        <v>99.3538266136471</v>
      </c>
      <c r="AD20" t="n">
        <v>94.3741623142488</v>
      </c>
      <c r="AE20" t="n">
        <v>100</v>
      </c>
      <c r="AF20" t="n">
        <v>78.7819016058505</v>
      </c>
    </row>
    <row r="21">
      <c r="A21" t="s">
        <v>140</v>
      </c>
      <c r="B21" t="s">
        <v>410</v>
      </c>
      <c r="C21" t="s">
        <v>360</v>
      </c>
      <c r="D21" t="s">
        <v>411</v>
      </c>
      <c r="E21" t="s">
        <v>361</v>
      </c>
      <c r="F21" t="n">
        <v>52.1332671391537</v>
      </c>
      <c r="G21" t="n">
        <v>52.5183851802475</v>
      </c>
      <c r="H21" t="n">
        <v>52.1316589751716</v>
      </c>
      <c r="I21" t="n">
        <v>53.8633985798787</v>
      </c>
      <c r="J21" t="n">
        <v>53.4823339185721</v>
      </c>
      <c r="K21" t="n">
        <v>50.929685481425</v>
      </c>
      <c r="L21" t="n">
        <v>51.6723647852581</v>
      </c>
      <c r="M21" t="n">
        <v>55.3408790374249</v>
      </c>
      <c r="N21" t="n">
        <v>58.4851371615139</v>
      </c>
      <c r="O21" t="n">
        <v>60.3216603453997</v>
      </c>
      <c r="P21" t="n">
        <v>61.5973938249855</v>
      </c>
      <c r="Q21" t="n">
        <v>64.7094111274216</v>
      </c>
      <c r="R21" t="n">
        <v>69.8007344255576</v>
      </c>
      <c r="S21" t="n">
        <v>62.9557775214015</v>
      </c>
      <c r="T21" t="n">
        <v>71.8199710827608</v>
      </c>
      <c r="U21" t="n">
        <v>75.3198979634558</v>
      </c>
      <c r="V21" t="n">
        <v>75.8232912299038</v>
      </c>
      <c r="W21" t="n">
        <v>79.3921169373237</v>
      </c>
      <c r="X21" t="n">
        <v>84.0626063717843</v>
      </c>
      <c r="Y21" t="n">
        <v>89.1882239623528</v>
      </c>
      <c r="Z21" t="n">
        <v>98.7829396322351</v>
      </c>
      <c r="AA21" t="n">
        <v>101.724543126715</v>
      </c>
      <c r="AB21" t="n">
        <v>97.1636525185348</v>
      </c>
      <c r="AC21" t="n">
        <v>98.4548474569314</v>
      </c>
      <c r="AD21" t="n">
        <v>95.7775163516012</v>
      </c>
      <c r="AE21" t="n">
        <v>100</v>
      </c>
      <c r="AF21" t="n">
        <v>86.0549665398357</v>
      </c>
    </row>
    <row r="22">
      <c r="A22" t="s">
        <v>140</v>
      </c>
      <c r="B22" t="s">
        <v>412</v>
      </c>
      <c r="C22" t="s">
        <v>360</v>
      </c>
      <c r="D22" t="s">
        <v>413</v>
      </c>
      <c r="E22" t="s">
        <v>361</v>
      </c>
      <c r="F22" t="n">
        <v>39.2871316223802</v>
      </c>
      <c r="G22" t="n">
        <v>41.0049521523984</v>
      </c>
      <c r="H22" t="n">
        <v>41.5884486989151</v>
      </c>
      <c r="I22" t="n">
        <v>43.0884263521671</v>
      </c>
      <c r="J22" t="n">
        <v>45.1652584010548</v>
      </c>
      <c r="K22" t="n">
        <v>45.0989903297826</v>
      </c>
      <c r="L22" t="n">
        <v>46.6440153862011</v>
      </c>
      <c r="M22" t="n">
        <v>49.9626003124383</v>
      </c>
      <c r="N22" t="n">
        <v>54.5060436275468</v>
      </c>
      <c r="O22" t="n">
        <v>58.2713399560597</v>
      </c>
      <c r="P22" t="n">
        <v>60.2573034849948</v>
      </c>
      <c r="Q22" t="n">
        <v>62.9255020011972</v>
      </c>
      <c r="R22" t="n">
        <v>67.069624760166</v>
      </c>
      <c r="S22" t="n">
        <v>69.0148692772626</v>
      </c>
      <c r="T22" t="n">
        <v>70.2933341551833</v>
      </c>
      <c r="U22" t="n">
        <v>77.4849039923131</v>
      </c>
      <c r="V22" t="n">
        <v>81.2212197418484</v>
      </c>
      <c r="W22" t="n">
        <v>83.4173722575725</v>
      </c>
      <c r="X22" t="n">
        <v>85.35967328822</v>
      </c>
      <c r="Y22" t="n">
        <v>86.9488604351383</v>
      </c>
      <c r="Z22" t="n">
        <v>92.6700787108571</v>
      </c>
      <c r="AA22" t="n">
        <v>94.2521663280666</v>
      </c>
      <c r="AB22" t="n">
        <v>94.8297600871093</v>
      </c>
      <c r="AC22" t="n">
        <v>95.4887538319691</v>
      </c>
      <c r="AD22" t="n">
        <v>98.7085454776904</v>
      </c>
      <c r="AE22" t="n">
        <v>100</v>
      </c>
      <c r="AF22" t="n">
        <v>102.210254789977</v>
      </c>
    </row>
    <row r="23">
      <c r="A23" t="s">
        <v>140</v>
      </c>
      <c r="B23" t="s">
        <v>414</v>
      </c>
      <c r="C23" t="s">
        <v>360</v>
      </c>
      <c r="D23" t="s">
        <v>415</v>
      </c>
      <c r="E23" t="s">
        <v>361</v>
      </c>
      <c r="F23" t="n">
        <v>42.0052201669575</v>
      </c>
      <c r="G23" t="n">
        <v>44.3238903144462</v>
      </c>
      <c r="H23" t="n">
        <v>48.1061756810864</v>
      </c>
      <c r="I23" t="n">
        <v>50.8573295815343</v>
      </c>
      <c r="J23" t="n">
        <v>53.6579516335139</v>
      </c>
      <c r="K23" t="n">
        <v>56.6977689806403</v>
      </c>
      <c r="L23" t="n">
        <v>59.3697180340767</v>
      </c>
      <c r="M23" t="n">
        <v>63.5925867704149</v>
      </c>
      <c r="N23" t="n">
        <v>66.8040527103475</v>
      </c>
      <c r="O23" t="n">
        <v>69.2229990769892</v>
      </c>
      <c r="P23" t="n">
        <v>72.2520465276059</v>
      </c>
      <c r="Q23" t="n">
        <v>75.1358319193201</v>
      </c>
      <c r="R23" t="n">
        <v>78.5529302892082</v>
      </c>
      <c r="S23" t="n">
        <v>83.8876191633915</v>
      </c>
      <c r="T23" t="n">
        <v>87.2870910469437</v>
      </c>
      <c r="U23" t="n">
        <v>88.1934376596355</v>
      </c>
      <c r="V23" t="n">
        <v>86.6345985287515</v>
      </c>
      <c r="W23" t="n">
        <v>86.4850505797338</v>
      </c>
      <c r="X23" t="n">
        <v>87.4136979567255</v>
      </c>
      <c r="Y23" t="n">
        <v>88.7087333172404</v>
      </c>
      <c r="Z23" t="n">
        <v>89.9616574691737</v>
      </c>
      <c r="AA23" t="n">
        <v>90.032305998408</v>
      </c>
      <c r="AB23" t="n">
        <v>90.1265703099832</v>
      </c>
      <c r="AC23" t="n">
        <v>94.4704102064864</v>
      </c>
      <c r="AD23" t="n">
        <v>97.6317784167045</v>
      </c>
      <c r="AE23" t="n">
        <v>100</v>
      </c>
      <c r="AF23" t="n">
        <v>98.1729861623439</v>
      </c>
    </row>
    <row r="24">
      <c r="A24" t="s">
        <v>140</v>
      </c>
      <c r="B24" t="s">
        <v>416</v>
      </c>
      <c r="C24" t="s">
        <v>360</v>
      </c>
      <c r="D24" t="s">
        <v>417</v>
      </c>
      <c r="E24" t="s">
        <v>361</v>
      </c>
      <c r="F24" t="n">
        <v>75.1977905095692</v>
      </c>
      <c r="G24" t="n">
        <v>76.4366373659353</v>
      </c>
      <c r="H24" t="n">
        <v>78.5676666660896</v>
      </c>
      <c r="I24" t="n">
        <v>79.1144268621418</v>
      </c>
      <c r="J24" t="n">
        <v>78.3981722115891</v>
      </c>
      <c r="K24" t="n">
        <v>80.9417187387181</v>
      </c>
      <c r="L24" t="n">
        <v>84.8594583776209</v>
      </c>
      <c r="M24" t="n">
        <v>87.5438849952413</v>
      </c>
      <c r="N24" t="n">
        <v>89.5013373262927</v>
      </c>
      <c r="O24" t="n">
        <v>90.4769964033337</v>
      </c>
      <c r="P24" t="n">
        <v>91.9855270892845</v>
      </c>
      <c r="Q24" t="n">
        <v>93.1407617535881</v>
      </c>
      <c r="R24" t="n">
        <v>97.1628258732309</v>
      </c>
      <c r="S24" t="n">
        <v>99.5403195445392</v>
      </c>
      <c r="T24" t="n">
        <v>102.102384283568</v>
      </c>
      <c r="U24" t="n">
        <v>100.610862865759</v>
      </c>
      <c r="V24" t="n">
        <v>102.493815685933</v>
      </c>
      <c r="W24" t="n">
        <v>103.251928791148</v>
      </c>
      <c r="X24" t="n">
        <v>102.246502056895</v>
      </c>
      <c r="Y24" t="n">
        <v>99.5639757792823</v>
      </c>
      <c r="Z24" t="n">
        <v>99.6545070435323</v>
      </c>
      <c r="AA24" t="n">
        <v>98.6316892283614</v>
      </c>
      <c r="AB24" t="n">
        <v>97.4885333136298</v>
      </c>
      <c r="AC24" t="n">
        <v>97.8551359595793</v>
      </c>
      <c r="AD24" t="n">
        <v>98.846595855023</v>
      </c>
      <c r="AE24" t="n">
        <v>100</v>
      </c>
      <c r="AF24" t="n">
        <v>98.9001685854744</v>
      </c>
    </row>
    <row r="25">
      <c r="A25" t="s">
        <v>140</v>
      </c>
      <c r="B25" t="s">
        <v>418</v>
      </c>
      <c r="C25" t="s">
        <v>360</v>
      </c>
      <c r="D25" t="s">
        <v>419</v>
      </c>
      <c r="E25" t="s">
        <v>361</v>
      </c>
      <c r="F25" t="n">
        <v>65.0292511881324</v>
      </c>
      <c r="G25" t="n">
        <v>65.866913745421</v>
      </c>
      <c r="H25" t="n">
        <v>67.817524944426</v>
      </c>
      <c r="I25" t="n">
        <v>67.9654430555416</v>
      </c>
      <c r="J25" t="n">
        <v>66.9217449030404</v>
      </c>
      <c r="K25" t="n">
        <v>68.3246728167677</v>
      </c>
      <c r="L25" t="n">
        <v>72.6731165384869</v>
      </c>
      <c r="M25" t="n">
        <v>75.7771006982494</v>
      </c>
      <c r="N25" t="n">
        <v>77.6347874789427</v>
      </c>
      <c r="O25" t="n">
        <v>77.8515974042881</v>
      </c>
      <c r="P25" t="n">
        <v>79.0913902496503</v>
      </c>
      <c r="Q25" t="n">
        <v>80.5848186088412</v>
      </c>
      <c r="R25" t="n">
        <v>84.6401192982093</v>
      </c>
      <c r="S25" t="n">
        <v>86.6750884759857</v>
      </c>
      <c r="T25" t="n">
        <v>89.4030942826394</v>
      </c>
      <c r="U25" t="n">
        <v>87.4238798019226</v>
      </c>
      <c r="V25" t="n">
        <v>92.4709613975088</v>
      </c>
      <c r="W25" t="n">
        <v>92.9841256546209</v>
      </c>
      <c r="X25" t="n">
        <v>92.6083817252951</v>
      </c>
      <c r="Y25" t="n">
        <v>91.8707733234146</v>
      </c>
      <c r="Z25" t="n">
        <v>94.377718832384</v>
      </c>
      <c r="AA25" t="n">
        <v>95.1485356935595</v>
      </c>
      <c r="AB25" t="n">
        <v>94.312462736201</v>
      </c>
      <c r="AC25" t="n">
        <v>98.2333910776014</v>
      </c>
      <c r="AD25" t="n">
        <v>98.4407641780839</v>
      </c>
      <c r="AE25" t="n">
        <v>100</v>
      </c>
      <c r="AF25" t="n">
        <v>101.418909597614</v>
      </c>
    </row>
    <row r="26">
      <c r="A26" t="s">
        <v>140</v>
      </c>
      <c r="B26" t="s">
        <v>420</v>
      </c>
      <c r="C26" t="s">
        <v>360</v>
      </c>
      <c r="D26" t="s">
        <v>421</v>
      </c>
      <c r="E26" t="s">
        <v>361</v>
      </c>
      <c r="F26" t="n">
        <v>78.5279610496399</v>
      </c>
      <c r="G26" t="n">
        <v>79.8021471175334</v>
      </c>
      <c r="H26" t="n">
        <v>82.0288367005543</v>
      </c>
      <c r="I26" t="n">
        <v>82.627774175163</v>
      </c>
      <c r="J26" t="n">
        <v>81.9121695302907</v>
      </c>
      <c r="K26" t="n">
        <v>84.6079364480579</v>
      </c>
      <c r="L26" t="n">
        <v>88.6363485645812</v>
      </c>
      <c r="M26" t="n">
        <v>91.4070426964531</v>
      </c>
      <c r="N26" t="n">
        <v>93.4050975828534</v>
      </c>
      <c r="O26" t="n">
        <v>94.4799767114164</v>
      </c>
      <c r="P26" t="n">
        <v>96.0617390916222</v>
      </c>
      <c r="Q26" t="n">
        <v>97.2352366470055</v>
      </c>
      <c r="R26" t="n">
        <v>101.42033813118</v>
      </c>
      <c r="S26" t="n">
        <v>103.9048348807</v>
      </c>
      <c r="T26" t="n">
        <v>106.536575230968</v>
      </c>
      <c r="U26" t="n">
        <v>104.91449159785</v>
      </c>
      <c r="V26" t="n">
        <v>107.479041650117</v>
      </c>
      <c r="W26" t="n">
        <v>108.404559406419</v>
      </c>
      <c r="X26" t="n">
        <v>107.977330245408</v>
      </c>
      <c r="Y26" t="n">
        <v>104.952308150994</v>
      </c>
      <c r="Z26" t="n">
        <v>103.105416072759</v>
      </c>
      <c r="AA26" t="n">
        <v>103.461836522638</v>
      </c>
      <c r="AB26" t="n">
        <v>101.764411550811</v>
      </c>
      <c r="AC26" t="n">
        <v>101.316924878722</v>
      </c>
      <c r="AD26" t="n">
        <v>100.776677928239</v>
      </c>
      <c r="AE26" t="n">
        <v>100</v>
      </c>
      <c r="AF26" t="n">
        <v>97.050027797186</v>
      </c>
    </row>
    <row r="27">
      <c r="A27" t="s">
        <v>140</v>
      </c>
      <c r="B27" t="s">
        <v>422</v>
      </c>
      <c r="C27" t="s">
        <v>360</v>
      </c>
      <c r="D27" t="s">
        <v>423</v>
      </c>
      <c r="E27" t="s">
        <v>361</v>
      </c>
      <c r="F27" t="n">
        <v>73.8685931127448</v>
      </c>
      <c r="G27" t="n">
        <v>75.1813963895809</v>
      </c>
      <c r="H27" t="n">
        <v>77.2394885044348</v>
      </c>
      <c r="I27" t="n">
        <v>77.8431588366091</v>
      </c>
      <c r="J27" t="n">
        <v>77.2320356022919</v>
      </c>
      <c r="K27" t="n">
        <v>79.934935472905</v>
      </c>
      <c r="L27" t="n">
        <v>83.5587737725091</v>
      </c>
      <c r="M27" t="n">
        <v>85.9900125016685</v>
      </c>
      <c r="N27" t="n">
        <v>87.9176251148089</v>
      </c>
      <c r="O27" t="n">
        <v>89.0043623612491</v>
      </c>
      <c r="P27" t="n">
        <v>90.4987402959246</v>
      </c>
      <c r="Q27" t="n">
        <v>91.5180758198658</v>
      </c>
      <c r="R27" t="n">
        <v>95.3067465513175</v>
      </c>
      <c r="S27" t="n">
        <v>97.646657025549</v>
      </c>
      <c r="T27" t="n">
        <v>100.053608858701</v>
      </c>
      <c r="U27" t="n">
        <v>98.8895760423759</v>
      </c>
      <c r="V27" t="n">
        <v>99.1255848689065</v>
      </c>
      <c r="W27" t="n">
        <v>99.7438328625494</v>
      </c>
      <c r="X27" t="n">
        <v>97.8754517530216</v>
      </c>
      <c r="Y27" t="n">
        <v>95.1259301187172</v>
      </c>
      <c r="Z27" t="n">
        <v>96.9044962773231</v>
      </c>
      <c r="AA27" t="n">
        <v>93.7404092621379</v>
      </c>
      <c r="AB27" t="n">
        <v>93.1881012131993</v>
      </c>
      <c r="AC27" t="n">
        <v>93.5913576475279</v>
      </c>
      <c r="AD27" t="n">
        <v>96.519847736025</v>
      </c>
      <c r="AE27" t="n">
        <v>100</v>
      </c>
      <c r="AF27" t="n">
        <v>100.541024903608</v>
      </c>
    </row>
    <row r="28">
      <c r="A28" t="s">
        <v>140</v>
      </c>
      <c r="B28" t="s">
        <v>424</v>
      </c>
      <c r="C28" t="s">
        <v>360</v>
      </c>
      <c r="D28" t="s">
        <v>425</v>
      </c>
      <c r="E28" t="s">
        <v>361</v>
      </c>
      <c r="F28" t="n">
        <v>56.0576025145977</v>
      </c>
      <c r="G28" t="n">
        <v>59.4989751464101</v>
      </c>
      <c r="H28" t="n">
        <v>63.4829650119254</v>
      </c>
      <c r="I28" t="n">
        <v>65.6020475207272</v>
      </c>
      <c r="J28" t="n">
        <v>66.189141297176</v>
      </c>
      <c r="K28" t="n">
        <v>65.6980503558939</v>
      </c>
      <c r="L28" t="n">
        <v>68.0914575551797</v>
      </c>
      <c r="M28" t="n">
        <v>69.4499357784546</v>
      </c>
      <c r="N28" t="n">
        <v>71.732044116172</v>
      </c>
      <c r="O28" t="n">
        <v>70.1803453700043</v>
      </c>
      <c r="P28" t="n">
        <v>71.7848987032755</v>
      </c>
      <c r="Q28" t="n">
        <v>73.7353943595871</v>
      </c>
      <c r="R28" t="n">
        <v>77.1729984886363</v>
      </c>
      <c r="S28" t="n">
        <v>76.5158414252142</v>
      </c>
      <c r="T28" t="n">
        <v>83.0046612550334</v>
      </c>
      <c r="U28" t="n">
        <v>83.2334209932617</v>
      </c>
      <c r="V28" t="n">
        <v>81.2565744635389</v>
      </c>
      <c r="W28" t="n">
        <v>79.7694244185093</v>
      </c>
      <c r="X28" t="n">
        <v>83.9385550896587</v>
      </c>
      <c r="Y28" t="n">
        <v>85.9592360761784</v>
      </c>
      <c r="Z28" t="n">
        <v>90.996730724327</v>
      </c>
      <c r="AA28" t="n">
        <v>93.2298195993931</v>
      </c>
      <c r="AB28" t="n">
        <v>94.6309401178138</v>
      </c>
      <c r="AC28" t="n">
        <v>95.5350643027175</v>
      </c>
      <c r="AD28" t="n">
        <v>98.1951056519012</v>
      </c>
      <c r="AE28" t="n">
        <v>100</v>
      </c>
      <c r="AF28" t="n">
        <v>97.9929460587716</v>
      </c>
    </row>
    <row r="29">
      <c r="A29" t="s">
        <v>140</v>
      </c>
      <c r="B29" t="s">
        <v>426</v>
      </c>
      <c r="C29" t="s">
        <v>360</v>
      </c>
      <c r="D29" t="s">
        <v>427</v>
      </c>
      <c r="E29" t="s">
        <v>361</v>
      </c>
      <c r="F29" t="n">
        <v>55.2344902829589</v>
      </c>
      <c r="G29" t="n">
        <v>58.6318407218738</v>
      </c>
      <c r="H29" t="n">
        <v>62.4866677204701</v>
      </c>
      <c r="I29" t="n">
        <v>64.5484194875306</v>
      </c>
      <c r="J29" t="n">
        <v>65.1034115952499</v>
      </c>
      <c r="K29" t="n">
        <v>64.6487999752544</v>
      </c>
      <c r="L29" t="n">
        <v>67.0090763993108</v>
      </c>
      <c r="M29" t="n">
        <v>68.3891612603189</v>
      </c>
      <c r="N29" t="n">
        <v>70.6309505781588</v>
      </c>
      <c r="O29" t="n">
        <v>69.2031222781955</v>
      </c>
      <c r="P29" t="n">
        <v>70.8814804497628</v>
      </c>
      <c r="Q29" t="n">
        <v>72.8894101766987</v>
      </c>
      <c r="R29" t="n">
        <v>76.2182472234434</v>
      </c>
      <c r="S29" t="n">
        <v>75.6705766659564</v>
      </c>
      <c r="T29" t="n">
        <v>81.7179612928434</v>
      </c>
      <c r="U29" t="n">
        <v>81.9135105149862</v>
      </c>
      <c r="V29" t="n">
        <v>77.8049310606508</v>
      </c>
      <c r="W29" t="n">
        <v>75.8689700239002</v>
      </c>
      <c r="X29" t="n">
        <v>80.4003354639258</v>
      </c>
      <c r="Y29" t="n">
        <v>83.9469227309778</v>
      </c>
      <c r="Z29" t="n">
        <v>87.3186366119523</v>
      </c>
      <c r="AA29" t="n">
        <v>88.7628740092711</v>
      </c>
      <c r="AB29" t="n">
        <v>92.0882349366421</v>
      </c>
      <c r="AC29" t="n">
        <v>93.3807559512379</v>
      </c>
      <c r="AD29" t="n">
        <v>95.5702067470342</v>
      </c>
      <c r="AE29" t="n">
        <v>100</v>
      </c>
      <c r="AF29" t="n">
        <v>94.5703623050258</v>
      </c>
    </row>
    <row r="30">
      <c r="A30" t="s">
        <v>140</v>
      </c>
      <c r="B30" t="s">
        <v>428</v>
      </c>
      <c r="C30" t="s">
        <v>360</v>
      </c>
      <c r="D30" t="s">
        <v>429</v>
      </c>
      <c r="E30" t="s">
        <v>361</v>
      </c>
      <c r="F30" t="n">
        <v>51.2143459561356</v>
      </c>
      <c r="G30" t="n">
        <v>54.574408048031</v>
      </c>
      <c r="H30" t="n">
        <v>59.7769906609379</v>
      </c>
      <c r="I30" t="n">
        <v>61.7059802062474</v>
      </c>
      <c r="J30" t="n">
        <v>61.9902863981824</v>
      </c>
      <c r="K30" t="n">
        <v>60.0895545976394</v>
      </c>
      <c r="L30" t="n">
        <v>62.4422859772056</v>
      </c>
      <c r="M30" t="n">
        <v>63.5370457388031</v>
      </c>
      <c r="N30" t="n">
        <v>65.5372002881051</v>
      </c>
      <c r="O30" t="n">
        <v>61.1480503433832</v>
      </c>
      <c r="P30" t="n">
        <v>60.9404708884938</v>
      </c>
      <c r="Q30" t="n">
        <v>61.3668244886759</v>
      </c>
      <c r="R30" t="n">
        <v>65.4818986233068</v>
      </c>
      <c r="S30" t="n">
        <v>61.7760756936016</v>
      </c>
      <c r="T30" t="n">
        <v>76.0819642527935</v>
      </c>
      <c r="U30" t="n">
        <v>74.7782068417717</v>
      </c>
      <c r="V30" t="n">
        <v>74.8480389406023</v>
      </c>
      <c r="W30" t="n">
        <v>70.6309360661258</v>
      </c>
      <c r="X30" t="n">
        <v>72.7362334926348</v>
      </c>
      <c r="Y30" t="n">
        <v>74.6419744471934</v>
      </c>
      <c r="Z30" t="n">
        <v>75.1126633395537</v>
      </c>
      <c r="AA30" t="n">
        <v>70.4789814693257</v>
      </c>
      <c r="AB30" t="n">
        <v>68.4623333594141</v>
      </c>
      <c r="AC30" t="n">
        <v>75.6576329554374</v>
      </c>
      <c r="AD30" t="n">
        <v>89.3633895875922</v>
      </c>
      <c r="AE30" t="n">
        <v>100</v>
      </c>
      <c r="AF30" t="n">
        <v>111.174929892383</v>
      </c>
    </row>
    <row r="31">
      <c r="A31" t="s">
        <v>140</v>
      </c>
      <c r="B31" t="s">
        <v>430</v>
      </c>
      <c r="C31" t="s">
        <v>360</v>
      </c>
      <c r="D31" t="s">
        <v>431</v>
      </c>
      <c r="E31" t="s">
        <v>361</v>
      </c>
      <c r="F31" t="n">
        <v>38.3259297142751</v>
      </c>
      <c r="G31" t="n">
        <v>40.792373879195</v>
      </c>
      <c r="H31" t="n">
        <v>44.3224212163099</v>
      </c>
      <c r="I31" t="n">
        <v>45.7468865286216</v>
      </c>
      <c r="J31" t="n">
        <v>46.0141353862325</v>
      </c>
      <c r="K31" t="n">
        <v>44.8980903416521</v>
      </c>
      <c r="L31" t="n">
        <v>46.6321453486818</v>
      </c>
      <c r="M31" t="n">
        <v>47.5277846401332</v>
      </c>
      <c r="N31" t="n">
        <v>49.0515780576509</v>
      </c>
      <c r="O31" t="n">
        <v>46.3923961255514</v>
      </c>
      <c r="P31" t="n">
        <v>46.6284311047047</v>
      </c>
      <c r="Q31" t="n">
        <v>47.3130939489595</v>
      </c>
      <c r="R31" t="n">
        <v>50.170635165834</v>
      </c>
      <c r="S31" t="n">
        <v>48.0866935553916</v>
      </c>
      <c r="T31" t="n">
        <v>56.8115135756848</v>
      </c>
      <c r="U31" t="n">
        <v>56.1788146107081</v>
      </c>
      <c r="V31" t="n">
        <v>57.8967625418318</v>
      </c>
      <c r="W31" t="n">
        <v>57.1081954934424</v>
      </c>
      <c r="X31" t="n">
        <v>67.3352501285597</v>
      </c>
      <c r="Y31" t="n">
        <v>71.5721142331605</v>
      </c>
      <c r="Z31" t="n">
        <v>87.5253605671098</v>
      </c>
      <c r="AA31" t="n">
        <v>96.9777504732607</v>
      </c>
      <c r="AB31" t="n">
        <v>89.0996837923117</v>
      </c>
      <c r="AC31" t="n">
        <v>83.0748338663705</v>
      </c>
      <c r="AD31" t="n">
        <v>88.3426182953599</v>
      </c>
      <c r="AE31" t="n">
        <v>100</v>
      </c>
      <c r="AF31" t="n">
        <v>101.28773600601</v>
      </c>
    </row>
    <row r="32">
      <c r="A32" t="s">
        <v>140</v>
      </c>
      <c r="B32" t="s">
        <v>432</v>
      </c>
      <c r="C32" t="s">
        <v>360</v>
      </c>
      <c r="D32" t="s">
        <v>433</v>
      </c>
      <c r="E32" t="s">
        <v>361</v>
      </c>
      <c r="F32" t="n">
        <v>62.6353113937791</v>
      </c>
      <c r="G32" t="n">
        <v>66.4211879256171</v>
      </c>
      <c r="H32" t="n">
        <v>70.5403344270795</v>
      </c>
      <c r="I32" t="n">
        <v>72.9432360903473</v>
      </c>
      <c r="J32" t="n">
        <v>73.6883939378856</v>
      </c>
      <c r="K32" t="n">
        <v>73.4976531888593</v>
      </c>
      <c r="L32" t="n">
        <v>76.125719073635</v>
      </c>
      <c r="M32" t="n">
        <v>77.6193538404623</v>
      </c>
      <c r="N32" t="n">
        <v>80.2054260520227</v>
      </c>
      <c r="O32" t="n">
        <v>79.1466296854273</v>
      </c>
      <c r="P32" t="n">
        <v>81.2537431485233</v>
      </c>
      <c r="Q32" t="n">
        <v>83.6729482234587</v>
      </c>
      <c r="R32" t="n">
        <v>87.3237485228608</v>
      </c>
      <c r="S32" t="n">
        <v>87.2551246501553</v>
      </c>
      <c r="T32" t="n">
        <v>92.8753937610402</v>
      </c>
      <c r="U32" t="n">
        <v>93.5931760272064</v>
      </c>
      <c r="V32" t="n">
        <v>92.0655864891522</v>
      </c>
      <c r="W32" t="n">
        <v>90.7311017329644</v>
      </c>
      <c r="X32" t="n">
        <v>91.6004802672896</v>
      </c>
      <c r="Y32" t="n">
        <v>90.280941239546</v>
      </c>
      <c r="Z32" t="n">
        <v>93.5886593871092</v>
      </c>
      <c r="AA32" t="n">
        <v>94.6813933555549</v>
      </c>
      <c r="AB32" t="n">
        <v>96.7410810440278</v>
      </c>
      <c r="AC32" t="n">
        <v>99.0944247988864</v>
      </c>
      <c r="AD32" t="n">
        <v>101.454645600635</v>
      </c>
      <c r="AE32" t="n">
        <v>100</v>
      </c>
      <c r="AF32" t="n">
        <v>100.910722239583</v>
      </c>
    </row>
    <row r="33">
      <c r="A33" t="s">
        <v>140</v>
      </c>
      <c r="B33" t="s">
        <v>434</v>
      </c>
      <c r="C33" t="s">
        <v>360</v>
      </c>
      <c r="D33" t="s">
        <v>435</v>
      </c>
      <c r="E33" t="s">
        <v>361</v>
      </c>
      <c r="F33" t="n">
        <v>50.8447625018405</v>
      </c>
      <c r="G33" t="n">
        <v>53.8299427496163</v>
      </c>
      <c r="H33" t="n">
        <v>56.8153230304792</v>
      </c>
      <c r="I33" t="n">
        <v>58.7937832694721</v>
      </c>
      <c r="J33" t="n">
        <v>59.4875304987867</v>
      </c>
      <c r="K33" t="n">
        <v>59.7094039164512</v>
      </c>
      <c r="L33" t="n">
        <v>61.7788649224329</v>
      </c>
      <c r="M33" t="n">
        <v>63.0037233941153</v>
      </c>
      <c r="N33" t="n">
        <v>65.0675704096156</v>
      </c>
      <c r="O33" t="n">
        <v>64.9525803590652</v>
      </c>
      <c r="P33" t="n">
        <v>67.0211454518943</v>
      </c>
      <c r="Q33" t="n">
        <v>69.2193280998857</v>
      </c>
      <c r="R33" t="n">
        <v>72.0013844500364</v>
      </c>
      <c r="S33" t="n">
        <v>72.6707847610715</v>
      </c>
      <c r="T33" t="n">
        <v>75.4341520634047</v>
      </c>
      <c r="U33" t="n">
        <v>76.0424104586014</v>
      </c>
      <c r="V33" t="n">
        <v>76.6412867283094</v>
      </c>
      <c r="W33" t="n">
        <v>76.3941986208622</v>
      </c>
      <c r="X33" t="n">
        <v>79.4015885431341</v>
      </c>
      <c r="Y33" t="n">
        <v>85.0901511918165</v>
      </c>
      <c r="Z33" t="n">
        <v>90.788718932069</v>
      </c>
      <c r="AA33" t="n">
        <v>95.4686350252058</v>
      </c>
      <c r="AB33" t="n">
        <v>99.4896688722601</v>
      </c>
      <c r="AC33" t="n">
        <v>101.686047248836</v>
      </c>
      <c r="AD33" t="n">
        <v>99.5496746662293</v>
      </c>
      <c r="AE33" t="n">
        <v>100</v>
      </c>
      <c r="AF33" t="n">
        <v>99.9209685196511</v>
      </c>
    </row>
    <row r="34">
      <c r="A34" t="s">
        <v>140</v>
      </c>
      <c r="B34" t="s">
        <v>436</v>
      </c>
      <c r="C34" t="s">
        <v>360</v>
      </c>
      <c r="D34" t="s">
        <v>437</v>
      </c>
      <c r="E34" t="s">
        <v>361</v>
      </c>
      <c r="F34" t="n">
        <v>39.8567780201793</v>
      </c>
      <c r="G34" t="n">
        <v>42.4880582182857</v>
      </c>
      <c r="H34" t="n">
        <v>45.9163769986586</v>
      </c>
      <c r="I34" t="n">
        <v>50.4913262936335</v>
      </c>
      <c r="J34" t="n">
        <v>53.7759571307562</v>
      </c>
      <c r="K34" t="n">
        <v>54.9619344544678</v>
      </c>
      <c r="L34" t="n">
        <v>57.1113082611558</v>
      </c>
      <c r="M34" t="n">
        <v>63.1284538936616</v>
      </c>
      <c r="N34" t="n">
        <v>68.3986933769843</v>
      </c>
      <c r="O34" t="n">
        <v>72.695173992622</v>
      </c>
      <c r="P34" t="n">
        <v>75.0751993767376</v>
      </c>
      <c r="Q34" t="n">
        <v>77.2044507699986</v>
      </c>
      <c r="R34" t="n">
        <v>79.7115307979281</v>
      </c>
      <c r="S34" t="n">
        <v>82.3078096241442</v>
      </c>
      <c r="T34" t="n">
        <v>84.2434933375586</v>
      </c>
      <c r="U34" t="n">
        <v>84.0360118083285</v>
      </c>
      <c r="V34" t="n">
        <v>84.8353872424025</v>
      </c>
      <c r="W34" t="n">
        <v>84.6747483106183</v>
      </c>
      <c r="X34" t="n">
        <v>84.7040488381294</v>
      </c>
      <c r="Y34" t="n">
        <v>84.6508586382503</v>
      </c>
      <c r="Z34" t="n">
        <v>87.0458493831081</v>
      </c>
      <c r="AA34" t="n">
        <v>91.4895823974681</v>
      </c>
      <c r="AB34" t="n">
        <v>97.4114391797177</v>
      </c>
      <c r="AC34" t="n">
        <v>99.9169593705972</v>
      </c>
      <c r="AD34" t="n">
        <v>101.153733613197</v>
      </c>
      <c r="AE34" t="n">
        <v>100</v>
      </c>
      <c r="AF34" t="n">
        <v>110.023843338843</v>
      </c>
    </row>
    <row r="35">
      <c r="A35" t="s">
        <v>140</v>
      </c>
      <c r="B35" t="s">
        <v>438</v>
      </c>
      <c r="C35" t="s">
        <v>360</v>
      </c>
      <c r="D35" t="s">
        <v>439</v>
      </c>
      <c r="E35" t="s">
        <v>361</v>
      </c>
      <c r="F35" t="n">
        <v>72.6582860375867</v>
      </c>
      <c r="G35" t="n">
        <v>76.3675382238693</v>
      </c>
      <c r="H35" t="n">
        <v>81.5540096358954</v>
      </c>
      <c r="I35" t="n">
        <v>85.0696831747307</v>
      </c>
      <c r="J35" t="n">
        <v>88.4437229045768</v>
      </c>
      <c r="K35" t="n">
        <v>91.6441252327873</v>
      </c>
      <c r="L35" t="n">
        <v>93.8147312763935</v>
      </c>
      <c r="M35" t="n">
        <v>95.4572968316686</v>
      </c>
      <c r="N35" t="n">
        <v>97.2315395570184</v>
      </c>
      <c r="O35" t="n">
        <v>99.1984087503821</v>
      </c>
      <c r="P35" t="n">
        <v>99.2056017506105</v>
      </c>
      <c r="Q35" t="n">
        <v>98.9348883490535</v>
      </c>
      <c r="R35" t="n">
        <v>98.9695477915926</v>
      </c>
      <c r="S35" t="n">
        <v>98.4038375021011</v>
      </c>
      <c r="T35" t="n">
        <v>97.9995542193661</v>
      </c>
      <c r="U35" t="n">
        <v>96.2023815739692</v>
      </c>
      <c r="V35" t="n">
        <v>91.3226038885664</v>
      </c>
      <c r="W35" t="n">
        <v>89.7676668956337</v>
      </c>
      <c r="X35" t="n">
        <v>88.6538189572066</v>
      </c>
      <c r="Y35" t="n">
        <v>89.3070371922806</v>
      </c>
      <c r="Z35" t="n">
        <v>91.1820888449114</v>
      </c>
      <c r="AA35" t="n">
        <v>93.9726263446864</v>
      </c>
      <c r="AB35" t="n">
        <v>95.0678425257337</v>
      </c>
      <c r="AC35" t="n">
        <v>95.7335578300194</v>
      </c>
      <c r="AD35" t="n">
        <v>99.0741914752328</v>
      </c>
      <c r="AE35" t="n">
        <v>100</v>
      </c>
      <c r="AF35" t="n">
        <v>102.480199257863</v>
      </c>
    </row>
    <row r="36">
      <c r="A36" t="s">
        <v>140</v>
      </c>
      <c r="B36" t="s">
        <v>440</v>
      </c>
      <c r="C36" t="s">
        <v>360</v>
      </c>
      <c r="D36" t="s">
        <v>441</v>
      </c>
      <c r="E36" t="s">
        <v>361</v>
      </c>
      <c r="F36" t="n">
        <v>45.6600249261287</v>
      </c>
      <c r="G36" t="n">
        <v>46.5402377058806</v>
      </c>
      <c r="H36" t="n">
        <v>48.9075619313958</v>
      </c>
      <c r="I36" t="n">
        <v>50.9931281665761</v>
      </c>
      <c r="J36" t="n">
        <v>55.1284985157004</v>
      </c>
      <c r="K36" t="n">
        <v>63.8846651355726</v>
      </c>
      <c r="L36" t="n">
        <v>68.1698573186341</v>
      </c>
      <c r="M36" t="n">
        <v>71.48374583219</v>
      </c>
      <c r="N36" t="n">
        <v>74.492500341757</v>
      </c>
      <c r="O36" t="n">
        <v>80.4168482767821</v>
      </c>
      <c r="P36" t="n">
        <v>81.7867487465165</v>
      </c>
      <c r="Q36" t="n">
        <v>83.6343584311832</v>
      </c>
      <c r="R36" t="n">
        <v>84.9903408538732</v>
      </c>
      <c r="S36" t="n">
        <v>87.1968275255288</v>
      </c>
      <c r="T36" t="n">
        <v>89.6164893361588</v>
      </c>
      <c r="U36" t="n">
        <v>91.0263004492833</v>
      </c>
      <c r="V36" t="n">
        <v>89.8125017538715</v>
      </c>
      <c r="W36" t="n">
        <v>84.4247788261261</v>
      </c>
      <c r="X36" t="n">
        <v>85.5698030723331</v>
      </c>
      <c r="Y36" t="n">
        <v>86.9980456965045</v>
      </c>
      <c r="Z36" t="n">
        <v>86.2651136795764</v>
      </c>
      <c r="AA36" t="n">
        <v>88.7452612398081</v>
      </c>
      <c r="AB36" t="n">
        <v>91.7627187998254</v>
      </c>
      <c r="AC36" t="n">
        <v>93.4134704702886</v>
      </c>
      <c r="AD36" t="n">
        <v>97.9037753389561</v>
      </c>
      <c r="AE36" t="n">
        <v>100</v>
      </c>
      <c r="AF36" t="n">
        <v>100.736351724803</v>
      </c>
    </row>
    <row r="37">
      <c r="A37" t="s">
        <v>140</v>
      </c>
      <c r="B37" t="s">
        <v>442</v>
      </c>
      <c r="C37" t="s">
        <v>360</v>
      </c>
      <c r="D37" t="s">
        <v>443</v>
      </c>
      <c r="E37" t="s">
        <v>361</v>
      </c>
      <c r="F37" t="n">
        <v>106.737176706202</v>
      </c>
      <c r="G37" t="n">
        <v>113.75647420537</v>
      </c>
      <c r="H37" t="n">
        <v>122.272834743275</v>
      </c>
      <c r="I37" t="n">
        <v>125.382448794421</v>
      </c>
      <c r="J37" t="n">
        <v>125.071746225839</v>
      </c>
      <c r="K37" t="n">
        <v>124.753369502566</v>
      </c>
      <c r="L37" t="n">
        <v>124.083250549924</v>
      </c>
      <c r="M37" t="n">
        <v>124.141936806419</v>
      </c>
      <c r="N37" t="n">
        <v>124.860641229763</v>
      </c>
      <c r="O37" t="n">
        <v>124.763318573877</v>
      </c>
      <c r="P37" t="n">
        <v>122.380016087007</v>
      </c>
      <c r="Q37" t="n">
        <v>119.484560094565</v>
      </c>
      <c r="R37" t="n">
        <v>116.044398871568</v>
      </c>
      <c r="S37" t="n">
        <v>112.120078970899</v>
      </c>
      <c r="T37" t="n">
        <v>109.417993949881</v>
      </c>
      <c r="U37" t="n">
        <v>104.754389696528</v>
      </c>
      <c r="V37" t="n">
        <v>96.1518269257776</v>
      </c>
      <c r="W37" t="n">
        <v>96.1537006200061</v>
      </c>
      <c r="X37" t="n">
        <v>95.2726442379738</v>
      </c>
      <c r="Y37" t="n">
        <v>96.5377060135786</v>
      </c>
      <c r="Z37" t="n">
        <v>100.551387269011</v>
      </c>
      <c r="AA37" t="n">
        <v>103.696804655739</v>
      </c>
      <c r="AB37" t="n">
        <v>104.631614578417</v>
      </c>
      <c r="AC37" t="n">
        <v>102.629213342482</v>
      </c>
      <c r="AD37" t="n">
        <v>105.102325722276</v>
      </c>
      <c r="AE37" t="n">
        <v>100</v>
      </c>
      <c r="AF37" t="n">
        <v>100.971627235376</v>
      </c>
    </row>
    <row r="38">
      <c r="A38" t="s">
        <v>140</v>
      </c>
      <c r="B38" t="s">
        <v>444</v>
      </c>
      <c r="C38" t="s">
        <v>360</v>
      </c>
      <c r="D38" t="s">
        <v>445</v>
      </c>
      <c r="E38" t="s">
        <v>361</v>
      </c>
      <c r="F38" t="n">
        <v>44.3698354146986</v>
      </c>
      <c r="G38" t="n">
        <v>46.017897012372</v>
      </c>
      <c r="H38" t="n">
        <v>48.9457596168235</v>
      </c>
      <c r="I38" t="n">
        <v>54.1783871228623</v>
      </c>
      <c r="J38" t="n">
        <v>62.022841439762</v>
      </c>
      <c r="K38" t="n">
        <v>64.3061930340465</v>
      </c>
      <c r="L38" t="n">
        <v>69.5032423373827</v>
      </c>
      <c r="M38" t="n">
        <v>72.4580345958004</v>
      </c>
      <c r="N38" t="n">
        <v>75.0743164362724</v>
      </c>
      <c r="O38" t="n">
        <v>77.3179520855659</v>
      </c>
      <c r="P38" t="n">
        <v>80.4872960775262</v>
      </c>
      <c r="Q38" t="n">
        <v>82.9457539235354</v>
      </c>
      <c r="R38" t="n">
        <v>88.0191574075397</v>
      </c>
      <c r="S38" t="n">
        <v>91.0808142454385</v>
      </c>
      <c r="T38" t="n">
        <v>92.3413303080148</v>
      </c>
      <c r="U38" t="n">
        <v>92.5230518539088</v>
      </c>
      <c r="V38" t="n">
        <v>90.8454007683888</v>
      </c>
      <c r="W38" t="n">
        <v>89.0453994800572</v>
      </c>
      <c r="X38" t="n">
        <v>86.4350814703492</v>
      </c>
      <c r="Y38" t="n">
        <v>86.0750720168971</v>
      </c>
      <c r="Z38" t="n">
        <v>86.9415647731193</v>
      </c>
      <c r="AA38" t="n">
        <v>89.604304741757</v>
      </c>
      <c r="AB38" t="n">
        <v>90.1008150016822</v>
      </c>
      <c r="AC38" t="n">
        <v>92.2659732157933</v>
      </c>
      <c r="AD38" t="n">
        <v>95.7820621557083</v>
      </c>
      <c r="AE38" t="n">
        <v>100</v>
      </c>
      <c r="AF38" t="n">
        <v>103.755631052531</v>
      </c>
    </row>
    <row r="39">
      <c r="A39" t="s">
        <v>140</v>
      </c>
      <c r="B39" t="s">
        <v>446</v>
      </c>
      <c r="C39" t="s">
        <v>360</v>
      </c>
      <c r="D39" t="s">
        <v>447</v>
      </c>
      <c r="E39" t="s">
        <v>361</v>
      </c>
      <c r="F39" t="n">
        <v>102.748584060042</v>
      </c>
      <c r="G39" t="n">
        <v>97.9198403015491</v>
      </c>
      <c r="H39" t="n">
        <v>102.152876598665</v>
      </c>
      <c r="I39" t="n">
        <v>98.5601813828693</v>
      </c>
      <c r="J39" t="n">
        <v>95.0412695497797</v>
      </c>
      <c r="K39" t="n">
        <v>98.017787392667</v>
      </c>
      <c r="L39" t="n">
        <v>100.110068351216</v>
      </c>
      <c r="M39" t="n">
        <v>96.3039053500742</v>
      </c>
      <c r="N39" t="n">
        <v>95.5143768891333</v>
      </c>
      <c r="O39" t="n">
        <v>95.9401331555943</v>
      </c>
      <c r="P39" t="n">
        <v>96.116235264693</v>
      </c>
      <c r="Q39" t="n">
        <v>101.545629402895</v>
      </c>
      <c r="R39" t="n">
        <v>99.8303017770867</v>
      </c>
      <c r="S39" t="n">
        <v>102.019752910963</v>
      </c>
      <c r="T39" t="n">
        <v>90.1556602816491</v>
      </c>
      <c r="U39" t="n">
        <v>87.2091326460848</v>
      </c>
      <c r="V39" t="n">
        <v>90.0324951216993</v>
      </c>
      <c r="W39" t="n">
        <v>85.5892146765601</v>
      </c>
      <c r="X39" t="n">
        <v>81.6820615410013</v>
      </c>
      <c r="Y39" t="n">
        <v>87.7618653322465</v>
      </c>
      <c r="Z39" t="n">
        <v>91.6184712430917</v>
      </c>
      <c r="AA39" t="n">
        <v>94.6683417380431</v>
      </c>
      <c r="AB39" t="n">
        <v>96.805295506399</v>
      </c>
      <c r="AC39" t="n">
        <v>97.2832457784199</v>
      </c>
      <c r="AD39" t="n">
        <v>100.020611905806</v>
      </c>
      <c r="AE39" t="n">
        <v>100</v>
      </c>
      <c r="AF39" t="n">
        <v>97.9607396607689</v>
      </c>
    </row>
    <row r="40">
      <c r="A40" t="s">
        <v>140</v>
      </c>
      <c r="B40" t="s">
        <v>448</v>
      </c>
      <c r="C40" t="s">
        <v>360</v>
      </c>
      <c r="D40" t="s">
        <v>449</v>
      </c>
      <c r="E40" t="s">
        <v>361</v>
      </c>
      <c r="F40" t="n">
        <v>31.5800862854024</v>
      </c>
      <c r="G40" t="n">
        <v>32.4084640302102</v>
      </c>
      <c r="H40" t="n">
        <v>33.4733491778531</v>
      </c>
      <c r="I40" t="n">
        <v>36.6376031789155</v>
      </c>
      <c r="J40" t="n">
        <v>39.9450413897377</v>
      </c>
      <c r="K40" t="n">
        <v>42.1789773456206</v>
      </c>
      <c r="L40" t="n">
        <v>42.5127590474579</v>
      </c>
      <c r="M40" t="n">
        <v>46.8652836305639</v>
      </c>
      <c r="N40" t="n">
        <v>51.1414634784782</v>
      </c>
      <c r="O40" t="n">
        <v>54.7281946835798</v>
      </c>
      <c r="P40" t="n">
        <v>58.3204576121621</v>
      </c>
      <c r="Q40" t="n">
        <v>61.2329721530114</v>
      </c>
      <c r="R40" t="n">
        <v>67.5041082200947</v>
      </c>
      <c r="S40" t="n">
        <v>70.0535038264993</v>
      </c>
      <c r="T40" t="n">
        <v>72.0272425036369</v>
      </c>
      <c r="U40" t="n">
        <v>74.9108240557705</v>
      </c>
      <c r="V40" t="n">
        <v>73.3936568020783</v>
      </c>
      <c r="W40" t="n">
        <v>78.3056880555969</v>
      </c>
      <c r="X40" t="n">
        <v>82.8784543904479</v>
      </c>
      <c r="Y40" t="n">
        <v>84.3628899050537</v>
      </c>
      <c r="Z40" t="n">
        <v>84.7519013788066</v>
      </c>
      <c r="AA40" t="n">
        <v>88.0205734354613</v>
      </c>
      <c r="AB40" t="n">
        <v>89.924685165726</v>
      </c>
      <c r="AC40" t="n">
        <v>93.5604824080401</v>
      </c>
      <c r="AD40" t="n">
        <v>96.6173370648373</v>
      </c>
      <c r="AE40" t="n">
        <v>100</v>
      </c>
      <c r="AF40" t="n">
        <v>103.201560907233</v>
      </c>
    </row>
    <row r="41">
      <c r="A41" t="s">
        <v>140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140</v>
      </c>
      <c r="B42" t="s">
        <v>452</v>
      </c>
      <c r="C42" t="s">
        <v>360</v>
      </c>
      <c r="D42" t="s">
        <v>453</v>
      </c>
      <c r="E42" t="s">
        <v>361</v>
      </c>
      <c r="F42" t="n">
        <v>51.2410558084231</v>
      </c>
      <c r="G42" t="n">
        <v>53.3056588348541</v>
      </c>
      <c r="H42" t="n">
        <v>55.7807246513149</v>
      </c>
      <c r="I42" t="n">
        <v>61.8852219043457</v>
      </c>
      <c r="J42" t="n">
        <v>68.8840616531883</v>
      </c>
      <c r="K42" t="n">
        <v>73.2966205178535</v>
      </c>
      <c r="L42" t="n">
        <v>74.3458988164941</v>
      </c>
      <c r="M42" t="n">
        <v>74.5038869888978</v>
      </c>
      <c r="N42" t="n">
        <v>77.8323028386328</v>
      </c>
      <c r="O42" t="n">
        <v>80.3795581579664</v>
      </c>
      <c r="P42" t="n">
        <v>82.8225551776064</v>
      </c>
      <c r="Q42" t="n">
        <v>83.8244364054639</v>
      </c>
      <c r="R42" t="n">
        <v>90.1844936399348</v>
      </c>
      <c r="S42" t="n">
        <v>93.4627174192919</v>
      </c>
      <c r="T42" t="n">
        <v>95.9060937165156</v>
      </c>
      <c r="U42" t="n">
        <v>97.0195526129669</v>
      </c>
      <c r="V42" t="n">
        <v>94.2964187706904</v>
      </c>
      <c r="W42" t="n">
        <v>91.7982197285863</v>
      </c>
      <c r="X42" t="n">
        <v>91.160788644721</v>
      </c>
      <c r="Y42" t="n">
        <v>91.1084370101328</v>
      </c>
      <c r="Z42" t="n">
        <v>91.0430126179585</v>
      </c>
      <c r="AA42" t="n">
        <v>90.6381525029444</v>
      </c>
      <c r="AB42" t="n">
        <v>92.3586840137251</v>
      </c>
      <c r="AC42" t="n">
        <v>97.0220149783189</v>
      </c>
      <c r="AD42" t="n">
        <v>98.5301371338935</v>
      </c>
      <c r="AE42" t="n">
        <v>100</v>
      </c>
      <c r="AF42" t="n">
        <v>103.141531012403</v>
      </c>
    </row>
    <row r="43">
      <c r="A43" t="s">
        <v>140</v>
      </c>
      <c r="B43" t="s">
        <v>454</v>
      </c>
      <c r="C43" t="s">
        <v>360</v>
      </c>
      <c r="D43" t="s">
        <v>455</v>
      </c>
      <c r="E43" t="s">
        <v>361</v>
      </c>
      <c r="F43" t="n">
        <v>52.9171269939661</v>
      </c>
      <c r="G43" t="n">
        <v>55.1890578368437</v>
      </c>
      <c r="H43" t="n">
        <v>57.9640744978283</v>
      </c>
      <c r="I43" t="n">
        <v>63.437616126839</v>
      </c>
      <c r="J43" t="n">
        <v>69.5830619502938</v>
      </c>
      <c r="K43" t="n">
        <v>73.6362448584719</v>
      </c>
      <c r="L43" t="n">
        <v>75.3319897696523</v>
      </c>
      <c r="M43" t="n">
        <v>77.5879511068552</v>
      </c>
      <c r="N43" t="n">
        <v>80.8656616594628</v>
      </c>
      <c r="O43" t="n">
        <v>83.1834935667124</v>
      </c>
      <c r="P43" t="n">
        <v>85.2643949604573</v>
      </c>
      <c r="Q43" t="n">
        <v>86.5767047951914</v>
      </c>
      <c r="R43" t="n">
        <v>91.2848817348012</v>
      </c>
      <c r="S43" t="n">
        <v>94.5301805100609</v>
      </c>
      <c r="T43" t="n">
        <v>95.64355440164</v>
      </c>
      <c r="U43" t="n">
        <v>94.9903288401931</v>
      </c>
      <c r="V43" t="n">
        <v>93.5370178102108</v>
      </c>
      <c r="W43" t="n">
        <v>91.290733812027</v>
      </c>
      <c r="X43" t="n">
        <v>91.1472811078653</v>
      </c>
      <c r="Y43" t="n">
        <v>90.3460146907496</v>
      </c>
      <c r="Z43" t="n">
        <v>90.6733923785835</v>
      </c>
      <c r="AA43" t="n">
        <v>91.3924798197045</v>
      </c>
      <c r="AB43" t="n">
        <v>93.3716336218258</v>
      </c>
      <c r="AC43" t="n">
        <v>96.925337381263</v>
      </c>
      <c r="AD43" t="n">
        <v>98.3899132872592</v>
      </c>
      <c r="AE43" t="n">
        <v>100</v>
      </c>
      <c r="AF43" t="n">
        <v>104.627489384048</v>
      </c>
    </row>
    <row r="44">
      <c r="A44" t="s">
        <v>140</v>
      </c>
      <c r="B44" t="s">
        <v>456</v>
      </c>
      <c r="C44" t="s">
        <v>360</v>
      </c>
      <c r="D44" t="s">
        <v>457</v>
      </c>
      <c r="E44" t="s">
        <v>361</v>
      </c>
      <c r="F44" t="n">
        <v>65.9787613923289</v>
      </c>
      <c r="G44" t="n">
        <v>66.9874235861813</v>
      </c>
      <c r="H44" t="n">
        <v>69.4749336742028</v>
      </c>
      <c r="I44" t="n">
        <v>71.8442459240685</v>
      </c>
      <c r="J44" t="n">
        <v>73.5352051298418</v>
      </c>
      <c r="K44" t="n">
        <v>75.6875527467542</v>
      </c>
      <c r="L44" t="n">
        <v>78.0793237809509</v>
      </c>
      <c r="M44" t="n">
        <v>80.2043201519598</v>
      </c>
      <c r="N44" t="n">
        <v>81.9354166216965</v>
      </c>
      <c r="O44" t="n">
        <v>83.2523254993514</v>
      </c>
      <c r="P44" t="n">
        <v>84.7572205778808</v>
      </c>
      <c r="Q44" t="n">
        <v>86.9088130554325</v>
      </c>
      <c r="R44" t="n">
        <v>89.4373847102221</v>
      </c>
      <c r="S44" t="n">
        <v>90.8996660630861</v>
      </c>
      <c r="T44" t="n">
        <v>92.2179804714106</v>
      </c>
      <c r="U44" t="n">
        <v>91.8048264013358</v>
      </c>
      <c r="V44" t="n">
        <v>90.7334195277158</v>
      </c>
      <c r="W44" t="n">
        <v>89.9983492157165</v>
      </c>
      <c r="X44" t="n">
        <v>90.413295304108</v>
      </c>
      <c r="Y44" t="n">
        <v>91.0241057511469</v>
      </c>
      <c r="Z44" t="n">
        <v>93.3391677961879</v>
      </c>
      <c r="AA44" t="n">
        <v>94.6258809823478</v>
      </c>
      <c r="AB44" t="n">
        <v>95.5647542696388</v>
      </c>
      <c r="AC44" t="n">
        <v>97.0747448086282</v>
      </c>
      <c r="AD44" t="n">
        <v>98.6041572529895</v>
      </c>
      <c r="AE44" t="n">
        <v>100</v>
      </c>
      <c r="AF44" t="n">
        <v>101.571217895561</v>
      </c>
    </row>
    <row r="45">
      <c r="A45" t="s">
        <v>140</v>
      </c>
      <c r="B45" t="s">
        <v>458</v>
      </c>
      <c r="C45" t="s">
        <v>360</v>
      </c>
      <c r="D45" t="s">
        <v>459</v>
      </c>
      <c r="E45" t="s">
        <v>361</v>
      </c>
      <c r="F45" t="n">
        <v>64.862506307301</v>
      </c>
      <c r="G45" t="n">
        <v>66.0737375749215</v>
      </c>
      <c r="H45" t="n">
        <v>68.7264915959806</v>
      </c>
      <c r="I45" t="n">
        <v>71.0112461922747</v>
      </c>
      <c r="J45" t="n">
        <v>72.9882693094728</v>
      </c>
      <c r="K45" t="n">
        <v>74.9978809543503</v>
      </c>
      <c r="L45" t="n">
        <v>77.3541729315995</v>
      </c>
      <c r="M45" t="n">
        <v>79.8090024384294</v>
      </c>
      <c r="N45" t="n">
        <v>81.5343030163957</v>
      </c>
      <c r="O45" t="n">
        <v>83.0125013251376</v>
      </c>
      <c r="P45" t="n">
        <v>84.650580509339</v>
      </c>
      <c r="Q45" t="n">
        <v>86.8804560872833</v>
      </c>
      <c r="R45" t="n">
        <v>89.5485573314949</v>
      </c>
      <c r="S45" t="n">
        <v>91.1514037993505</v>
      </c>
      <c r="T45" t="n">
        <v>92.4979204534728</v>
      </c>
      <c r="U45" t="n">
        <v>92.0336452274691</v>
      </c>
      <c r="V45" t="n">
        <v>91.1575563329411</v>
      </c>
      <c r="W45" t="n">
        <v>90.3784428138423</v>
      </c>
      <c r="X45" t="n">
        <v>90.6108369902672</v>
      </c>
      <c r="Y45" t="n">
        <v>91.2228645410871</v>
      </c>
      <c r="Z45" t="n">
        <v>93.5913077748475</v>
      </c>
      <c r="AA45" t="n">
        <v>94.8846842619884</v>
      </c>
      <c r="AB45" t="n">
        <v>95.7045451389954</v>
      </c>
      <c r="AC45" t="n">
        <v>97.1824075058119</v>
      </c>
      <c r="AD45" t="n">
        <v>98.6168305669806</v>
      </c>
      <c r="AE45" t="n">
        <v>100</v>
      </c>
      <c r="AF45" t="n">
        <v>101.492587006024</v>
      </c>
    </row>
    <row r="46">
      <c r="A46" t="s">
        <v>140</v>
      </c>
      <c r="B46" t="s">
        <v>460</v>
      </c>
      <c r="C46" t="s">
        <v>360</v>
      </c>
      <c r="D46" t="s">
        <v>461</v>
      </c>
      <c r="E46" t="s">
        <v>361</v>
      </c>
      <c r="F46" t="n">
        <v>55.002458552317</v>
      </c>
      <c r="G46" t="n">
        <v>57.5600262759393</v>
      </c>
      <c r="H46" t="n">
        <v>60.7519668193801</v>
      </c>
      <c r="I46" t="n">
        <v>65.2939472345471</v>
      </c>
      <c r="J46" t="n">
        <v>70.1922497554587</v>
      </c>
      <c r="K46" t="n">
        <v>73.7194210831639</v>
      </c>
      <c r="L46" t="n">
        <v>76.3446509643062</v>
      </c>
      <c r="M46" t="n">
        <v>81.6615100204214</v>
      </c>
      <c r="N46" t="n">
        <v>84.8442700152088</v>
      </c>
      <c r="O46" t="n">
        <v>86.8182554818443</v>
      </c>
      <c r="P46" t="n">
        <v>88.3627382227101</v>
      </c>
      <c r="Q46" t="n">
        <v>90.0937267304225</v>
      </c>
      <c r="R46" t="n">
        <v>92.6272852780172</v>
      </c>
      <c r="S46" t="n">
        <v>95.8237454126354</v>
      </c>
      <c r="T46" t="n">
        <v>95.2342424749715</v>
      </c>
      <c r="U46" t="n">
        <v>92.48768483568</v>
      </c>
      <c r="V46" t="n">
        <v>92.5907738625662</v>
      </c>
      <c r="W46" t="n">
        <v>90.6517373756686</v>
      </c>
      <c r="X46" t="n">
        <v>91.1294964153024</v>
      </c>
      <c r="Y46" t="n">
        <v>89.3838059146695</v>
      </c>
      <c r="Z46" t="n">
        <v>90.1854084611462</v>
      </c>
      <c r="AA46" t="n">
        <v>92.2370231935715</v>
      </c>
      <c r="AB46" t="n">
        <v>94.5127047375332</v>
      </c>
      <c r="AC46" t="n">
        <v>96.7849596439786</v>
      </c>
      <c r="AD46" t="n">
        <v>98.1963832643525</v>
      </c>
      <c r="AE46" t="n">
        <v>100</v>
      </c>
      <c r="AF46" t="n">
        <v>106.629562514083</v>
      </c>
    </row>
    <row r="47">
      <c r="A47" t="s">
        <v>140</v>
      </c>
      <c r="B47" t="s">
        <v>462</v>
      </c>
      <c r="C47" t="s">
        <v>360</v>
      </c>
      <c r="D47" t="s">
        <v>463</v>
      </c>
      <c r="E47" t="s">
        <v>361</v>
      </c>
      <c r="F47" t="n">
        <v>52.1228019647942</v>
      </c>
      <c r="G47" t="n">
        <v>53.6982518573706</v>
      </c>
      <c r="H47" t="n">
        <v>56.0594787528405</v>
      </c>
      <c r="I47" t="n">
        <v>57.8632135186753</v>
      </c>
      <c r="J47" t="n">
        <v>60.8429866948484</v>
      </c>
      <c r="K47" t="n">
        <v>66.912170033143</v>
      </c>
      <c r="L47" t="n">
        <v>68.2279416479275</v>
      </c>
      <c r="M47" t="n">
        <v>69.3585342938961</v>
      </c>
      <c r="N47" t="n">
        <v>72.6821769140289</v>
      </c>
      <c r="O47" t="n">
        <v>74.6183851414703</v>
      </c>
      <c r="P47" t="n">
        <v>79.0111171370989</v>
      </c>
      <c r="Q47" t="n">
        <v>80.7033135047943</v>
      </c>
      <c r="R47" t="n">
        <v>83.673531553436</v>
      </c>
      <c r="S47" t="n">
        <v>86.0191714809961</v>
      </c>
      <c r="T47" t="n">
        <v>92.06380208469</v>
      </c>
      <c r="U47" t="n">
        <v>91.7344894541141</v>
      </c>
      <c r="V47" t="n">
        <v>90.0589155819989</v>
      </c>
      <c r="W47" t="n">
        <v>81.1871464438604</v>
      </c>
      <c r="X47" t="n">
        <v>89.7596236712447</v>
      </c>
      <c r="Y47" t="n">
        <v>86.5168210391421</v>
      </c>
      <c r="Z47" t="n">
        <v>87.3023083915448</v>
      </c>
      <c r="AA47" t="n">
        <v>88.5688239294447</v>
      </c>
      <c r="AB47" t="n">
        <v>90.3909954509999</v>
      </c>
      <c r="AC47" t="n">
        <v>93.3745105956812</v>
      </c>
      <c r="AD47" t="n">
        <v>96.375314529348</v>
      </c>
      <c r="AE47" t="n">
        <v>100</v>
      </c>
      <c r="AF47" t="n">
        <v>102.821826775363</v>
      </c>
    </row>
    <row r="48">
      <c r="A48" t="s">
        <v>140</v>
      </c>
      <c r="B48" t="s">
        <v>464</v>
      </c>
      <c r="C48" t="s">
        <v>360</v>
      </c>
      <c r="D48" t="s">
        <v>465</v>
      </c>
      <c r="E48" t="s">
        <v>361</v>
      </c>
      <c r="F48" t="n">
        <v>47.9247707139236</v>
      </c>
      <c r="G48" t="n">
        <v>50.8332621773567</v>
      </c>
      <c r="H48" t="n">
        <v>54.2003024023841</v>
      </c>
      <c r="I48" t="n">
        <v>56.7230083639052</v>
      </c>
      <c r="J48" t="n">
        <v>60.5667270224636</v>
      </c>
      <c r="K48" t="n">
        <v>65.4143428818518</v>
      </c>
      <c r="L48" t="n">
        <v>68.8642137651155</v>
      </c>
      <c r="M48" t="n">
        <v>72.4014822710044</v>
      </c>
      <c r="N48" t="n">
        <v>75.7609629789128</v>
      </c>
      <c r="O48" t="n">
        <v>79.2051337112346</v>
      </c>
      <c r="P48" t="n">
        <v>82.5937295915555</v>
      </c>
      <c r="Q48" t="n">
        <v>84.3511057202768</v>
      </c>
      <c r="R48" t="n">
        <v>85.4476222638269</v>
      </c>
      <c r="S48" t="n">
        <v>87.6551591471476</v>
      </c>
      <c r="T48" t="n">
        <v>91.5699751071124</v>
      </c>
      <c r="U48" t="n">
        <v>91.7352376746004</v>
      </c>
      <c r="V48" t="n">
        <v>89.7438351040486</v>
      </c>
      <c r="W48" t="n">
        <v>83.1819631441589</v>
      </c>
      <c r="X48" t="n">
        <v>88.5153805488216</v>
      </c>
      <c r="Y48" t="n">
        <v>88.2199137038186</v>
      </c>
      <c r="Z48" t="n">
        <v>88.0635678896549</v>
      </c>
      <c r="AA48" t="n">
        <v>89.6157011162063</v>
      </c>
      <c r="AB48" t="n">
        <v>91.5380608322589</v>
      </c>
      <c r="AC48" t="n">
        <v>93.9479649935804</v>
      </c>
      <c r="AD48" t="n">
        <v>96.0632899484495</v>
      </c>
      <c r="AE48" t="n">
        <v>100</v>
      </c>
      <c r="AF48" t="n">
        <v>101.514658333992</v>
      </c>
    </row>
    <row r="49">
      <c r="A49" t="s">
        <v>140</v>
      </c>
      <c r="B49" t="s">
        <v>466</v>
      </c>
      <c r="C49" t="s">
        <v>360</v>
      </c>
      <c r="D49" t="s">
        <v>467</v>
      </c>
      <c r="E49" t="s">
        <v>361</v>
      </c>
      <c r="F49" t="n">
        <v>49.7135390909432</v>
      </c>
      <c r="G49" t="n">
        <v>53.9291389987262</v>
      </c>
      <c r="H49" t="n">
        <v>58.8397014935111</v>
      </c>
      <c r="I49" t="n">
        <v>61.796608105511</v>
      </c>
      <c r="J49" t="n">
        <v>66.8987442589222</v>
      </c>
      <c r="K49" t="n">
        <v>72.3057055110875</v>
      </c>
      <c r="L49" t="n">
        <v>76.6791621500778</v>
      </c>
      <c r="M49" t="n">
        <v>82.3380984207527</v>
      </c>
      <c r="N49" t="n">
        <v>86.6858260703874</v>
      </c>
      <c r="O49" t="n">
        <v>90.5434050479574</v>
      </c>
      <c r="P49" t="n">
        <v>93.9150293310689</v>
      </c>
      <c r="Q49" t="n">
        <v>95.6058205379617</v>
      </c>
      <c r="R49" t="n">
        <v>94.0556495897496</v>
      </c>
      <c r="S49" t="n">
        <v>96.5295184838072</v>
      </c>
      <c r="T49" t="n">
        <v>99.2458328900864</v>
      </c>
      <c r="U49" t="n">
        <v>100.732445732428</v>
      </c>
      <c r="V49" t="n">
        <v>95.6489002397028</v>
      </c>
      <c r="W49" t="n">
        <v>87.210717729383</v>
      </c>
      <c r="X49" t="n">
        <v>92.9978476945799</v>
      </c>
      <c r="Y49" t="n">
        <v>94.0395372802836</v>
      </c>
      <c r="Z49" t="n">
        <v>92.1120114653776</v>
      </c>
      <c r="AA49" t="n">
        <v>92.7751936150446</v>
      </c>
      <c r="AB49" t="n">
        <v>94.9413134776055</v>
      </c>
      <c r="AC49" t="n">
        <v>95.8750490171101</v>
      </c>
      <c r="AD49" t="n">
        <v>96.8246379926091</v>
      </c>
      <c r="AE49" t="n">
        <v>100</v>
      </c>
      <c r="AF49" t="n">
        <v>99.5599000993223</v>
      </c>
    </row>
    <row r="50">
      <c r="A50" t="s">
        <v>140</v>
      </c>
      <c r="B50" t="s">
        <v>468</v>
      </c>
      <c r="C50" t="s">
        <v>360</v>
      </c>
      <c r="D50" t="s">
        <v>469</v>
      </c>
      <c r="E50" t="s">
        <v>361</v>
      </c>
      <c r="F50" t="n">
        <v>40.8774116401682</v>
      </c>
      <c r="G50" t="n">
        <v>44.2070571937351</v>
      </c>
      <c r="H50" t="n">
        <v>47.3578081023811</v>
      </c>
      <c r="I50" t="n">
        <v>50.5301241967039</v>
      </c>
      <c r="J50" t="n">
        <v>54.358779602263</v>
      </c>
      <c r="K50" t="n">
        <v>56.9475469913113</v>
      </c>
      <c r="L50" t="n">
        <v>62.4555494513667</v>
      </c>
      <c r="M50" t="n">
        <v>67.3306868296786</v>
      </c>
      <c r="N50" t="n">
        <v>69.7889497945089</v>
      </c>
      <c r="O50" t="n">
        <v>74.986434929484</v>
      </c>
      <c r="P50" t="n">
        <v>77.0248127734112</v>
      </c>
      <c r="Q50" t="n">
        <v>78.9443421075918</v>
      </c>
      <c r="R50" t="n">
        <v>80.0249480653191</v>
      </c>
      <c r="S50" t="n">
        <v>81.8089438177157</v>
      </c>
      <c r="T50" t="n">
        <v>84.1536108919321</v>
      </c>
      <c r="U50" t="n">
        <v>83.6953256930895</v>
      </c>
      <c r="V50" t="n">
        <v>84.1672631205697</v>
      </c>
      <c r="W50" t="n">
        <v>82.0553173766632</v>
      </c>
      <c r="X50" t="n">
        <v>83.2044864468997</v>
      </c>
      <c r="Y50" t="n">
        <v>85.1545740682703</v>
      </c>
      <c r="Z50" t="n">
        <v>85.4704217999345</v>
      </c>
      <c r="AA50" t="n">
        <v>88.0966045108943</v>
      </c>
      <c r="AB50" t="n">
        <v>89.9256355943619</v>
      </c>
      <c r="AC50" t="n">
        <v>92.9495503968014</v>
      </c>
      <c r="AD50" t="n">
        <v>95.1119926470423</v>
      </c>
      <c r="AE50" t="n">
        <v>100</v>
      </c>
      <c r="AF50" t="n">
        <v>101.78839446846</v>
      </c>
    </row>
    <row r="51">
      <c r="A51" t="s">
        <v>140</v>
      </c>
      <c r="B51" t="s">
        <v>470</v>
      </c>
      <c r="C51" t="s">
        <v>360</v>
      </c>
      <c r="D51" t="s">
        <v>471</v>
      </c>
      <c r="E51" t="s">
        <v>361</v>
      </c>
      <c r="F51" t="n">
        <v>41.4785226442626</v>
      </c>
      <c r="G51" t="n">
        <v>44.7251332022088</v>
      </c>
      <c r="H51" t="n">
        <v>47.9099011139526</v>
      </c>
      <c r="I51" t="n">
        <v>51.2509707966385</v>
      </c>
      <c r="J51" t="n">
        <v>55.5236824085312</v>
      </c>
      <c r="K51" t="n">
        <v>57.7478839250669</v>
      </c>
      <c r="L51" t="n">
        <v>63.7181340660426</v>
      </c>
      <c r="M51" t="n">
        <v>68.0025961204091</v>
      </c>
      <c r="N51" t="n">
        <v>70.6213503282257</v>
      </c>
      <c r="O51" t="n">
        <v>75.8929420073847</v>
      </c>
      <c r="P51" t="n">
        <v>77.3751522759654</v>
      </c>
      <c r="Q51" t="n">
        <v>78.9392770479548</v>
      </c>
      <c r="R51" t="n">
        <v>79.6967508943254</v>
      </c>
      <c r="S51" t="n">
        <v>81.1011843555301</v>
      </c>
      <c r="T51" t="n">
        <v>83.4004800494235</v>
      </c>
      <c r="U51" t="n">
        <v>82.2595006415495</v>
      </c>
      <c r="V51" t="n">
        <v>82.2508324889887</v>
      </c>
      <c r="W51" t="n">
        <v>79.5912168753921</v>
      </c>
      <c r="X51" t="n">
        <v>81.0324056552309</v>
      </c>
      <c r="Y51" t="n">
        <v>83.3165552092071</v>
      </c>
      <c r="Z51" t="n">
        <v>84.1739569079368</v>
      </c>
      <c r="AA51" t="n">
        <v>87.1551854188252</v>
      </c>
      <c r="AB51" t="n">
        <v>88.6449294145263</v>
      </c>
      <c r="AC51" t="n">
        <v>92.0707945263088</v>
      </c>
      <c r="AD51" t="n">
        <v>94.4109525119098</v>
      </c>
      <c r="AE51" t="n">
        <v>100</v>
      </c>
      <c r="AF51" t="n">
        <v>101.278234841149</v>
      </c>
    </row>
    <row r="52">
      <c r="A52" t="s">
        <v>140</v>
      </c>
      <c r="B52" t="s">
        <v>472</v>
      </c>
      <c r="C52" t="s">
        <v>360</v>
      </c>
      <c r="D52" t="s">
        <v>473</v>
      </c>
      <c r="E52" t="s">
        <v>361</v>
      </c>
      <c r="F52" t="n">
        <v>37.7336968398604</v>
      </c>
      <c r="G52" t="n">
        <v>41.1948654035351</v>
      </c>
      <c r="H52" t="n">
        <v>44.1395684769784</v>
      </c>
      <c r="I52" t="n">
        <v>46.6908482463301</v>
      </c>
      <c r="J52" t="n">
        <v>48.9445947743311</v>
      </c>
      <c r="K52" t="n">
        <v>52.6817975437037</v>
      </c>
      <c r="L52" t="n">
        <v>56.5743198083035</v>
      </c>
      <c r="M52" t="n">
        <v>63.31098155335</v>
      </c>
      <c r="N52" t="n">
        <v>65.1289737105656</v>
      </c>
      <c r="O52" t="n">
        <v>69.9352775325465</v>
      </c>
      <c r="P52" t="n">
        <v>74.1823289817307</v>
      </c>
      <c r="Q52" t="n">
        <v>77.4784087289442</v>
      </c>
      <c r="R52" t="n">
        <v>79.8162539772982</v>
      </c>
      <c r="S52" t="n">
        <v>83.0006845660146</v>
      </c>
      <c r="T52" t="n">
        <v>85.4765473551214</v>
      </c>
      <c r="U52" t="n">
        <v>87.7089952413715</v>
      </c>
      <c r="V52" t="n">
        <v>89.8919405022871</v>
      </c>
      <c r="W52" t="n">
        <v>89.6475045275838</v>
      </c>
      <c r="X52" t="n">
        <v>89.8296000718936</v>
      </c>
      <c r="Y52" t="n">
        <v>90.683757201862</v>
      </c>
      <c r="Z52" t="n">
        <v>89.35153204049</v>
      </c>
      <c r="AA52" t="n">
        <v>90.9077142243622</v>
      </c>
      <c r="AB52" t="n">
        <v>93.7682930546213</v>
      </c>
      <c r="AC52" t="n">
        <v>95.5876431922608</v>
      </c>
      <c r="AD52" t="n">
        <v>97.1983418295334</v>
      </c>
      <c r="AE52" t="n">
        <v>100</v>
      </c>
      <c r="AF52" t="n">
        <v>103.528884161035</v>
      </c>
    </row>
    <row r="53">
      <c r="A53" t="s">
        <v>140</v>
      </c>
      <c r="B53" t="s">
        <v>474</v>
      </c>
      <c r="C53" t="s">
        <v>360</v>
      </c>
      <c r="D53" t="s">
        <v>475</v>
      </c>
      <c r="E53" t="s">
        <v>361</v>
      </c>
      <c r="F53" t="n">
        <v>50.741704903242</v>
      </c>
      <c r="G53" t="n">
        <v>55.081016262218</v>
      </c>
      <c r="H53" t="n">
        <v>55.8630779016932</v>
      </c>
      <c r="I53" t="n">
        <v>60.0101862860496</v>
      </c>
      <c r="J53" t="n">
        <v>66.4288220641304</v>
      </c>
      <c r="K53" t="n">
        <v>71.0022259354982</v>
      </c>
      <c r="L53" t="n">
        <v>76.7545350168826</v>
      </c>
      <c r="M53" t="n">
        <v>82.5752037304169</v>
      </c>
      <c r="N53" t="n">
        <v>84.890946717194</v>
      </c>
      <c r="O53" t="n">
        <v>89.1139773295436</v>
      </c>
      <c r="P53" t="n">
        <v>90.1270461428321</v>
      </c>
      <c r="Q53" t="n">
        <v>92.4159570059246</v>
      </c>
      <c r="R53" t="n">
        <v>93.4828719953509</v>
      </c>
      <c r="S53" t="n">
        <v>94.0294927737619</v>
      </c>
      <c r="T53" t="n">
        <v>96.5877386311674</v>
      </c>
      <c r="U53" t="n">
        <v>94.7318268552351</v>
      </c>
      <c r="V53" t="n">
        <v>95.0914170877154</v>
      </c>
      <c r="W53" t="n">
        <v>88.4360106882386</v>
      </c>
      <c r="X53" t="n">
        <v>87.920603463148</v>
      </c>
      <c r="Y53" t="n">
        <v>87.6217428399338</v>
      </c>
      <c r="Z53" t="n">
        <v>88.9782230414913</v>
      </c>
      <c r="AA53" t="n">
        <v>91.0450223925249</v>
      </c>
      <c r="AB53" t="n">
        <v>94.2643312165195</v>
      </c>
      <c r="AC53" t="n">
        <v>97.7276782679697</v>
      </c>
      <c r="AD53" t="n">
        <v>99.3662537333928</v>
      </c>
      <c r="AE53" t="n">
        <v>100</v>
      </c>
      <c r="AF53" t="n">
        <v>105.088438454809</v>
      </c>
    </row>
    <row r="54">
      <c r="A54" t="s">
        <v>140</v>
      </c>
      <c r="B54" t="s">
        <v>476</v>
      </c>
      <c r="C54" t="s">
        <v>360</v>
      </c>
      <c r="D54" t="s">
        <v>477</v>
      </c>
      <c r="E54" t="s">
        <v>361</v>
      </c>
      <c r="F54" t="n">
        <v>46.0067870931128</v>
      </c>
      <c r="G54" t="n">
        <v>50.735109902892</v>
      </c>
      <c r="H54" t="n">
        <v>51.6777155839527</v>
      </c>
      <c r="I54" t="n">
        <v>55.3753012636596</v>
      </c>
      <c r="J54" t="n">
        <v>61.374717831015</v>
      </c>
      <c r="K54" t="n">
        <v>66.4745643022452</v>
      </c>
      <c r="L54" t="n">
        <v>70.5465034603807</v>
      </c>
      <c r="M54" t="n">
        <v>76.4757476429416</v>
      </c>
      <c r="N54" t="n">
        <v>80.0904172395624</v>
      </c>
      <c r="O54" t="n">
        <v>83.6854062633859</v>
      </c>
      <c r="P54" t="n">
        <v>85.6013448186478</v>
      </c>
      <c r="Q54" t="n">
        <v>87.9332112069432</v>
      </c>
      <c r="R54" t="n">
        <v>90.3335054739396</v>
      </c>
      <c r="S54" t="n">
        <v>92.0304879635201</v>
      </c>
      <c r="T54" t="n">
        <v>93.9613045209644</v>
      </c>
      <c r="U54" t="n">
        <v>94.1882235609576</v>
      </c>
      <c r="V54" t="n">
        <v>94.1054167254377</v>
      </c>
      <c r="W54" t="n">
        <v>91.5976772061636</v>
      </c>
      <c r="X54" t="n">
        <v>90.8932961354674</v>
      </c>
      <c r="Y54" t="n">
        <v>90.6530987940394</v>
      </c>
      <c r="Z54" t="n">
        <v>90.7095879924021</v>
      </c>
      <c r="AA54" t="n">
        <v>91.6228947288978</v>
      </c>
      <c r="AB54" t="n">
        <v>93.706898827463</v>
      </c>
      <c r="AC54" t="n">
        <v>96.802752377184</v>
      </c>
      <c r="AD54" t="n">
        <v>98.4399991855178</v>
      </c>
      <c r="AE54" t="n">
        <v>100</v>
      </c>
      <c r="AF54" t="n">
        <v>102.701037907364</v>
      </c>
    </row>
    <row r="55">
      <c r="A55" t="s">
        <v>140</v>
      </c>
      <c r="B55" t="s">
        <v>478</v>
      </c>
      <c r="C55" t="s">
        <v>360</v>
      </c>
      <c r="D55" t="s">
        <v>479</v>
      </c>
      <c r="E55" t="s">
        <v>361</v>
      </c>
      <c r="F55" t="n">
        <v>43.0384127374504</v>
      </c>
      <c r="G55" t="n">
        <v>48.0394453238324</v>
      </c>
      <c r="H55" t="n">
        <v>49.1020457086793</v>
      </c>
      <c r="I55" t="n">
        <v>52.5089243842556</v>
      </c>
      <c r="J55" t="n">
        <v>58.2582094191176</v>
      </c>
      <c r="K55" t="n">
        <v>63.7852186347062</v>
      </c>
      <c r="L55" t="n">
        <v>66.6948556579389</v>
      </c>
      <c r="M55" t="n">
        <v>72.7357945819834</v>
      </c>
      <c r="N55" t="n">
        <v>77.2816529981618</v>
      </c>
      <c r="O55" t="n">
        <v>80.4595951131394</v>
      </c>
      <c r="P55" t="n">
        <v>83.0048746534424</v>
      </c>
      <c r="Q55" t="n">
        <v>85.376665137763</v>
      </c>
      <c r="R55" t="n">
        <v>88.6406338977351</v>
      </c>
      <c r="S55" t="n">
        <v>91.0656744980147</v>
      </c>
      <c r="T55" t="n">
        <v>92.609798968595</v>
      </c>
      <c r="U55" t="n">
        <v>94.1616959298249</v>
      </c>
      <c r="V55" t="n">
        <v>93.8053030696205</v>
      </c>
      <c r="W55" t="n">
        <v>93.6308795022661</v>
      </c>
      <c r="X55" t="n">
        <v>92.8220365017673</v>
      </c>
      <c r="Y55" t="n">
        <v>92.6148722320675</v>
      </c>
      <c r="Z55" t="n">
        <v>91.8829358356197</v>
      </c>
      <c r="AA55" t="n">
        <v>92.0784313689251</v>
      </c>
      <c r="AB55" t="n">
        <v>93.3999448714514</v>
      </c>
      <c r="AC55" t="n">
        <v>96.2484023326668</v>
      </c>
      <c r="AD55" t="n">
        <v>97.8864292892414</v>
      </c>
      <c r="AE55" t="n">
        <v>100</v>
      </c>
      <c r="AF55" t="n">
        <v>101.122115175538</v>
      </c>
    </row>
    <row r="56">
      <c r="A56" t="s">
        <v>140</v>
      </c>
      <c r="B56" t="s">
        <v>480</v>
      </c>
      <c r="C56" t="s">
        <v>360</v>
      </c>
      <c r="D56" t="s">
        <v>481</v>
      </c>
      <c r="E56" t="s">
        <v>361</v>
      </c>
      <c r="F56" t="n">
        <v>38.3979461658655</v>
      </c>
      <c r="G56" t="n">
        <v>41.2500332653146</v>
      </c>
      <c r="H56" t="n">
        <v>42.8188869895036</v>
      </c>
      <c r="I56" t="n">
        <v>45.1103855916503</v>
      </c>
      <c r="J56" t="n">
        <v>47.5370325777683</v>
      </c>
      <c r="K56" t="n">
        <v>50.2186796612481</v>
      </c>
      <c r="L56" t="n">
        <v>53.9383214339728</v>
      </c>
      <c r="M56" t="n">
        <v>57.4985387586876</v>
      </c>
      <c r="N56" t="n">
        <v>59.5060366912863</v>
      </c>
      <c r="O56" t="n">
        <v>61.5901769010432</v>
      </c>
      <c r="P56" t="n">
        <v>63.1285699138234</v>
      </c>
      <c r="Q56" t="n">
        <v>65.019860260054</v>
      </c>
      <c r="R56" t="n">
        <v>67.8802300815718</v>
      </c>
      <c r="S56" t="n">
        <v>71.4668688214198</v>
      </c>
      <c r="T56" t="n">
        <v>75.466018792134</v>
      </c>
      <c r="U56" t="n">
        <v>79.6898389919508</v>
      </c>
      <c r="V56" t="n">
        <v>81.3706588652289</v>
      </c>
      <c r="W56" t="n">
        <v>81.3706588652289</v>
      </c>
      <c r="X56" t="n">
        <v>81.3706588652289</v>
      </c>
      <c r="Y56" t="n">
        <v>82.3925126211122</v>
      </c>
      <c r="Z56" t="n">
        <v>84.7430145923903</v>
      </c>
      <c r="AA56" t="n">
        <v>87.4962248790815</v>
      </c>
      <c r="AB56" t="n">
        <v>90.6834750047743</v>
      </c>
      <c r="AC56" t="n">
        <v>94.3293380202865</v>
      </c>
      <c r="AD56" t="n">
        <v>97.5323149236193</v>
      </c>
      <c r="AE56" t="n">
        <v>100</v>
      </c>
      <c r="AF56" t="n">
        <v>103.402381667167</v>
      </c>
    </row>
    <row r="57">
      <c r="A57" t="s">
        <v>140</v>
      </c>
      <c r="B57" t="s">
        <v>482</v>
      </c>
      <c r="C57" t="s">
        <v>360</v>
      </c>
      <c r="D57" t="s">
        <v>483</v>
      </c>
      <c r="E57" t="s">
        <v>361</v>
      </c>
      <c r="F57" t="n">
        <v>57.9605550172813</v>
      </c>
      <c r="G57" t="n">
        <v>59.3738757375029</v>
      </c>
      <c r="H57" t="n">
        <v>61.8661847917577</v>
      </c>
      <c r="I57" t="n">
        <v>64.3751079598014</v>
      </c>
      <c r="J57" t="n">
        <v>66.712161189115</v>
      </c>
      <c r="K57" t="n">
        <v>69.4300437045382</v>
      </c>
      <c r="L57" t="n">
        <v>71.8053790260006</v>
      </c>
      <c r="M57" t="n">
        <v>74.4952744769747</v>
      </c>
      <c r="N57" t="n">
        <v>76.8650449765135</v>
      </c>
      <c r="O57" t="n">
        <v>78.8789600072944</v>
      </c>
      <c r="P57" t="n">
        <v>81.0145341068396</v>
      </c>
      <c r="Q57" t="n">
        <v>83.1650533295285</v>
      </c>
      <c r="R57" t="n">
        <v>85.8171499654225</v>
      </c>
      <c r="S57" t="n">
        <v>87.5637443378961</v>
      </c>
      <c r="T57" t="n">
        <v>89.512003114101</v>
      </c>
      <c r="U57" t="n">
        <v>89.6469714848137</v>
      </c>
      <c r="V57" t="n">
        <v>88.3618763425321</v>
      </c>
      <c r="W57" t="n">
        <v>87.1645331575524</v>
      </c>
      <c r="X57" t="n">
        <v>89.0748640890039</v>
      </c>
      <c r="Y57" t="n">
        <v>89.6217857048016</v>
      </c>
      <c r="Z57" t="n">
        <v>91.2143575177088</v>
      </c>
      <c r="AA57" t="n">
        <v>92.8099228889074</v>
      </c>
      <c r="AB57" t="n">
        <v>94.0703954703417</v>
      </c>
      <c r="AC57" t="n">
        <v>96.0204216082817</v>
      </c>
      <c r="AD57" t="n">
        <v>97.852084180955</v>
      </c>
      <c r="AE57" t="n">
        <v>100</v>
      </c>
      <c r="AF57" t="n">
        <v>101.767952604181</v>
      </c>
    </row>
    <row r="58">
      <c r="A58" t="s">
        <v>140</v>
      </c>
      <c r="B58" t="s">
        <v>484</v>
      </c>
      <c r="C58" t="s">
        <v>360</v>
      </c>
      <c r="D58" t="s">
        <v>485</v>
      </c>
      <c r="E58" t="s">
        <v>361</v>
      </c>
      <c r="F58" t="n">
        <v>58.1159765998335</v>
      </c>
      <c r="G58" t="n">
        <v>59.515308483637</v>
      </c>
      <c r="H58" t="n">
        <v>62.0151093275503</v>
      </c>
      <c r="I58" t="n">
        <v>64.5251329883513</v>
      </c>
      <c r="J58" t="n">
        <v>66.8608609008822</v>
      </c>
      <c r="K58" t="n">
        <v>69.578546480018</v>
      </c>
      <c r="L58" t="n">
        <v>71.9428342103358</v>
      </c>
      <c r="M58" t="n">
        <v>74.6252581247423</v>
      </c>
      <c r="N58" t="n">
        <v>76.9976741140252</v>
      </c>
      <c r="O58" t="n">
        <v>79.0108633303172</v>
      </c>
      <c r="P58" t="n">
        <v>81.1510612557239</v>
      </c>
      <c r="Q58" t="n">
        <v>83.3034613923673</v>
      </c>
      <c r="R58" t="n">
        <v>85.9533391126767</v>
      </c>
      <c r="S58" t="n">
        <v>87.6838985415661</v>
      </c>
      <c r="T58" t="n">
        <v>89.6138812001328</v>
      </c>
      <c r="U58" t="n">
        <v>89.7150530533835</v>
      </c>
      <c r="V58" t="n">
        <v>88.406467410333</v>
      </c>
      <c r="W58" t="n">
        <v>87.1998035257818</v>
      </c>
      <c r="X58" t="n">
        <v>89.1245450700628</v>
      </c>
      <c r="Y58" t="n">
        <v>89.6678158149583</v>
      </c>
      <c r="Z58" t="n">
        <v>91.2549316852958</v>
      </c>
      <c r="AA58" t="n">
        <v>92.8425605145919</v>
      </c>
      <c r="AB58" t="n">
        <v>94.0907811794142</v>
      </c>
      <c r="AC58" t="n">
        <v>96.0305026175032</v>
      </c>
      <c r="AD58" t="n">
        <v>97.8539866046625</v>
      </c>
      <c r="AE58" t="n">
        <v>100</v>
      </c>
      <c r="AF58" t="n">
        <v>101.759619208911</v>
      </c>
    </row>
    <row r="59">
      <c r="A59" t="s">
        <v>140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105</v>
      </c>
      <c r="B2" t="s">
        <v>295</v>
      </c>
      <c r="C2" t="s">
        <v>360</v>
      </c>
      <c r="D2" t="s">
        <v>297</v>
      </c>
      <c r="E2" t="s">
        <v>361</v>
      </c>
      <c r="F2" t="n">
        <v>4565.13250782809</v>
      </c>
      <c r="G2" t="n">
        <v>4773.10464018668</v>
      </c>
      <c r="H2" t="n">
        <v>4374.73983263543</v>
      </c>
      <c r="I2" t="n">
        <v>4190.95255316521</v>
      </c>
      <c r="J2" t="n">
        <v>4425.27098664888</v>
      </c>
      <c r="K2" t="n">
        <v>4209.74431632811</v>
      </c>
      <c r="L2" t="n">
        <v>4091.57124629746</v>
      </c>
      <c r="M2" t="n">
        <v>4244.24181518916</v>
      </c>
      <c r="N2" t="n">
        <v>4149.1137654361</v>
      </c>
      <c r="O2" t="n">
        <v>4385.04271344102</v>
      </c>
      <c r="P2" t="n">
        <v>4145.85051555259</v>
      </c>
      <c r="Q2" t="n">
        <v>4254.36934185021</v>
      </c>
      <c r="R2" t="n">
        <v>4063.80230531556</v>
      </c>
      <c r="S2" t="n">
        <v>4210.06395570651</v>
      </c>
      <c r="T2" t="n">
        <v>4072.76885286347</v>
      </c>
      <c r="U2" t="n">
        <v>4100.02618305916</v>
      </c>
      <c r="V2" t="n">
        <v>4139.85279345077</v>
      </c>
      <c r="W2" t="n">
        <v>4106.51941140263</v>
      </c>
      <c r="X2" t="n">
        <v>4132.53413573321</v>
      </c>
      <c r="Y2" t="n">
        <v>4031.50345901456</v>
      </c>
      <c r="Z2" t="n">
        <v>4133.61006975789</v>
      </c>
      <c r="AA2" t="n">
        <v>4125.21150540361</v>
      </c>
      <c r="AB2" t="n">
        <v>4202.92837626653</v>
      </c>
      <c r="AC2" t="n">
        <v>4192.52833991142</v>
      </c>
      <c r="AD2" t="n">
        <v>4365.57328919366</v>
      </c>
      <c r="AE2" t="n">
        <v>4303.9</v>
      </c>
      <c r="AF2" t="n">
        <v>4509.1</v>
      </c>
    </row>
    <row r="3">
      <c r="A3" t="s">
        <v>105</v>
      </c>
      <c r="B3" t="s">
        <v>374</v>
      </c>
      <c r="C3" t="s">
        <v>360</v>
      </c>
      <c r="D3" t="s">
        <v>375</v>
      </c>
      <c r="E3" t="s">
        <v>361</v>
      </c>
      <c r="F3" t="n">
        <v>623.395202291195</v>
      </c>
      <c r="G3" t="n">
        <v>608.46628960933</v>
      </c>
      <c r="H3" t="n">
        <v>690.711733028176</v>
      </c>
      <c r="I3" t="n">
        <v>696.269322623995</v>
      </c>
      <c r="J3" t="n">
        <v>706.932484582726</v>
      </c>
      <c r="K3" t="n">
        <v>702.221171789772</v>
      </c>
      <c r="L3" t="n">
        <v>752.475549541903</v>
      </c>
      <c r="M3" t="n">
        <v>674.99268935358</v>
      </c>
      <c r="N3" t="n">
        <v>643.65998297979</v>
      </c>
      <c r="O3" t="n">
        <v>664.438706072812</v>
      </c>
      <c r="P3" t="n">
        <v>667.276322097433</v>
      </c>
      <c r="Q3" t="n">
        <v>646.994367018484</v>
      </c>
      <c r="R3" t="n">
        <v>712.644318353153</v>
      </c>
      <c r="S3" t="n">
        <v>666.824505818819</v>
      </c>
      <c r="T3" t="n">
        <v>583.252092425079</v>
      </c>
      <c r="U3" t="n">
        <v>558.968728725598</v>
      </c>
      <c r="V3" t="n">
        <v>559.673311156765</v>
      </c>
      <c r="W3" t="n">
        <v>524.376271074581</v>
      </c>
      <c r="X3" t="n">
        <v>510.600773627758</v>
      </c>
      <c r="Y3" t="n">
        <v>501.730888281356</v>
      </c>
      <c r="Z3" t="n">
        <v>499.457612593466</v>
      </c>
      <c r="AA3" t="n">
        <v>536.679928177354</v>
      </c>
      <c r="AB3" t="n">
        <v>540.704524564136</v>
      </c>
      <c r="AC3" t="n">
        <v>548.852249640363</v>
      </c>
      <c r="AD3" t="n">
        <v>532.287664800433</v>
      </c>
      <c r="AE3" t="n">
        <v>524.8</v>
      </c>
      <c r="AF3" t="n">
        <v>511.6</v>
      </c>
    </row>
    <row r="4">
      <c r="A4" t="s">
        <v>105</v>
      </c>
      <c r="B4" t="s">
        <v>376</v>
      </c>
      <c r="C4" t="s">
        <v>360</v>
      </c>
      <c r="D4" t="s">
        <v>377</v>
      </c>
      <c r="E4" t="s">
        <v>361</v>
      </c>
      <c r="F4" t="n">
        <v>18946.7904946473</v>
      </c>
      <c r="G4" t="n">
        <v>20962.0826356772</v>
      </c>
      <c r="H4" t="n">
        <v>22268.3593778401</v>
      </c>
      <c r="I4" t="n">
        <v>22765.7512836321</v>
      </c>
      <c r="J4" t="n">
        <v>22944.7898058942</v>
      </c>
      <c r="K4" t="n">
        <v>23495.7642438885</v>
      </c>
      <c r="L4" t="n">
        <v>23809.9245750893</v>
      </c>
      <c r="M4" t="n">
        <v>23608.4908139002</v>
      </c>
      <c r="N4" t="n">
        <v>23330.1138398207</v>
      </c>
      <c r="O4" t="n">
        <v>23422.7966563654</v>
      </c>
      <c r="P4" t="n">
        <v>23124.1272989223</v>
      </c>
      <c r="Q4" t="n">
        <v>23355.4265998345</v>
      </c>
      <c r="R4" t="n">
        <v>23848.3285509493</v>
      </c>
      <c r="S4" t="n">
        <v>23246.4982969012</v>
      </c>
      <c r="T4" t="n">
        <v>20762.5168195672</v>
      </c>
      <c r="U4" t="n">
        <v>22240.7164163744</v>
      </c>
      <c r="V4" t="n">
        <v>22376.8049960274</v>
      </c>
      <c r="W4" t="n">
        <v>21596.7736906459</v>
      </c>
      <c r="X4" t="n">
        <v>21814.8626126773</v>
      </c>
      <c r="Y4" t="n">
        <v>22418.0650208155</v>
      </c>
      <c r="Z4" t="n">
        <v>23103.5749255134</v>
      </c>
      <c r="AA4" t="n">
        <v>23602.0604669493</v>
      </c>
      <c r="AB4" t="n">
        <v>25073.8601139384</v>
      </c>
      <c r="AC4" t="n">
        <v>25967.0964560036</v>
      </c>
      <c r="AD4" t="n">
        <v>26086.1380145786</v>
      </c>
      <c r="AE4" t="n">
        <v>24305</v>
      </c>
      <c r="AF4" t="n">
        <v>25470.4</v>
      </c>
    </row>
    <row r="5">
      <c r="A5" t="s">
        <v>105</v>
      </c>
      <c r="B5" t="s">
        <v>378</v>
      </c>
      <c r="C5" t="s">
        <v>360</v>
      </c>
      <c r="D5" t="s">
        <v>379</v>
      </c>
      <c r="E5" t="s">
        <v>361</v>
      </c>
      <c r="F5" t="n">
        <v>3082.35420875055</v>
      </c>
      <c r="G5" t="n">
        <v>3112.05042934296</v>
      </c>
      <c r="H5" t="n">
        <v>3178.53589669333</v>
      </c>
      <c r="I5" t="n">
        <v>3236.75442396846</v>
      </c>
      <c r="J5" t="n">
        <v>3304.86571887646</v>
      </c>
      <c r="K5" t="n">
        <v>3336.89721271002</v>
      </c>
      <c r="L5" t="n">
        <v>3336.49132998061</v>
      </c>
      <c r="M5" t="n">
        <v>3318.13933440429</v>
      </c>
      <c r="N5" t="n">
        <v>3383.56903664305</v>
      </c>
      <c r="O5" t="n">
        <v>3438.30588625922</v>
      </c>
      <c r="P5" t="n">
        <v>3509.88631526132</v>
      </c>
      <c r="Q5" t="n">
        <v>3549.26003995175</v>
      </c>
      <c r="R5" t="n">
        <v>3678.77828166158</v>
      </c>
      <c r="S5" t="n">
        <v>3715.8926711053</v>
      </c>
      <c r="T5" t="n">
        <v>3482.46703961784</v>
      </c>
      <c r="U5" t="n">
        <v>3682.96467630738</v>
      </c>
      <c r="V5" t="n">
        <v>3820.05131485596</v>
      </c>
      <c r="W5" t="n">
        <v>3826.19808710713</v>
      </c>
      <c r="X5" t="n">
        <v>3836.4636357087</v>
      </c>
      <c r="Y5" t="n">
        <v>3905.6807222529</v>
      </c>
      <c r="Z5" t="n">
        <v>3931.34510395214</v>
      </c>
      <c r="AA5" t="n">
        <v>4037.93676068064</v>
      </c>
      <c r="AB5" t="n">
        <v>4120.12161576222</v>
      </c>
      <c r="AC5" t="n">
        <v>4209.24556291828</v>
      </c>
      <c r="AD5" t="n">
        <v>4324.83830411484</v>
      </c>
      <c r="AE5" t="n">
        <v>4163.9</v>
      </c>
      <c r="AF5" t="n">
        <v>4306.6</v>
      </c>
    </row>
    <row r="6">
      <c r="A6" t="s">
        <v>105</v>
      </c>
      <c r="B6" t="s">
        <v>380</v>
      </c>
      <c r="C6" t="s">
        <v>360</v>
      </c>
      <c r="D6" t="s">
        <v>381</v>
      </c>
      <c r="E6" t="s">
        <v>361</v>
      </c>
      <c r="F6" t="n">
        <v>5286.23762367115</v>
      </c>
      <c r="G6" t="n">
        <v>5358.68484984392</v>
      </c>
      <c r="H6" t="n">
        <v>5464.90001969821</v>
      </c>
      <c r="I6" t="n">
        <v>5459.01761222098</v>
      </c>
      <c r="J6" t="n">
        <v>5275.50671930792</v>
      </c>
      <c r="K6" t="n">
        <v>5238.16253282538</v>
      </c>
      <c r="L6" t="n">
        <v>5310.43768870037</v>
      </c>
      <c r="M6" t="n">
        <v>5041.43328032409</v>
      </c>
      <c r="N6" t="n">
        <v>4840.51941890668</v>
      </c>
      <c r="O6" t="n">
        <v>4728.0074750702</v>
      </c>
      <c r="P6" t="n">
        <v>4354.26766407784</v>
      </c>
      <c r="Q6" t="n">
        <v>4182.37189850715</v>
      </c>
      <c r="R6" t="n">
        <v>4035.83712691069</v>
      </c>
      <c r="S6" t="n">
        <v>3779.74180548589</v>
      </c>
      <c r="T6" t="n">
        <v>3410.75927211</v>
      </c>
      <c r="U6" t="n">
        <v>3495.1570346225</v>
      </c>
      <c r="V6" t="n">
        <v>3632.22405396801</v>
      </c>
      <c r="W6" t="n">
        <v>3571.58502697597</v>
      </c>
      <c r="X6" t="n">
        <v>3670.22829990948</v>
      </c>
      <c r="Y6" t="n">
        <v>3792.27742395586</v>
      </c>
      <c r="Z6" t="n">
        <v>3971.76371567426</v>
      </c>
      <c r="AA6" t="n">
        <v>4071.76345186586</v>
      </c>
      <c r="AB6" t="n">
        <v>4215.68717034595</v>
      </c>
      <c r="AC6" t="n">
        <v>4258.66404900303</v>
      </c>
      <c r="AD6" t="n">
        <v>4149.7564145929</v>
      </c>
      <c r="AE6" t="n">
        <v>3819.4</v>
      </c>
      <c r="AF6" t="n">
        <v>3982.7</v>
      </c>
    </row>
    <row r="7">
      <c r="A7" t="s">
        <v>105</v>
      </c>
      <c r="B7" t="s">
        <v>382</v>
      </c>
      <c r="C7" t="s">
        <v>360</v>
      </c>
      <c r="D7" t="s">
        <v>383</v>
      </c>
      <c r="E7" t="s">
        <v>361</v>
      </c>
      <c r="F7" t="n">
        <v>2366.1981563524</v>
      </c>
      <c r="G7" t="n">
        <v>2517.99631088748</v>
      </c>
      <c r="H7" t="n">
        <v>2688.58181120918</v>
      </c>
      <c r="I7" t="n">
        <v>2730.22502710924</v>
      </c>
      <c r="J7" t="n">
        <v>2696.76516304918</v>
      </c>
      <c r="K7" t="n">
        <v>2773.23551232147</v>
      </c>
      <c r="L7" t="n">
        <v>2811.23545082958</v>
      </c>
      <c r="M7" t="n">
        <v>2770.25467660422</v>
      </c>
      <c r="N7" t="n">
        <v>2781.8361047402</v>
      </c>
      <c r="O7" t="n">
        <v>2840.41760405847</v>
      </c>
      <c r="P7" t="n">
        <v>2868.82687593257</v>
      </c>
      <c r="Q7" t="n">
        <v>2909.42693329277</v>
      </c>
      <c r="R7" t="n">
        <v>2933.57392943504</v>
      </c>
      <c r="S7" t="n">
        <v>2591.73704584127</v>
      </c>
      <c r="T7" t="n">
        <v>2325.24511282819</v>
      </c>
      <c r="U7" t="n">
        <v>2492.99715630087</v>
      </c>
      <c r="V7" t="n">
        <v>2447.04469406925</v>
      </c>
      <c r="W7" t="n">
        <v>2290.94197491393</v>
      </c>
      <c r="X7" t="n">
        <v>2332.65900391655</v>
      </c>
      <c r="Y7" t="n">
        <v>2418.79695310665</v>
      </c>
      <c r="Z7" t="n">
        <v>2569.72151929047</v>
      </c>
      <c r="AA7" t="n">
        <v>2601.15348632034</v>
      </c>
      <c r="AB7" t="n">
        <v>2548.77838723945</v>
      </c>
      <c r="AC7" t="n">
        <v>2627.68825755724</v>
      </c>
      <c r="AD7" t="n">
        <v>2612.10372173367</v>
      </c>
      <c r="AE7" t="n">
        <v>2470.5</v>
      </c>
      <c r="AF7" t="n">
        <v>2459</v>
      </c>
    </row>
    <row r="8">
      <c r="A8" t="s">
        <v>105</v>
      </c>
      <c r="B8" t="s">
        <v>384</v>
      </c>
      <c r="C8" t="s">
        <v>360</v>
      </c>
      <c r="D8" t="s">
        <v>385</v>
      </c>
      <c r="E8" t="s">
        <v>361</v>
      </c>
      <c r="F8" t="n">
        <v>2205.43518996483</v>
      </c>
      <c r="G8" t="n">
        <v>1458.93990595061</v>
      </c>
      <c r="H8" t="n">
        <v>2063.17132346799</v>
      </c>
      <c r="I8" t="n">
        <v>1888.83648215367</v>
      </c>
      <c r="J8" t="n">
        <v>1671.0512614112</v>
      </c>
      <c r="K8" t="n">
        <v>1546.71390007464</v>
      </c>
      <c r="L8" t="n">
        <v>1667.42206193214</v>
      </c>
      <c r="M8" t="n">
        <v>2313.43466682717</v>
      </c>
      <c r="N8" t="n">
        <v>2382.20849942735</v>
      </c>
      <c r="O8" t="n">
        <v>2317.04962362244</v>
      </c>
      <c r="P8" t="n">
        <v>2361.91947347672</v>
      </c>
      <c r="Q8" t="n">
        <v>2498.20901994039</v>
      </c>
      <c r="R8" t="n">
        <v>2261.4650244538</v>
      </c>
      <c r="S8" t="n">
        <v>2629.10869631913</v>
      </c>
      <c r="T8" t="n">
        <v>1670.54170956922</v>
      </c>
      <c r="U8" t="n">
        <v>4100.32456274163</v>
      </c>
      <c r="V8" t="n">
        <v>2111.07703810607</v>
      </c>
      <c r="W8" t="n">
        <v>853.153147743318</v>
      </c>
      <c r="X8" t="n">
        <v>954.32943101777</v>
      </c>
      <c r="Y8" t="n">
        <v>628.946732370558</v>
      </c>
      <c r="Z8" t="n">
        <v>637.644931860789</v>
      </c>
      <c r="AA8" t="n">
        <v>437.684328759018</v>
      </c>
      <c r="AB8" t="n">
        <v>671.44635161104</v>
      </c>
      <c r="AC8" t="n">
        <v>563.030223452404</v>
      </c>
      <c r="AD8" t="n">
        <v>451.358163265306</v>
      </c>
      <c r="AE8" t="n">
        <v>-63.1</v>
      </c>
      <c r="AF8" t="n">
        <v>11.8</v>
      </c>
    </row>
    <row r="9">
      <c r="A9" t="s">
        <v>105</v>
      </c>
      <c r="B9" t="s">
        <v>386</v>
      </c>
      <c r="C9" t="s">
        <v>360</v>
      </c>
      <c r="D9" t="s">
        <v>387</v>
      </c>
      <c r="E9" t="s">
        <v>361</v>
      </c>
      <c r="F9" t="n">
        <v>953.59258047489</v>
      </c>
      <c r="G9" t="n">
        <v>990.5762212913</v>
      </c>
      <c r="H9" t="n">
        <v>1043.55259260226</v>
      </c>
      <c r="I9" t="n">
        <v>1025.51884964254</v>
      </c>
      <c r="J9" t="n">
        <v>1034.58897430953</v>
      </c>
      <c r="K9" t="n">
        <v>1027.12238721483</v>
      </c>
      <c r="L9" t="n">
        <v>944.798052359936</v>
      </c>
      <c r="M9" t="n">
        <v>973.313084121302</v>
      </c>
      <c r="N9" t="n">
        <v>970.28395866499</v>
      </c>
      <c r="O9" t="n">
        <v>972.175350397281</v>
      </c>
      <c r="P9" t="n">
        <v>926.787835659501</v>
      </c>
      <c r="Q9" t="n">
        <v>901.66805124077</v>
      </c>
      <c r="R9" t="n">
        <v>975.462462802843</v>
      </c>
      <c r="S9" t="n">
        <v>830.105268662777</v>
      </c>
      <c r="T9" t="n">
        <v>716.424501168469</v>
      </c>
      <c r="U9" t="n">
        <v>794.812984282531</v>
      </c>
      <c r="V9" t="n">
        <v>777.349987979402</v>
      </c>
      <c r="W9" t="n">
        <v>759.682942798052</v>
      </c>
      <c r="X9" t="n">
        <v>748.933779919617</v>
      </c>
      <c r="Y9" t="n">
        <v>760.029877971199</v>
      </c>
      <c r="Z9" t="n">
        <v>798.549279793419</v>
      </c>
      <c r="AA9" t="n">
        <v>822.35944382049</v>
      </c>
      <c r="AB9" t="n">
        <v>865.048118245918</v>
      </c>
      <c r="AC9" t="n">
        <v>880.230819412002</v>
      </c>
      <c r="AD9" t="n">
        <v>890.478345754172</v>
      </c>
      <c r="AE9" t="n">
        <v>965.8</v>
      </c>
      <c r="AF9" t="n">
        <v>992.7</v>
      </c>
    </row>
    <row r="10">
      <c r="A10" t="s">
        <v>105</v>
      </c>
      <c r="B10" t="s">
        <v>388</v>
      </c>
      <c r="C10" t="s">
        <v>360</v>
      </c>
      <c r="D10" t="s">
        <v>389</v>
      </c>
      <c r="E10" t="s">
        <v>361</v>
      </c>
      <c r="F10" t="n">
        <v>1233.38530180921</v>
      </c>
      <c r="G10" t="n">
        <v>1277.09304643802</v>
      </c>
      <c r="H10" t="n">
        <v>1350.38771318122</v>
      </c>
      <c r="I10" t="n">
        <v>1339.11569554198</v>
      </c>
      <c r="J10" t="n">
        <v>1349.66614419703</v>
      </c>
      <c r="K10" t="n">
        <v>1348.42741328761</v>
      </c>
      <c r="L10" t="n">
        <v>1277.23023646256</v>
      </c>
      <c r="M10" t="n">
        <v>1314.74940587666</v>
      </c>
      <c r="N10" t="n">
        <v>1288.06008911508</v>
      </c>
      <c r="O10" t="n">
        <v>1327.44921416101</v>
      </c>
      <c r="P10" t="n">
        <v>1294.13529981471</v>
      </c>
      <c r="Q10" t="n">
        <v>1251.58930367791</v>
      </c>
      <c r="R10" t="n">
        <v>1341.46465843341</v>
      </c>
      <c r="S10" t="n">
        <v>1256.32864395606</v>
      </c>
      <c r="T10" t="n">
        <v>1173.26911333344</v>
      </c>
      <c r="U10" t="n">
        <v>1223.88152246662</v>
      </c>
      <c r="V10" t="n">
        <v>1236.38327129766</v>
      </c>
      <c r="W10" t="n">
        <v>1240.26407190777</v>
      </c>
      <c r="X10" t="n">
        <v>1236.38997619007</v>
      </c>
      <c r="Y10" t="n">
        <v>1240.73254008035</v>
      </c>
      <c r="Z10" t="n">
        <v>1310.34636408141</v>
      </c>
      <c r="AA10" t="n">
        <v>1359.96132865823</v>
      </c>
      <c r="AB10" t="n">
        <v>1469.5014438336</v>
      </c>
      <c r="AC10" t="n">
        <v>1516.48185853097</v>
      </c>
      <c r="AD10" t="n">
        <v>1576.40138562415</v>
      </c>
      <c r="AE10" t="n">
        <v>1702.8</v>
      </c>
      <c r="AF10" t="n">
        <v>1820.4</v>
      </c>
    </row>
    <row r="11">
      <c r="A11" t="s">
        <v>105</v>
      </c>
      <c r="B11" t="s">
        <v>390</v>
      </c>
      <c r="C11" t="s">
        <v>360</v>
      </c>
      <c r="D11" t="s">
        <v>391</v>
      </c>
      <c r="E11" t="s">
        <v>361</v>
      </c>
      <c r="F11" t="n">
        <v>312.346487071046</v>
      </c>
      <c r="G11" t="n">
        <v>321.126162234669</v>
      </c>
      <c r="H11" t="n">
        <v>342.314268580661</v>
      </c>
      <c r="I11" t="n">
        <v>346.150797228244</v>
      </c>
      <c r="J11" t="n">
        <v>348.170098777933</v>
      </c>
      <c r="K11" t="n">
        <v>352.473944689927</v>
      </c>
      <c r="L11" t="n">
        <v>353.513384220124</v>
      </c>
      <c r="M11" t="n">
        <v>363.341473250675</v>
      </c>
      <c r="N11" t="n">
        <v>344.549568763958</v>
      </c>
      <c r="O11" t="n">
        <v>374.539193502611</v>
      </c>
      <c r="P11" t="n">
        <v>381.879156220917</v>
      </c>
      <c r="Q11" t="n">
        <v>364.941761979041</v>
      </c>
      <c r="R11" t="n">
        <v>383.557176460787</v>
      </c>
      <c r="S11" t="n">
        <v>423.114525325139</v>
      </c>
      <c r="T11" t="n">
        <v>445.515271610247</v>
      </c>
      <c r="U11" t="n">
        <v>421.716378896024</v>
      </c>
      <c r="V11" t="n">
        <v>451.578510890765</v>
      </c>
      <c r="W11" t="n">
        <v>475.18494879964</v>
      </c>
      <c r="X11" t="n">
        <v>481.533445109589</v>
      </c>
      <c r="Y11" t="n">
        <v>475.305441200349</v>
      </c>
      <c r="Z11" t="n">
        <v>505.97368481887</v>
      </c>
      <c r="AA11" t="n">
        <v>532.21380861589</v>
      </c>
      <c r="AB11" t="n">
        <v>603.320132861837</v>
      </c>
      <c r="AC11" t="n">
        <v>636.553868994057</v>
      </c>
      <c r="AD11" t="n">
        <v>686.26811266757</v>
      </c>
      <c r="AE11" t="n">
        <v>737</v>
      </c>
      <c r="AF11" t="n">
        <v>827.7</v>
      </c>
    </row>
    <row r="12">
      <c r="A12" t="s">
        <v>105</v>
      </c>
      <c r="B12" t="s">
        <v>392</v>
      </c>
      <c r="C12" t="s">
        <v>360</v>
      </c>
      <c r="D12" t="s">
        <v>393</v>
      </c>
      <c r="E12" t="s">
        <v>361</v>
      </c>
      <c r="F12" t="n">
        <v>2392.88220854746</v>
      </c>
      <c r="G12" t="n">
        <v>2638.43315273973</v>
      </c>
      <c r="H12" t="n">
        <v>2830.04371203561</v>
      </c>
      <c r="I12" t="n">
        <v>2908.74592933963</v>
      </c>
      <c r="J12" t="n">
        <v>3040.92292750954</v>
      </c>
      <c r="K12" t="n">
        <v>3109.13369820547</v>
      </c>
      <c r="L12" t="n">
        <v>3174.76381052222</v>
      </c>
      <c r="M12" t="n">
        <v>3052.94766181884</v>
      </c>
      <c r="N12" t="n">
        <v>2959.7985448728</v>
      </c>
      <c r="O12" t="n">
        <v>3023.3263960364</v>
      </c>
      <c r="P12" t="n">
        <v>3020.30052791113</v>
      </c>
      <c r="Q12" t="n">
        <v>3114.79997555403</v>
      </c>
      <c r="R12" t="n">
        <v>3182.56485153804</v>
      </c>
      <c r="S12" t="n">
        <v>3077.29194687987</v>
      </c>
      <c r="T12" t="n">
        <v>2779.50110204565</v>
      </c>
      <c r="U12" t="n">
        <v>2865.12607543312</v>
      </c>
      <c r="V12" t="n">
        <v>2908.663057716</v>
      </c>
      <c r="W12" t="n">
        <v>2712.47721420326</v>
      </c>
      <c r="X12" t="n">
        <v>2642.73568827273</v>
      </c>
      <c r="Y12" t="n">
        <v>2736.26624350528</v>
      </c>
      <c r="Z12" t="n">
        <v>2812.20398975781</v>
      </c>
      <c r="AA12" t="n">
        <v>2873.85800880329</v>
      </c>
      <c r="AB12" t="n">
        <v>3081.59857429982</v>
      </c>
      <c r="AC12" t="n">
        <v>3223.4566237171</v>
      </c>
      <c r="AD12" t="n">
        <v>3277.98219285666</v>
      </c>
      <c r="AE12" t="n">
        <v>3143.9</v>
      </c>
      <c r="AF12" t="n">
        <v>3394.3</v>
      </c>
    </row>
    <row r="13">
      <c r="A13" t="s">
        <v>105</v>
      </c>
      <c r="B13" t="s">
        <v>394</v>
      </c>
      <c r="C13" t="s">
        <v>360</v>
      </c>
      <c r="D13" t="s">
        <v>395</v>
      </c>
      <c r="E13" t="s">
        <v>361</v>
      </c>
      <c r="F13" t="n">
        <v>1926.9419776366</v>
      </c>
      <c r="G13" t="n">
        <v>1909.4768211987</v>
      </c>
      <c r="H13" t="n">
        <v>2087.37838839113</v>
      </c>
      <c r="I13" t="n">
        <v>2167.33679704567</v>
      </c>
      <c r="J13" t="n">
        <v>2189.54365521838</v>
      </c>
      <c r="K13" t="n">
        <v>2340.02434192803</v>
      </c>
      <c r="L13" t="n">
        <v>2374.47121139256</v>
      </c>
      <c r="M13" t="n">
        <v>2415.90660243776</v>
      </c>
      <c r="N13" t="n">
        <v>2367.13981595335</v>
      </c>
      <c r="O13" t="n">
        <v>2385.72540831031</v>
      </c>
      <c r="P13" t="n">
        <v>2391.70294137536</v>
      </c>
      <c r="Q13" t="n">
        <v>2545.52091632741</v>
      </c>
      <c r="R13" t="n">
        <v>2717.52919257917</v>
      </c>
      <c r="S13" t="n">
        <v>2747.56387492783</v>
      </c>
      <c r="T13" t="n">
        <v>2284.88602453516</v>
      </c>
      <c r="U13" t="n">
        <v>2453.38794374867</v>
      </c>
      <c r="V13" t="n">
        <v>2420.59763195765</v>
      </c>
      <c r="W13" t="n">
        <v>2381.4143227966</v>
      </c>
      <c r="X13" t="n">
        <v>2402.60697864721</v>
      </c>
      <c r="Y13" t="n">
        <v>2545.7689136951</v>
      </c>
      <c r="Z13" t="n">
        <v>2478.86074530034</v>
      </c>
      <c r="AA13" t="n">
        <v>2660.96967762689</v>
      </c>
      <c r="AB13" t="n">
        <v>2847.82146690226</v>
      </c>
      <c r="AC13" t="n">
        <v>2985.55122671328</v>
      </c>
      <c r="AD13" t="n">
        <v>3023.16384701468</v>
      </c>
      <c r="AE13" t="n">
        <v>2980.2</v>
      </c>
      <c r="AF13" t="n">
        <v>3103.4</v>
      </c>
    </row>
    <row r="14">
      <c r="A14" t="s">
        <v>105</v>
      </c>
      <c r="B14" t="s">
        <v>396</v>
      </c>
      <c r="C14" t="s">
        <v>360</v>
      </c>
      <c r="D14" t="s">
        <v>397</v>
      </c>
      <c r="E14" t="s">
        <v>361</v>
      </c>
      <c r="F14" t="n">
        <v>143.29218317496</v>
      </c>
      <c r="G14" t="n">
        <v>159.739005124409</v>
      </c>
      <c r="H14" t="n">
        <v>170.073158736574</v>
      </c>
      <c r="I14" t="n">
        <v>181.266933515414</v>
      </c>
      <c r="J14" t="n">
        <v>211.134146714647</v>
      </c>
      <c r="K14" t="n">
        <v>225.472734970179</v>
      </c>
      <c r="L14" t="n">
        <v>239.285651529614</v>
      </c>
      <c r="M14" t="n">
        <v>263.972310948185</v>
      </c>
      <c r="N14" t="n">
        <v>296.718560014924</v>
      </c>
      <c r="O14" t="n">
        <v>304.216186294518</v>
      </c>
      <c r="P14" t="n">
        <v>321.303370546603</v>
      </c>
      <c r="Q14" t="n">
        <v>336.973362882375</v>
      </c>
      <c r="R14" t="n">
        <v>384.7696684371</v>
      </c>
      <c r="S14" t="n">
        <v>410.355750648492</v>
      </c>
      <c r="T14" t="n">
        <v>322.485518820702</v>
      </c>
      <c r="U14" t="n">
        <v>447.165538806231</v>
      </c>
      <c r="V14" t="n">
        <v>383.80608757062</v>
      </c>
      <c r="W14" t="n">
        <v>347.548300094369</v>
      </c>
      <c r="X14" t="n">
        <v>369.313599448976</v>
      </c>
      <c r="Y14" t="n">
        <v>357.87813261171</v>
      </c>
      <c r="Z14" t="n">
        <v>371.507398104294</v>
      </c>
      <c r="AA14" t="n">
        <v>445.098708266411</v>
      </c>
      <c r="AB14" t="n">
        <v>459.453836934548</v>
      </c>
      <c r="AC14" t="n">
        <v>517.791569211731</v>
      </c>
      <c r="AD14" t="n">
        <v>485.276329468213</v>
      </c>
      <c r="AE14" t="n">
        <v>459.9</v>
      </c>
      <c r="AF14" t="n">
        <v>470.5</v>
      </c>
    </row>
    <row r="15">
      <c r="A15" t="s">
        <v>105</v>
      </c>
      <c r="B15" t="s">
        <v>398</v>
      </c>
      <c r="C15" t="s">
        <v>360</v>
      </c>
      <c r="D15" t="s">
        <v>399</v>
      </c>
      <c r="E15" t="s">
        <v>361</v>
      </c>
      <c r="F15" t="n">
        <v>459.503405223333</v>
      </c>
      <c r="G15" t="n">
        <v>513.010540007183</v>
      </c>
      <c r="H15" t="n">
        <v>548.545810795582</v>
      </c>
      <c r="I15" t="n">
        <v>589.844532418761</v>
      </c>
      <c r="J15" t="n">
        <v>671.000446808293</v>
      </c>
      <c r="K15" t="n">
        <v>716.698149921524</v>
      </c>
      <c r="L15" t="n">
        <v>729.212656851234</v>
      </c>
      <c r="M15" t="n">
        <v>741.529761601674</v>
      </c>
      <c r="N15" t="n">
        <v>759.229240766727</v>
      </c>
      <c r="O15" t="n">
        <v>749.464812311229</v>
      </c>
      <c r="P15" t="n">
        <v>761.580464146442</v>
      </c>
      <c r="Q15" t="n">
        <v>791.423595851197</v>
      </c>
      <c r="R15" t="n">
        <v>865.550604339106</v>
      </c>
      <c r="S15" t="n">
        <v>920.767394054021</v>
      </c>
      <c r="T15" t="n">
        <v>767.520698052977</v>
      </c>
      <c r="U15" t="n">
        <v>987.859865150089</v>
      </c>
      <c r="V15" t="n">
        <v>941.80949368352</v>
      </c>
      <c r="W15" t="n">
        <v>868.34888743516</v>
      </c>
      <c r="X15" t="n">
        <v>940.128276477095</v>
      </c>
      <c r="Y15" t="n">
        <v>946.578395904053</v>
      </c>
      <c r="Z15" t="n">
        <v>977.530493684678</v>
      </c>
      <c r="AA15" t="n">
        <v>1048.66057118772</v>
      </c>
      <c r="AB15" t="n">
        <v>1094.10476161872</v>
      </c>
      <c r="AC15" t="n">
        <v>1177.97080439392</v>
      </c>
      <c r="AD15" t="n">
        <v>1165.3002915952</v>
      </c>
      <c r="AE15" t="n">
        <v>1116.1</v>
      </c>
      <c r="AF15" t="n">
        <v>1122.1</v>
      </c>
    </row>
    <row r="16">
      <c r="A16" t="s">
        <v>105</v>
      </c>
      <c r="B16" t="s">
        <v>400</v>
      </c>
      <c r="C16" t="s">
        <v>360</v>
      </c>
      <c r="D16" t="s">
        <v>401</v>
      </c>
      <c r="E16" t="s">
        <v>361</v>
      </c>
      <c r="F16" t="n">
        <v>371.382994654105</v>
      </c>
      <c r="G16" t="n">
        <v>415.250211909178</v>
      </c>
      <c r="H16" t="n">
        <v>445.974473461934</v>
      </c>
      <c r="I16" t="n">
        <v>483.955607294495</v>
      </c>
      <c r="J16" t="n">
        <v>536.729441692522</v>
      </c>
      <c r="K16" t="n">
        <v>573.386886299261</v>
      </c>
      <c r="L16" t="n">
        <v>557.90552271686</v>
      </c>
      <c r="M16" t="n">
        <v>517.799748166581</v>
      </c>
      <c r="N16" t="n">
        <v>482.660393241082</v>
      </c>
      <c r="O16" t="n">
        <v>458.078351768854</v>
      </c>
      <c r="P16" t="n">
        <v>445.653350724143</v>
      </c>
      <c r="Q16" t="n">
        <v>458.179110581774</v>
      </c>
      <c r="R16" t="n">
        <v>475.20705067707</v>
      </c>
      <c r="S16" t="n">
        <v>503.927943908775</v>
      </c>
      <c r="T16" t="n">
        <v>445.308685496937</v>
      </c>
      <c r="U16" t="n">
        <v>541.570617034632</v>
      </c>
      <c r="V16" t="n">
        <v>560.69536125432</v>
      </c>
      <c r="W16" t="n">
        <v>523.852575423179</v>
      </c>
      <c r="X16" t="n">
        <v>574.684631259391</v>
      </c>
      <c r="Y16" t="n">
        <v>594.621050120823</v>
      </c>
      <c r="Z16" t="n">
        <v>611.820832562334</v>
      </c>
      <c r="AA16" t="n">
        <v>602.09954144319</v>
      </c>
      <c r="AB16" t="n">
        <v>633.709767368957</v>
      </c>
      <c r="AC16" t="n">
        <v>656.646826234284</v>
      </c>
      <c r="AD16" t="n">
        <v>679.656833884049</v>
      </c>
      <c r="AE16" t="n">
        <v>656.2</v>
      </c>
      <c r="AF16" t="n">
        <v>651.6</v>
      </c>
    </row>
    <row r="17">
      <c r="A17" t="s">
        <v>105</v>
      </c>
      <c r="B17" t="s">
        <v>402</v>
      </c>
      <c r="C17" t="s">
        <v>360</v>
      </c>
      <c r="D17" t="s">
        <v>403</v>
      </c>
      <c r="E17" t="s">
        <v>361</v>
      </c>
      <c r="F17" t="n">
        <v>706.960725611139</v>
      </c>
      <c r="G17" t="n">
        <v>727.487821799635</v>
      </c>
      <c r="H17" t="n">
        <v>783.058594639482</v>
      </c>
      <c r="I17" t="n">
        <v>791.634069908242</v>
      </c>
      <c r="J17" t="n">
        <v>828.49218688378</v>
      </c>
      <c r="K17" t="n">
        <v>885.404864640348</v>
      </c>
      <c r="L17" t="n">
        <v>887.568610643868</v>
      </c>
      <c r="M17" t="n">
        <v>905.770701291838</v>
      </c>
      <c r="N17" t="n">
        <v>876.627676754902</v>
      </c>
      <c r="O17" t="n">
        <v>881.532649767519</v>
      </c>
      <c r="P17" t="n">
        <v>862.384088959187</v>
      </c>
      <c r="Q17" t="n">
        <v>901.227745998093</v>
      </c>
      <c r="R17" t="n">
        <v>936.788400061449</v>
      </c>
      <c r="S17" t="n">
        <v>910.825162345914</v>
      </c>
      <c r="T17" t="n">
        <v>832.317730351186</v>
      </c>
      <c r="U17" t="n">
        <v>804.436119036693</v>
      </c>
      <c r="V17" t="n">
        <v>791.33013732205</v>
      </c>
      <c r="W17" t="n">
        <v>802.710956310464</v>
      </c>
      <c r="X17" t="n">
        <v>827.784939969284</v>
      </c>
      <c r="Y17" t="n">
        <v>864.478131696268</v>
      </c>
      <c r="Z17" t="n">
        <v>861.443406382239</v>
      </c>
      <c r="AA17" t="n">
        <v>858.652887849267</v>
      </c>
      <c r="AB17" t="n">
        <v>906.222297894567</v>
      </c>
      <c r="AC17" t="n">
        <v>950.916591095794</v>
      </c>
      <c r="AD17" t="n">
        <v>982.833453724605</v>
      </c>
      <c r="AE17" t="n">
        <v>920.4</v>
      </c>
      <c r="AF17" t="n">
        <v>971.2</v>
      </c>
    </row>
    <row r="18">
      <c r="A18" t="s">
        <v>105</v>
      </c>
      <c r="B18" t="s">
        <v>404</v>
      </c>
      <c r="C18" t="s">
        <v>360</v>
      </c>
      <c r="D18" t="s">
        <v>405</v>
      </c>
      <c r="E18" t="s">
        <v>361</v>
      </c>
      <c r="F18" t="n">
        <v>457.159442229695</v>
      </c>
      <c r="G18" t="n">
        <v>1180.03713736358</v>
      </c>
      <c r="H18" t="n">
        <v>1359.86281539801</v>
      </c>
      <c r="I18" t="n">
        <v>1420.42598847582</v>
      </c>
      <c r="J18" t="n">
        <v>1370.4510466616</v>
      </c>
      <c r="K18" t="n">
        <v>1403.87668194603</v>
      </c>
      <c r="L18" t="n">
        <v>1406.22540155043</v>
      </c>
      <c r="M18" t="n">
        <v>1413.18124694036</v>
      </c>
      <c r="N18" t="n">
        <v>1413.54420603807</v>
      </c>
      <c r="O18" t="n">
        <v>1397.12731337978</v>
      </c>
      <c r="P18" t="n">
        <v>1406.16924393363</v>
      </c>
      <c r="Q18" t="n">
        <v>1408.99245702005</v>
      </c>
      <c r="R18" t="n">
        <v>1425.40386934656</v>
      </c>
      <c r="S18" t="n">
        <v>1341.08589433715</v>
      </c>
      <c r="T18" t="n">
        <v>1170.70751894475</v>
      </c>
      <c r="U18" t="n">
        <v>1317.01937598998</v>
      </c>
      <c r="V18" t="n">
        <v>1463.36590889986</v>
      </c>
      <c r="W18" t="n">
        <v>1446.39125112098</v>
      </c>
      <c r="X18" t="n">
        <v>1442.49412303867</v>
      </c>
      <c r="Y18" t="n">
        <v>1503.1158327566</v>
      </c>
      <c r="Z18" t="n">
        <v>1623.36076231925</v>
      </c>
      <c r="AA18" t="n">
        <v>1654.0763015254</v>
      </c>
      <c r="AB18" t="n">
        <v>1926.3791300394</v>
      </c>
      <c r="AC18" t="n">
        <v>2189.35710161685</v>
      </c>
      <c r="AD18" t="n">
        <v>2228.83875799297</v>
      </c>
      <c r="AE18" t="n">
        <v>1863.7</v>
      </c>
      <c r="AF18" t="n">
        <v>1939.3</v>
      </c>
    </row>
    <row r="19">
      <c r="A19" t="s">
        <v>105</v>
      </c>
      <c r="B19" t="s">
        <v>406</v>
      </c>
      <c r="C19" t="s">
        <v>360</v>
      </c>
      <c r="D19" t="s">
        <v>407</v>
      </c>
      <c r="E19" t="s">
        <v>361</v>
      </c>
      <c r="F19" t="n">
        <v>1389.16070391106</v>
      </c>
      <c r="G19" t="n">
        <v>1485.76144824955</v>
      </c>
      <c r="H19" t="n">
        <v>1585.2609346401</v>
      </c>
      <c r="I19" t="n">
        <v>1676.13035607215</v>
      </c>
      <c r="J19" t="n">
        <v>1666.54199364152</v>
      </c>
      <c r="K19" t="n">
        <v>1742.72307507379</v>
      </c>
      <c r="L19" t="n">
        <v>1871.85185723928</v>
      </c>
      <c r="M19" t="n">
        <v>1858.20254250146</v>
      </c>
      <c r="N19" t="n">
        <v>1832.69140082225</v>
      </c>
      <c r="O19" t="n">
        <v>1837.27795727847</v>
      </c>
      <c r="P19" t="n">
        <v>1783.05923872323</v>
      </c>
      <c r="Q19" t="n">
        <v>1756.35785245283</v>
      </c>
      <c r="R19" t="n">
        <v>1779.14383003226</v>
      </c>
      <c r="S19" t="n">
        <v>1813.08355577291</v>
      </c>
      <c r="T19" t="n">
        <v>1794.37580453323</v>
      </c>
      <c r="U19" t="n">
        <v>1806.88649931486</v>
      </c>
      <c r="V19" t="n">
        <v>1828.72716091705</v>
      </c>
      <c r="W19" t="n">
        <v>1791.14529134116</v>
      </c>
      <c r="X19" t="n">
        <v>1755.11811930529</v>
      </c>
      <c r="Y19" t="n">
        <v>1802.02921272536</v>
      </c>
      <c r="Z19" t="n">
        <v>1888.39404984947</v>
      </c>
      <c r="AA19" t="n">
        <v>1945.54180879326</v>
      </c>
      <c r="AB19" t="n">
        <v>2162.16749448517</v>
      </c>
      <c r="AC19" t="n">
        <v>2291.76217984252</v>
      </c>
      <c r="AD19" t="n">
        <v>2330.77318435754</v>
      </c>
      <c r="AE19" t="n">
        <v>2187.2</v>
      </c>
      <c r="AF19" t="n">
        <v>2359.6</v>
      </c>
    </row>
    <row r="20">
      <c r="A20" t="s">
        <v>105</v>
      </c>
      <c r="B20" t="s">
        <v>408</v>
      </c>
      <c r="C20" t="s">
        <v>360</v>
      </c>
      <c r="D20" t="s">
        <v>409</v>
      </c>
      <c r="E20" t="s">
        <v>361</v>
      </c>
      <c r="F20" t="n">
        <v>3097.43393362371</v>
      </c>
      <c r="G20" t="n">
        <v>3340.60644754575</v>
      </c>
      <c r="H20" t="n">
        <v>3419.91909143117</v>
      </c>
      <c r="I20" t="n">
        <v>3701.73354382107</v>
      </c>
      <c r="J20" t="n">
        <v>3830.97026217711</v>
      </c>
      <c r="K20" t="n">
        <v>4030.15446535434</v>
      </c>
      <c r="L20" t="n">
        <v>4195.55068144275</v>
      </c>
      <c r="M20" t="n">
        <v>4174.59746783526</v>
      </c>
      <c r="N20" t="n">
        <v>4511.08850878587</v>
      </c>
      <c r="O20" t="n">
        <v>4652.41755351883</v>
      </c>
      <c r="P20" t="n">
        <v>4239.35863258688</v>
      </c>
      <c r="Q20" t="n">
        <v>4370.82425752879</v>
      </c>
      <c r="R20" t="n">
        <v>4492.30902949447</v>
      </c>
      <c r="S20" t="n">
        <v>4510.37328072918</v>
      </c>
      <c r="T20" t="n">
        <v>4756.36574592278</v>
      </c>
      <c r="U20" t="n">
        <v>4570.51987863465</v>
      </c>
      <c r="V20" t="n">
        <v>4437.15092398619</v>
      </c>
      <c r="W20" t="n">
        <v>4443.40708990859</v>
      </c>
      <c r="X20" t="n">
        <v>4093.07034928009</v>
      </c>
      <c r="Y20" t="n">
        <v>4221.88594981151</v>
      </c>
      <c r="Z20" t="n">
        <v>4493.01521821713</v>
      </c>
      <c r="AA20" t="n">
        <v>4430.35456936428</v>
      </c>
      <c r="AB20" t="n">
        <v>4208.48913422442</v>
      </c>
      <c r="AC20" t="n">
        <v>4689.48849899504</v>
      </c>
      <c r="AD20" t="n">
        <v>4696.93516642547</v>
      </c>
      <c r="AE20" t="n">
        <v>3959.1</v>
      </c>
      <c r="AF20" t="n">
        <v>4416.5</v>
      </c>
    </row>
    <row r="21">
      <c r="A21" t="s">
        <v>105</v>
      </c>
      <c r="B21" t="s">
        <v>410</v>
      </c>
      <c r="C21" t="s">
        <v>360</v>
      </c>
      <c r="D21" t="s">
        <v>411</v>
      </c>
      <c r="E21" t="s">
        <v>361</v>
      </c>
      <c r="F21" t="n">
        <v>4336.41015664215</v>
      </c>
      <c r="G21" t="n">
        <v>4647.95055611532</v>
      </c>
      <c r="H21" t="n">
        <v>4800.46534036655</v>
      </c>
      <c r="I21" t="n">
        <v>5164.21934888288</v>
      </c>
      <c r="J21" t="n">
        <v>5377.75678051908</v>
      </c>
      <c r="K21" t="n">
        <v>5716.67906464246</v>
      </c>
      <c r="L21" t="n">
        <v>5876.05970053806</v>
      </c>
      <c r="M21" t="n">
        <v>5878.62635520196</v>
      </c>
      <c r="N21" t="n">
        <v>6380.2162612706</v>
      </c>
      <c r="O21" t="n">
        <v>6577.88426044336</v>
      </c>
      <c r="P21" t="n">
        <v>6232.59203199103</v>
      </c>
      <c r="Q21" t="n">
        <v>6501.49675879824</v>
      </c>
      <c r="R21" t="n">
        <v>6576.01427522463</v>
      </c>
      <c r="S21" t="n">
        <v>6583.25690075353</v>
      </c>
      <c r="T21" t="n">
        <v>6902.74587901295</v>
      </c>
      <c r="U21" t="n">
        <v>6788.38954657271</v>
      </c>
      <c r="V21" t="n">
        <v>6632.12166499038</v>
      </c>
      <c r="W21" t="n">
        <v>6582.68092840366</v>
      </c>
      <c r="X21" t="n">
        <v>6147.65113868363</v>
      </c>
      <c r="Y21" t="n">
        <v>6216.68829349535</v>
      </c>
      <c r="Z21" t="n">
        <v>6333.33188964779</v>
      </c>
      <c r="AA21" t="n">
        <v>6238.43236346111</v>
      </c>
      <c r="AB21" t="n">
        <v>5967.38775780006</v>
      </c>
      <c r="AC21" t="n">
        <v>6436.63932935117</v>
      </c>
      <c r="AD21" t="n">
        <v>6469.94717347875</v>
      </c>
      <c r="AE21" t="n">
        <v>5807.4</v>
      </c>
      <c r="AF21" t="n">
        <v>6354.8</v>
      </c>
    </row>
    <row r="22">
      <c r="A22" t="s">
        <v>105</v>
      </c>
      <c r="B22" t="s">
        <v>412</v>
      </c>
      <c r="C22" t="s">
        <v>360</v>
      </c>
      <c r="D22" t="s">
        <v>413</v>
      </c>
      <c r="E22" t="s">
        <v>361</v>
      </c>
      <c r="F22" t="n">
        <v>1233.65622588539</v>
      </c>
      <c r="G22" t="n">
        <v>1291.23736686342</v>
      </c>
      <c r="H22" t="n">
        <v>1377.08488920704</v>
      </c>
      <c r="I22" t="n">
        <v>1449.77266716229</v>
      </c>
      <c r="J22" t="n">
        <v>1542.9104530507</v>
      </c>
      <c r="K22" t="n">
        <v>1694.81508123624</v>
      </c>
      <c r="L22" t="n">
        <v>1677.75627873196</v>
      </c>
      <c r="M22" t="n">
        <v>1705.36267185334</v>
      </c>
      <c r="N22" t="n">
        <v>1874.02037708324</v>
      </c>
      <c r="O22" t="n">
        <v>1930.3238429944</v>
      </c>
      <c r="P22" t="n">
        <v>2008.14106589426</v>
      </c>
      <c r="Q22" t="n">
        <v>2148.2952290061</v>
      </c>
      <c r="R22" t="n">
        <v>2098.03702049415</v>
      </c>
      <c r="S22" t="n">
        <v>2086.34329262024</v>
      </c>
      <c r="T22" t="n">
        <v>2164.12913734687</v>
      </c>
      <c r="U22" t="n">
        <v>2239.06415603338</v>
      </c>
      <c r="V22" t="n">
        <v>2214.39163239239</v>
      </c>
      <c r="W22" t="n">
        <v>2162.78741307273</v>
      </c>
      <c r="X22" t="n">
        <v>2071.96865001543</v>
      </c>
      <c r="Y22" t="n">
        <v>2014.73389490723</v>
      </c>
      <c r="Z22" t="n">
        <v>1853.89185625577</v>
      </c>
      <c r="AA22" t="n">
        <v>1821.01952231251</v>
      </c>
      <c r="AB22" t="n">
        <v>1774.54657903294</v>
      </c>
      <c r="AC22" t="n">
        <v>1759.38581324352</v>
      </c>
      <c r="AD22" t="n">
        <v>1786.01140884432</v>
      </c>
      <c r="AE22" t="n">
        <v>1848.3</v>
      </c>
      <c r="AF22" t="n">
        <v>1938.3</v>
      </c>
    </row>
    <row r="23">
      <c r="A23" t="s">
        <v>105</v>
      </c>
      <c r="B23" t="s">
        <v>414</v>
      </c>
      <c r="C23" t="s">
        <v>360</v>
      </c>
      <c r="D23" t="s">
        <v>415</v>
      </c>
      <c r="E23" t="s">
        <v>361</v>
      </c>
      <c r="F23" t="n">
        <v>12503.905506644</v>
      </c>
      <c r="G23" t="n">
        <v>12647.7888788804</v>
      </c>
      <c r="H23" t="n">
        <v>13537.4340520725</v>
      </c>
      <c r="I23" t="n">
        <v>14219.9168063375</v>
      </c>
      <c r="J23" t="n">
        <v>14526.2867630269</v>
      </c>
      <c r="K23" t="n">
        <v>15505.0427028414</v>
      </c>
      <c r="L23" t="n">
        <v>15854.1530821993</v>
      </c>
      <c r="M23" t="n">
        <v>15116.8265385568</v>
      </c>
      <c r="N23" t="n">
        <v>13889.3837271208</v>
      </c>
      <c r="O23" t="n">
        <v>13848.1302342101</v>
      </c>
      <c r="P23" t="n">
        <v>13344.5352604525</v>
      </c>
      <c r="Q23" t="n">
        <v>13002.6080388664</v>
      </c>
      <c r="R23" t="n">
        <v>13218.2863370705</v>
      </c>
      <c r="S23" t="n">
        <v>12625.0099009802</v>
      </c>
      <c r="T23" t="n">
        <v>11240.4172662391</v>
      </c>
      <c r="U23" t="n">
        <v>10520.8528852996</v>
      </c>
      <c r="V23" t="n">
        <v>9840.77395699802</v>
      </c>
      <c r="W23" t="n">
        <v>8329.79765562003</v>
      </c>
      <c r="X23" t="n">
        <v>7774.19914181106</v>
      </c>
      <c r="Y23" t="n">
        <v>7123.84313505628</v>
      </c>
      <c r="Z23" t="n">
        <v>7120.79219024556</v>
      </c>
      <c r="AA23" t="n">
        <v>7253.79021571162</v>
      </c>
      <c r="AB23" t="n">
        <v>7693.54527109558</v>
      </c>
      <c r="AC23" t="n">
        <v>7999.38379024625</v>
      </c>
      <c r="AD23" t="n">
        <v>8352.30246086658</v>
      </c>
      <c r="AE23" t="n">
        <v>8352.2</v>
      </c>
      <c r="AF23" t="n">
        <v>8897.6</v>
      </c>
    </row>
    <row r="24">
      <c r="A24" t="s">
        <v>105</v>
      </c>
      <c r="B24" t="s">
        <v>416</v>
      </c>
      <c r="C24" t="s">
        <v>360</v>
      </c>
      <c r="D24" t="s">
        <v>417</v>
      </c>
      <c r="E24" t="s">
        <v>361</v>
      </c>
      <c r="F24" t="n">
        <v>15287.4108710407</v>
      </c>
      <c r="G24" t="n">
        <v>15552.5966485316</v>
      </c>
      <c r="H24" t="n">
        <v>16753.9059865827</v>
      </c>
      <c r="I24" t="n">
        <v>17800.1787132243</v>
      </c>
      <c r="J24" t="n">
        <v>18634.1180311786</v>
      </c>
      <c r="K24" t="n">
        <v>19519.2729410651</v>
      </c>
      <c r="L24" t="n">
        <v>19660.7722761394</v>
      </c>
      <c r="M24" t="n">
        <v>19787.1193352394</v>
      </c>
      <c r="N24" t="n">
        <v>19361.2252768191</v>
      </c>
      <c r="O24" t="n">
        <v>19887.0960691353</v>
      </c>
      <c r="P24" t="n">
        <v>19894.0015772422</v>
      </c>
      <c r="Q24" t="n">
        <v>20253.0021099856</v>
      </c>
      <c r="R24" t="n">
        <v>20415.7255822094</v>
      </c>
      <c r="S24" t="n">
        <v>20448.7324614198</v>
      </c>
      <c r="T24" t="n">
        <v>20309.3898186251</v>
      </c>
      <c r="U24" t="n">
        <v>20734.2326147009</v>
      </c>
      <c r="V24" t="n">
        <v>20917.6129767317</v>
      </c>
      <c r="W24" t="n">
        <v>20643.6885209962</v>
      </c>
      <c r="X24" t="n">
        <v>21451.768787986</v>
      </c>
      <c r="Y24" t="n">
        <v>22279.3528457636</v>
      </c>
      <c r="Z24" t="n">
        <v>22828.01584098</v>
      </c>
      <c r="AA24" t="n">
        <v>23640.1408329058</v>
      </c>
      <c r="AB24" t="n">
        <v>23983.7799152703</v>
      </c>
      <c r="AC24" t="n">
        <v>24361.2437961353</v>
      </c>
      <c r="AD24" t="n">
        <v>24962.5215723455</v>
      </c>
      <c r="AE24" t="n">
        <v>23154.8</v>
      </c>
      <c r="AF24" t="n">
        <v>24365.6</v>
      </c>
    </row>
    <row r="25">
      <c r="A25" t="s">
        <v>105</v>
      </c>
      <c r="B25" t="s">
        <v>418</v>
      </c>
      <c r="C25" t="s">
        <v>360</v>
      </c>
      <c r="D25" t="s">
        <v>419</v>
      </c>
      <c r="E25" t="s">
        <v>361</v>
      </c>
      <c r="F25" t="n">
        <v>1891.77597671638</v>
      </c>
      <c r="G25" t="n">
        <v>1900.06717895181</v>
      </c>
      <c r="H25" t="n">
        <v>2077.81931287035</v>
      </c>
      <c r="I25" t="n">
        <v>2195.64065953919</v>
      </c>
      <c r="J25" t="n">
        <v>2304.4884404457</v>
      </c>
      <c r="K25" t="n">
        <v>2460.11307941741</v>
      </c>
      <c r="L25" t="n">
        <v>2443.43636564821</v>
      </c>
      <c r="M25" t="n">
        <v>2450.94692824754</v>
      </c>
      <c r="N25" t="n">
        <v>2387.26529321675</v>
      </c>
      <c r="O25" t="n">
        <v>2453.16544474804</v>
      </c>
      <c r="P25" t="n">
        <v>2465.86875854382</v>
      </c>
      <c r="Q25" t="n">
        <v>2502.76996355724</v>
      </c>
      <c r="R25" t="n">
        <v>2499.26520941973</v>
      </c>
      <c r="S25" t="n">
        <v>2498.55011207798</v>
      </c>
      <c r="T25" t="n">
        <v>2530.23631267874</v>
      </c>
      <c r="U25" t="n">
        <v>2595.91138370371</v>
      </c>
      <c r="V25" t="n">
        <v>2108.54928480784</v>
      </c>
      <c r="W25" t="n">
        <v>2075.61501267867</v>
      </c>
      <c r="X25" t="n">
        <v>2074.76076223616</v>
      </c>
      <c r="Y25" t="n">
        <v>2137.65502826759</v>
      </c>
      <c r="Z25" t="n">
        <v>2272.32837850259</v>
      </c>
      <c r="AA25" t="n">
        <v>2332.6463811506</v>
      </c>
      <c r="AB25" t="n">
        <v>2418.85174618486</v>
      </c>
      <c r="AC25" t="n">
        <v>2506.0042671161</v>
      </c>
      <c r="AD25" t="n">
        <v>2567.25018666667</v>
      </c>
      <c r="AE25" t="n">
        <v>2286.2</v>
      </c>
      <c r="AF25" t="n">
        <v>2409</v>
      </c>
    </row>
    <row r="26">
      <c r="A26" t="s">
        <v>105</v>
      </c>
      <c r="B26" t="s">
        <v>420</v>
      </c>
      <c r="C26" t="s">
        <v>360</v>
      </c>
      <c r="D26" t="s">
        <v>421</v>
      </c>
      <c r="E26" t="s">
        <v>361</v>
      </c>
      <c r="F26" t="n">
        <v>7362.11550238056</v>
      </c>
      <c r="G26" t="n">
        <v>7493.25622910501</v>
      </c>
      <c r="H26" t="n">
        <v>8067.73347581505</v>
      </c>
      <c r="I26" t="n">
        <v>8573.21675449538</v>
      </c>
      <c r="J26" t="n">
        <v>8974.04775145315</v>
      </c>
      <c r="K26" t="n">
        <v>9394.0373097109</v>
      </c>
      <c r="L26" t="n">
        <v>9466.77186003438</v>
      </c>
      <c r="M26" t="n">
        <v>9528.76006638791</v>
      </c>
      <c r="N26" t="n">
        <v>9325.14762292178</v>
      </c>
      <c r="O26" t="n">
        <v>9578.31237483482</v>
      </c>
      <c r="P26" t="n">
        <v>9579.98705135809</v>
      </c>
      <c r="Q26" t="n">
        <v>9753.96075337456</v>
      </c>
      <c r="R26" t="n">
        <v>9835.63705358478</v>
      </c>
      <c r="S26" t="n">
        <v>9852.23382466363</v>
      </c>
      <c r="T26" t="n">
        <v>9778.33038946793</v>
      </c>
      <c r="U26" t="n">
        <v>9981.08436577643</v>
      </c>
      <c r="V26" t="n">
        <v>10228.551610115</v>
      </c>
      <c r="W26" t="n">
        <v>10129.2060974137</v>
      </c>
      <c r="X26" t="n">
        <v>10574.6149796153</v>
      </c>
      <c r="Y26" t="n">
        <v>10930.6913567471</v>
      </c>
      <c r="Z26" t="n">
        <v>11080.4743923107</v>
      </c>
      <c r="AA26" t="n">
        <v>11636.9366386977</v>
      </c>
      <c r="AB26" t="n">
        <v>11757.0838291132</v>
      </c>
      <c r="AC26" t="n">
        <v>11896.0316254313</v>
      </c>
      <c r="AD26" t="n">
        <v>11876.082228731</v>
      </c>
      <c r="AE26" t="n">
        <v>11633.6</v>
      </c>
      <c r="AF26" t="n">
        <v>12135.8</v>
      </c>
    </row>
    <row r="27">
      <c r="A27" t="s">
        <v>105</v>
      </c>
      <c r="B27" t="s">
        <v>422</v>
      </c>
      <c r="C27" t="s">
        <v>360</v>
      </c>
      <c r="D27" t="s">
        <v>423</v>
      </c>
      <c r="E27" t="s">
        <v>361</v>
      </c>
      <c r="F27" t="n">
        <v>6085.61957107577</v>
      </c>
      <c r="G27" t="n">
        <v>6208.81726806488</v>
      </c>
      <c r="H27" t="n">
        <v>6666.23598787084</v>
      </c>
      <c r="I27" t="n">
        <v>7091.10151709589</v>
      </c>
      <c r="J27" t="n">
        <v>7419.05938799706</v>
      </c>
      <c r="K27" t="n">
        <v>7738.89983969255</v>
      </c>
      <c r="L27" t="n">
        <v>7818.99485181685</v>
      </c>
      <c r="M27" t="n">
        <v>7875.02239704217</v>
      </c>
      <c r="N27" t="n">
        <v>7713.43264496166</v>
      </c>
      <c r="O27" t="n">
        <v>7922.13806554453</v>
      </c>
      <c r="P27" t="n">
        <v>7916.44719505404</v>
      </c>
      <c r="Q27" t="n">
        <v>8064.66854109128</v>
      </c>
      <c r="R27" t="n">
        <v>8146.41384869737</v>
      </c>
      <c r="S27" t="n">
        <v>8163.00532293098</v>
      </c>
      <c r="T27" t="n">
        <v>8071.99953325086</v>
      </c>
      <c r="U27" t="n">
        <v>8231.53424633373</v>
      </c>
      <c r="V27" t="n">
        <v>8579.04071233361</v>
      </c>
      <c r="W27" t="n">
        <v>8433.8336664369</v>
      </c>
      <c r="X27" t="n">
        <v>8786.63691748926</v>
      </c>
      <c r="Y27" t="n">
        <v>9199.64113595987</v>
      </c>
      <c r="Z27" t="n">
        <v>9480.11226524547</v>
      </c>
      <c r="AA27" t="n">
        <v>9663.56857067016</v>
      </c>
      <c r="AB27" t="n">
        <v>9805.32228779533</v>
      </c>
      <c r="AC27" t="n">
        <v>9960.58330706196</v>
      </c>
      <c r="AD27" t="n">
        <v>10549.123272576</v>
      </c>
      <c r="AE27" t="n">
        <v>9235</v>
      </c>
      <c r="AF27" t="n">
        <v>9820.8</v>
      </c>
    </row>
    <row r="28">
      <c r="A28" t="s">
        <v>105</v>
      </c>
      <c r="B28" t="s">
        <v>424</v>
      </c>
      <c r="C28" t="s">
        <v>360</v>
      </c>
      <c r="D28" t="s">
        <v>425</v>
      </c>
      <c r="E28" t="s">
        <v>361</v>
      </c>
      <c r="F28" t="n">
        <v>5412.14668089899</v>
      </c>
      <c r="G28" t="n">
        <v>5458.61442572273</v>
      </c>
      <c r="H28" t="n">
        <v>5627.49842894176</v>
      </c>
      <c r="I28" t="n">
        <v>5983.21534201265</v>
      </c>
      <c r="J28" t="n">
        <v>6530.34489969235</v>
      </c>
      <c r="K28" t="n">
        <v>7139.53361350404</v>
      </c>
      <c r="L28" t="n">
        <v>7229.09462688054</v>
      </c>
      <c r="M28" t="n">
        <v>7337.62136184763</v>
      </c>
      <c r="N28" t="n">
        <v>7344.43290054024</v>
      </c>
      <c r="O28" t="n">
        <v>7825.96377557232</v>
      </c>
      <c r="P28" t="n">
        <v>7843.67087877668</v>
      </c>
      <c r="Q28" t="n">
        <v>8247.23093260105</v>
      </c>
      <c r="R28" t="n">
        <v>8914.15354021082</v>
      </c>
      <c r="S28" t="n">
        <v>9008.56623301888</v>
      </c>
      <c r="T28" t="n">
        <v>8489.25853614719</v>
      </c>
      <c r="U28" t="n">
        <v>9010.3734088426</v>
      </c>
      <c r="V28" t="n">
        <v>8899.9035302065</v>
      </c>
      <c r="W28" t="n">
        <v>8785.507926425</v>
      </c>
      <c r="X28" t="n">
        <v>8627.89936973251</v>
      </c>
      <c r="Y28" t="n">
        <v>8346.96708866399</v>
      </c>
      <c r="Z28" t="n">
        <v>8420.25775911058</v>
      </c>
      <c r="AA28" t="n">
        <v>8313.61243675</v>
      </c>
      <c r="AB28" t="n">
        <v>8914.26769820886</v>
      </c>
      <c r="AC28" t="n">
        <v>9205.07985221295</v>
      </c>
      <c r="AD28" t="n">
        <v>9625.94037766639</v>
      </c>
      <c r="AE28" t="n">
        <v>6989.5</v>
      </c>
      <c r="AF28" t="n">
        <v>7967.2</v>
      </c>
    </row>
    <row r="29">
      <c r="A29" t="s">
        <v>105</v>
      </c>
      <c r="B29" t="s">
        <v>426</v>
      </c>
      <c r="C29" t="s">
        <v>360</v>
      </c>
      <c r="D29" t="s">
        <v>427</v>
      </c>
      <c r="E29" t="s">
        <v>361</v>
      </c>
      <c r="F29" t="n">
        <v>2323.35249164546</v>
      </c>
      <c r="G29" t="n">
        <v>2348.1504777437</v>
      </c>
      <c r="H29" t="n">
        <v>2425.33021004847</v>
      </c>
      <c r="I29" t="n">
        <v>2580.36093231402</v>
      </c>
      <c r="J29" t="n">
        <v>2811.48222618499</v>
      </c>
      <c r="K29" t="n">
        <v>3076.07411428496</v>
      </c>
      <c r="L29" t="n">
        <v>3117.13631568872</v>
      </c>
      <c r="M29" t="n">
        <v>3164.24479267248</v>
      </c>
      <c r="N29" t="n">
        <v>3170.28455228605</v>
      </c>
      <c r="O29" t="n">
        <v>3375.8676041544</v>
      </c>
      <c r="P29" t="n">
        <v>3389.29227757485</v>
      </c>
      <c r="Q29" t="n">
        <v>3560.07443520512</v>
      </c>
      <c r="R29" t="n">
        <v>3849.35383995528</v>
      </c>
      <c r="S29" t="n">
        <v>3892.64219216882</v>
      </c>
      <c r="T29" t="n">
        <v>3671.8048532645</v>
      </c>
      <c r="U29" t="n">
        <v>3897.09240630592</v>
      </c>
      <c r="V29" t="n">
        <v>3945.68611488887</v>
      </c>
      <c r="W29" t="n">
        <v>3625.63934298847</v>
      </c>
      <c r="X29" t="n">
        <v>3554.02111833993</v>
      </c>
      <c r="Y29" t="n">
        <v>3412.37081533448</v>
      </c>
      <c r="Z29" t="n">
        <v>3557.21925227128</v>
      </c>
      <c r="AA29" t="n">
        <v>3541.27119795359</v>
      </c>
      <c r="AB29" t="n">
        <v>3669.3518143653</v>
      </c>
      <c r="AC29" t="n">
        <v>3796.56990472254</v>
      </c>
      <c r="AD29" t="n">
        <v>3998.48542131333</v>
      </c>
      <c r="AE29" t="n">
        <v>3619.1</v>
      </c>
      <c r="AF29" t="n">
        <v>3907</v>
      </c>
    </row>
    <row r="30">
      <c r="A30" t="s">
        <v>105</v>
      </c>
      <c r="B30" t="s">
        <v>428</v>
      </c>
      <c r="C30" t="s">
        <v>360</v>
      </c>
      <c r="D30" t="s">
        <v>429</v>
      </c>
      <c r="E30" t="s">
        <v>361</v>
      </c>
      <c r="F30" t="n">
        <v>102.608730743381</v>
      </c>
      <c r="G30" t="n">
        <v>99.5609466618945</v>
      </c>
      <c r="H30" t="n">
        <v>98.9909412420745</v>
      </c>
      <c r="I30" t="n">
        <v>104.000953975094</v>
      </c>
      <c r="J30" t="n">
        <v>117.252688433211</v>
      </c>
      <c r="K30" t="n">
        <v>126.465399667249</v>
      </c>
      <c r="L30" t="n">
        <v>126.117489351796</v>
      </c>
      <c r="M30" t="n">
        <v>127.787919674336</v>
      </c>
      <c r="N30" t="n">
        <v>125.494290346848</v>
      </c>
      <c r="O30" t="n">
        <v>135.489410816951</v>
      </c>
      <c r="P30" t="n">
        <v>130.841108285747</v>
      </c>
      <c r="Q30" t="n">
        <v>140.719178712618</v>
      </c>
      <c r="R30" t="n">
        <v>151.053512522602</v>
      </c>
      <c r="S30" t="n">
        <v>150.570398943105</v>
      </c>
      <c r="T30" t="n">
        <v>138.469448396587</v>
      </c>
      <c r="U30" t="n">
        <v>147.089582041829</v>
      </c>
      <c r="V30" t="n">
        <v>150.717977803772</v>
      </c>
      <c r="W30" t="n">
        <v>146.821298783914</v>
      </c>
      <c r="X30" t="n">
        <v>161.917843618551</v>
      </c>
      <c r="Y30" t="n">
        <v>184.823993025242</v>
      </c>
      <c r="Z30" t="n">
        <v>183.291917725108</v>
      </c>
      <c r="AA30" t="n">
        <v>191.591929093792</v>
      </c>
      <c r="AB30" t="n">
        <v>200.934260001617</v>
      </c>
      <c r="AC30" t="n">
        <v>165.65572580286</v>
      </c>
      <c r="AD30" t="n">
        <v>177.517834394904</v>
      </c>
      <c r="AE30" t="n">
        <v>125.3</v>
      </c>
      <c r="AF30" t="n">
        <v>154.7</v>
      </c>
    </row>
    <row r="31">
      <c r="A31" t="s">
        <v>105</v>
      </c>
      <c r="B31" t="s">
        <v>430</v>
      </c>
      <c r="C31" t="s">
        <v>360</v>
      </c>
      <c r="D31" t="s">
        <v>431</v>
      </c>
      <c r="E31" t="s">
        <v>361</v>
      </c>
      <c r="F31" t="n">
        <v>1087.45269271896</v>
      </c>
      <c r="G31" t="n">
        <v>1069.17617687495</v>
      </c>
      <c r="H31" t="n">
        <v>1077.03076588583</v>
      </c>
      <c r="I31" t="n">
        <v>1135.17774857826</v>
      </c>
      <c r="J31" t="n">
        <v>1266.04558693267</v>
      </c>
      <c r="K31" t="n">
        <v>1370.84508812069</v>
      </c>
      <c r="L31" t="n">
        <v>1374.32273540306</v>
      </c>
      <c r="M31" t="n">
        <v>1393.34378010598</v>
      </c>
      <c r="N31" t="n">
        <v>1377.37070326173</v>
      </c>
      <c r="O31" t="n">
        <v>1480.51482274562</v>
      </c>
      <c r="P31" t="n">
        <v>1449.70154204414</v>
      </c>
      <c r="Q31" t="n">
        <v>1546.40437112481</v>
      </c>
      <c r="R31" t="n">
        <v>1663.46204391226</v>
      </c>
      <c r="S31" t="n">
        <v>1665.60920214777</v>
      </c>
      <c r="T31" t="n">
        <v>1547.0174992403</v>
      </c>
      <c r="U31" t="n">
        <v>1642.64569959214</v>
      </c>
      <c r="V31" t="n">
        <v>1363.00213979253</v>
      </c>
      <c r="W31" t="n">
        <v>1416.52228782229</v>
      </c>
      <c r="X31" t="n">
        <v>1430.29308778792</v>
      </c>
      <c r="Y31" t="n">
        <v>1168.87846719611</v>
      </c>
      <c r="Z31" t="n">
        <v>974.065389330093</v>
      </c>
      <c r="AA31" t="n">
        <v>806.688342802158</v>
      </c>
      <c r="AB31" t="n">
        <v>1040.74484556945</v>
      </c>
      <c r="AC31" t="n">
        <v>1166.23522650127</v>
      </c>
      <c r="AD31" t="n">
        <v>1180.66287878788</v>
      </c>
      <c r="AE31" t="n">
        <v>-127.5</v>
      </c>
      <c r="AF31" t="n">
        <v>184</v>
      </c>
    </row>
    <row r="32">
      <c r="A32" t="s">
        <v>105</v>
      </c>
      <c r="B32" t="s">
        <v>432</v>
      </c>
      <c r="C32" t="s">
        <v>360</v>
      </c>
      <c r="D32" t="s">
        <v>433</v>
      </c>
      <c r="E32" t="s">
        <v>361</v>
      </c>
      <c r="F32" t="n">
        <v>1698.11436657182</v>
      </c>
      <c r="G32" t="n">
        <v>1723.88917472179</v>
      </c>
      <c r="H32" t="n">
        <v>1787.52618499337</v>
      </c>
      <c r="I32" t="n">
        <v>1904.57245870935</v>
      </c>
      <c r="J32" t="n">
        <v>2067.51739391277</v>
      </c>
      <c r="K32" t="n">
        <v>2265.9134757941</v>
      </c>
      <c r="L32" t="n">
        <v>2299.83678360271</v>
      </c>
      <c r="M32" t="n">
        <v>2335.04506979061</v>
      </c>
      <c r="N32" t="n">
        <v>2344.17337063607</v>
      </c>
      <c r="O32" t="n">
        <v>2492.7214549445</v>
      </c>
      <c r="P32" t="n">
        <v>2511.58748312486</v>
      </c>
      <c r="Q32" t="n">
        <v>2632.49568417234</v>
      </c>
      <c r="R32" t="n">
        <v>2848.24462668646</v>
      </c>
      <c r="S32" t="n">
        <v>2884.21425397007</v>
      </c>
      <c r="T32" t="n">
        <v>2726.1908715251</v>
      </c>
      <c r="U32" t="n">
        <v>2893.26957805543</v>
      </c>
      <c r="V32" t="n">
        <v>2949.50032992278</v>
      </c>
      <c r="W32" t="n">
        <v>3126.57674756566</v>
      </c>
      <c r="X32" t="n">
        <v>3050.33490144136</v>
      </c>
      <c r="Y32" t="n">
        <v>3107.57979235313</v>
      </c>
      <c r="Z32" t="n">
        <v>3208.0529991996</v>
      </c>
      <c r="AA32" t="n">
        <v>3325.76406378071</v>
      </c>
      <c r="AB32" t="n">
        <v>3577.00751160812</v>
      </c>
      <c r="AC32" t="n">
        <v>3629.44542593687</v>
      </c>
      <c r="AD32" t="n">
        <v>3796.38480333527</v>
      </c>
      <c r="AE32" t="n">
        <v>2877.7</v>
      </c>
      <c r="AF32" t="n">
        <v>3207.7</v>
      </c>
    </row>
    <row r="33">
      <c r="A33" t="s">
        <v>105</v>
      </c>
      <c r="B33" t="s">
        <v>434</v>
      </c>
      <c r="C33" t="s">
        <v>360</v>
      </c>
      <c r="D33" t="s">
        <v>435</v>
      </c>
      <c r="E33" t="s">
        <v>361</v>
      </c>
      <c r="F33" t="n">
        <v>396.916225184294</v>
      </c>
      <c r="G33" t="n">
        <v>406.626713873818</v>
      </c>
      <c r="H33" t="n">
        <v>424.919199596352</v>
      </c>
      <c r="I33" t="n">
        <v>454.149310141833</v>
      </c>
      <c r="J33" t="n">
        <v>489.272054019674</v>
      </c>
      <c r="K33" t="n">
        <v>537.939468950481</v>
      </c>
      <c r="L33" t="n">
        <v>547.808329500908</v>
      </c>
      <c r="M33" t="n">
        <v>556.328678633127</v>
      </c>
      <c r="N33" t="n">
        <v>560.741391418995</v>
      </c>
      <c r="O33" t="n">
        <v>594.572419827133</v>
      </c>
      <c r="P33" t="n">
        <v>603.320810167019</v>
      </c>
      <c r="Q33" t="n">
        <v>629.645857000027</v>
      </c>
      <c r="R33" t="n">
        <v>682.141130387134</v>
      </c>
      <c r="S33" t="n">
        <v>692.587176646471</v>
      </c>
      <c r="T33" t="n">
        <v>657.175635171118</v>
      </c>
      <c r="U33" t="n">
        <v>697.327263753892</v>
      </c>
      <c r="V33" t="n">
        <v>663.618374475166</v>
      </c>
      <c r="W33" t="n">
        <v>612.993198783619</v>
      </c>
      <c r="X33" t="n">
        <v>586.183962011976</v>
      </c>
      <c r="Y33" t="n">
        <v>577.469377530819</v>
      </c>
      <c r="Z33" t="n">
        <v>574.8612218532</v>
      </c>
      <c r="AA33" t="n">
        <v>525.936862546545</v>
      </c>
      <c r="AB33" t="n">
        <v>484.823650453554</v>
      </c>
      <c r="AC33" t="n">
        <v>496.869576881661</v>
      </c>
      <c r="AD33" t="n">
        <v>522.979432624113</v>
      </c>
      <c r="AE33" t="n">
        <v>494.9</v>
      </c>
      <c r="AF33" t="n">
        <v>513.8</v>
      </c>
    </row>
    <row r="34">
      <c r="A34" t="s">
        <v>105</v>
      </c>
      <c r="B34" t="s">
        <v>436</v>
      </c>
      <c r="C34" t="s">
        <v>360</v>
      </c>
      <c r="D34" t="s">
        <v>437</v>
      </c>
      <c r="E34" t="s">
        <v>361</v>
      </c>
      <c r="F34" t="n">
        <v>7809.19481183794</v>
      </c>
      <c r="G34" t="n">
        <v>7547.11206488858</v>
      </c>
      <c r="H34" t="n">
        <v>7938.93938081105</v>
      </c>
      <c r="I34" t="n">
        <v>8304.93613967414</v>
      </c>
      <c r="J34" t="n">
        <v>8475.23709380328</v>
      </c>
      <c r="K34" t="n">
        <v>9169.15585198412</v>
      </c>
      <c r="L34" t="n">
        <v>9242.27128899476</v>
      </c>
      <c r="M34" t="n">
        <v>9053.06670315077</v>
      </c>
      <c r="N34" t="n">
        <v>8587.64749263441</v>
      </c>
      <c r="O34" t="n">
        <v>8667.17635862631</v>
      </c>
      <c r="P34" t="n">
        <v>8803.29844216422</v>
      </c>
      <c r="Q34" t="n">
        <v>9057.41592807467</v>
      </c>
      <c r="R34" t="n">
        <v>9185.17187729763</v>
      </c>
      <c r="S34" t="n">
        <v>8922.01856108458</v>
      </c>
      <c r="T34" t="n">
        <v>8961.29788808307</v>
      </c>
      <c r="U34" t="n">
        <v>9178.12269739324</v>
      </c>
      <c r="V34" t="n">
        <v>8977.06604487446</v>
      </c>
      <c r="W34" t="n">
        <v>8910.05096387116</v>
      </c>
      <c r="X34" t="n">
        <v>8831.98081934869</v>
      </c>
      <c r="Y34" t="n">
        <v>9134.7220140317</v>
      </c>
      <c r="Z34" t="n">
        <v>9298.86487864099</v>
      </c>
      <c r="AA34" t="n">
        <v>9541.6839021782</v>
      </c>
      <c r="AB34" t="n">
        <v>10236.8255167462</v>
      </c>
      <c r="AC34" t="n">
        <v>10717.3997754133</v>
      </c>
      <c r="AD34" t="n">
        <v>11170.9696629734</v>
      </c>
      <c r="AE34" t="n">
        <v>6388.7</v>
      </c>
      <c r="AF34" t="n">
        <v>7172.2</v>
      </c>
    </row>
    <row r="35">
      <c r="A35" t="s">
        <v>105</v>
      </c>
      <c r="B35" t="s">
        <v>438</v>
      </c>
      <c r="C35" t="s">
        <v>360</v>
      </c>
      <c r="D35" t="s">
        <v>439</v>
      </c>
      <c r="E35" t="s">
        <v>361</v>
      </c>
      <c r="F35" t="n">
        <v>3577.77336170689</v>
      </c>
      <c r="G35" t="n">
        <v>3600.70953605979</v>
      </c>
      <c r="H35" t="n">
        <v>3702.43819611791</v>
      </c>
      <c r="I35" t="n">
        <v>3801.95008634737</v>
      </c>
      <c r="J35" t="n">
        <v>4057.54336946316</v>
      </c>
      <c r="K35" t="n">
        <v>4303.64202793194</v>
      </c>
      <c r="L35" t="n">
        <v>4588.26121253876</v>
      </c>
      <c r="M35" t="n">
        <v>4850.12742320374</v>
      </c>
      <c r="N35" t="n">
        <v>4880.02755871269</v>
      </c>
      <c r="O35" t="n">
        <v>5065.91437529469</v>
      </c>
      <c r="P35" t="n">
        <v>5257.53822094848</v>
      </c>
      <c r="Q35" t="n">
        <v>5525.36615930173</v>
      </c>
      <c r="R35" t="n">
        <v>5775.27398777367</v>
      </c>
      <c r="S35" t="n">
        <v>6019.98139094955</v>
      </c>
      <c r="T35" t="n">
        <v>6068.53125258389</v>
      </c>
      <c r="U35" t="n">
        <v>5855.89385995488</v>
      </c>
      <c r="V35" t="n">
        <v>6178.61720224041</v>
      </c>
      <c r="W35" t="n">
        <v>5981.49501345966</v>
      </c>
      <c r="X35" t="n">
        <v>5860.85233796258</v>
      </c>
      <c r="Y35" t="n">
        <v>5782.82490678266</v>
      </c>
      <c r="Z35" t="n">
        <v>5816.32871718275</v>
      </c>
      <c r="AA35" t="n">
        <v>5977.89644235773</v>
      </c>
      <c r="AB35" t="n">
        <v>6217.10523768554</v>
      </c>
      <c r="AC35" t="n">
        <v>6673.43819035832</v>
      </c>
      <c r="AD35" t="n">
        <v>7202.33514560842</v>
      </c>
      <c r="AE35" t="n">
        <v>7782.5</v>
      </c>
      <c r="AF35" t="n">
        <v>8318.3</v>
      </c>
    </row>
    <row r="36">
      <c r="A36" t="s">
        <v>105</v>
      </c>
      <c r="B36" t="s">
        <v>440</v>
      </c>
      <c r="C36" t="s">
        <v>360</v>
      </c>
      <c r="D36" t="s">
        <v>441</v>
      </c>
      <c r="E36" t="s">
        <v>361</v>
      </c>
      <c r="F36" t="n">
        <v>1143.01084581544</v>
      </c>
      <c r="G36" t="n">
        <v>1159.59363563068</v>
      </c>
      <c r="H36" t="n">
        <v>1246.42197401293</v>
      </c>
      <c r="I36" t="n">
        <v>1260.30095432701</v>
      </c>
      <c r="J36" t="n">
        <v>1327.15470104867</v>
      </c>
      <c r="K36" t="n">
        <v>1323.21187662487</v>
      </c>
      <c r="L36" t="n">
        <v>1220.71651083899</v>
      </c>
      <c r="M36" t="n">
        <v>1190.44201113099</v>
      </c>
      <c r="N36" t="n">
        <v>1175.53281445979</v>
      </c>
      <c r="O36" t="n">
        <v>1184.11931501759</v>
      </c>
      <c r="P36" t="n">
        <v>1197.90709152356</v>
      </c>
      <c r="Q36" t="n">
        <v>1275.75254721371</v>
      </c>
      <c r="R36" t="n">
        <v>1296.68229860115</v>
      </c>
      <c r="S36" t="n">
        <v>1277.11693868114</v>
      </c>
      <c r="T36" t="n">
        <v>1266.05914528206</v>
      </c>
      <c r="U36" t="n">
        <v>1211.34661873285</v>
      </c>
      <c r="V36" t="n">
        <v>1137.98540186329</v>
      </c>
      <c r="W36" t="n">
        <v>1050.79246116776</v>
      </c>
      <c r="X36" t="n">
        <v>1043.02563037677</v>
      </c>
      <c r="Y36" t="n">
        <v>1027.06753770817</v>
      </c>
      <c r="Z36" t="n">
        <v>1033.87771805485</v>
      </c>
      <c r="AA36" t="n">
        <v>1044.37275466944</v>
      </c>
      <c r="AB36" t="n">
        <v>1092.30562947878</v>
      </c>
      <c r="AC36" t="n">
        <v>1166.88989544698</v>
      </c>
      <c r="AD36" t="n">
        <v>1180.77631578947</v>
      </c>
      <c r="AE36" t="n">
        <v>1150.5</v>
      </c>
      <c r="AF36" t="n">
        <v>1224.1</v>
      </c>
    </row>
    <row r="37">
      <c r="A37" t="s">
        <v>105</v>
      </c>
      <c r="B37" t="s">
        <v>442</v>
      </c>
      <c r="C37" t="s">
        <v>360</v>
      </c>
      <c r="D37" t="s">
        <v>443</v>
      </c>
      <c r="E37" t="s">
        <v>361</v>
      </c>
      <c r="F37" t="n">
        <v>1526.1487538049</v>
      </c>
      <c r="G37" t="n">
        <v>1533.82493704945</v>
      </c>
      <c r="H37" t="n">
        <v>1555.48610648746</v>
      </c>
      <c r="I37" t="n">
        <v>1612.04645825399</v>
      </c>
      <c r="J37" t="n">
        <v>1760.57460792193</v>
      </c>
      <c r="K37" t="n">
        <v>1913.69097419098</v>
      </c>
      <c r="L37" t="n">
        <v>2168.43013493868</v>
      </c>
      <c r="M37" t="n">
        <v>2322.66290007001</v>
      </c>
      <c r="N37" t="n">
        <v>2354.29286094726</v>
      </c>
      <c r="O37" t="n">
        <v>2469.96686857749</v>
      </c>
      <c r="P37" t="n">
        <v>2586.46680691775</v>
      </c>
      <c r="Q37" t="n">
        <v>2681.25591547535</v>
      </c>
      <c r="R37" t="n">
        <v>2834.20617790051</v>
      </c>
      <c r="S37" t="n">
        <v>2989.20770031509</v>
      </c>
      <c r="T37" t="n">
        <v>2973.97839676753</v>
      </c>
      <c r="U37" t="n">
        <v>2773.95829385391</v>
      </c>
      <c r="V37" t="n">
        <v>3049.9052371409</v>
      </c>
      <c r="W37" t="n">
        <v>2906.85055164103</v>
      </c>
      <c r="X37" t="n">
        <v>2655.10442387496</v>
      </c>
      <c r="Y37" t="n">
        <v>2467.20312994618</v>
      </c>
      <c r="Z37" t="n">
        <v>2450.20559022544</v>
      </c>
      <c r="AA37" t="n">
        <v>2412.56426895986</v>
      </c>
      <c r="AB37" t="n">
        <v>2273.14187967847</v>
      </c>
      <c r="AC37" t="n">
        <v>2239.78359989919</v>
      </c>
      <c r="AD37" t="n">
        <v>2288.20142797779</v>
      </c>
      <c r="AE37" t="n">
        <v>2495.2</v>
      </c>
      <c r="AF37" t="n">
        <v>2496.8</v>
      </c>
    </row>
    <row r="38">
      <c r="A38" t="s">
        <v>105</v>
      </c>
      <c r="B38" t="s">
        <v>444</v>
      </c>
      <c r="C38" t="s">
        <v>360</v>
      </c>
      <c r="D38" t="s">
        <v>445</v>
      </c>
      <c r="E38" t="s">
        <v>361</v>
      </c>
      <c r="F38" t="n">
        <v>1091.99360623582</v>
      </c>
      <c r="G38" t="n">
        <v>1095.41755035392</v>
      </c>
      <c r="H38" t="n">
        <v>1134.21211910438</v>
      </c>
      <c r="I38" t="n">
        <v>1141.48270961146</v>
      </c>
      <c r="J38" t="n">
        <v>1128.89138017072</v>
      </c>
      <c r="K38" t="n">
        <v>1165.98952069381</v>
      </c>
      <c r="L38" t="n">
        <v>1156.10962615813</v>
      </c>
      <c r="M38" t="n">
        <v>1260.23038324059</v>
      </c>
      <c r="N38" t="n">
        <v>1257.98623342068</v>
      </c>
      <c r="O38" t="n">
        <v>1295.59237926065</v>
      </c>
      <c r="P38" t="n">
        <v>1337.45341126552</v>
      </c>
      <c r="Q38" t="n">
        <v>1447.7368585922</v>
      </c>
      <c r="R38" t="n">
        <v>1502.54230751043</v>
      </c>
      <c r="S38" t="n">
        <v>1589.74698585392</v>
      </c>
      <c r="T38" t="n">
        <v>1672.50847656781</v>
      </c>
      <c r="U38" t="n">
        <v>1740.02536859956</v>
      </c>
      <c r="V38" t="n">
        <v>1831.18349075693</v>
      </c>
      <c r="W38" t="n">
        <v>1871.78084750122</v>
      </c>
      <c r="X38" t="n">
        <v>2032.31863985573</v>
      </c>
      <c r="Y38" t="n">
        <v>2178.07324829158</v>
      </c>
      <c r="Z38" t="n">
        <v>2225.57782733033</v>
      </c>
      <c r="AA38" t="n">
        <v>2430.51047698889</v>
      </c>
      <c r="AB38" t="n">
        <v>2800.58177614759</v>
      </c>
      <c r="AC38" t="n">
        <v>3249.51131973849</v>
      </c>
      <c r="AD38" t="n">
        <v>3732.76973630832</v>
      </c>
      <c r="AE38" t="n">
        <v>4136.8</v>
      </c>
      <c r="AF38" t="n">
        <v>4597.4</v>
      </c>
    </row>
    <row r="39">
      <c r="A39" t="s">
        <v>105</v>
      </c>
      <c r="B39" t="s">
        <v>446</v>
      </c>
      <c r="C39" t="s">
        <v>360</v>
      </c>
      <c r="D39" t="s">
        <v>447</v>
      </c>
      <c r="E39" t="s">
        <v>361</v>
      </c>
      <c r="F39" t="n">
        <v>4394.02273991346</v>
      </c>
      <c r="G39" t="n">
        <v>4552.90919231241</v>
      </c>
      <c r="H39" t="n">
        <v>5030.43056192766</v>
      </c>
      <c r="I39" t="n">
        <v>5713.08119194586</v>
      </c>
      <c r="J39" t="n">
        <v>6440.19706396673</v>
      </c>
      <c r="K39" t="n">
        <v>6465.24187723433</v>
      </c>
      <c r="L39" t="n">
        <v>7381.30793032508</v>
      </c>
      <c r="M39" t="n">
        <v>7874.51421134625</v>
      </c>
      <c r="N39" t="n">
        <v>8431.90325430817</v>
      </c>
      <c r="O39" t="n">
        <v>9018.80067132745</v>
      </c>
      <c r="P39" t="n">
        <v>9235.342070322</v>
      </c>
      <c r="Q39" t="n">
        <v>10316.7388883073</v>
      </c>
      <c r="R39" t="n">
        <v>11551.1080706474</v>
      </c>
      <c r="S39" t="n">
        <v>12221.7728856452</v>
      </c>
      <c r="T39" t="n">
        <v>12205.8675796735</v>
      </c>
      <c r="U39" t="n">
        <v>11990.7209329396</v>
      </c>
      <c r="V39" t="n">
        <v>12024.2601170613</v>
      </c>
      <c r="W39" t="n">
        <v>10880.7960666559</v>
      </c>
      <c r="X39" t="n">
        <v>10211.9498410309</v>
      </c>
      <c r="Y39" t="n">
        <v>9121.0801123003</v>
      </c>
      <c r="Z39" t="n">
        <v>8589.29825929711</v>
      </c>
      <c r="AA39" t="n">
        <v>8509.10000810996</v>
      </c>
      <c r="AB39" t="n">
        <v>8191.44939490598</v>
      </c>
      <c r="AC39" t="n">
        <v>8600.91906031651</v>
      </c>
      <c r="AD39" t="n">
        <v>8898.83580192293</v>
      </c>
      <c r="AE39" t="n">
        <v>9255.8</v>
      </c>
      <c r="AF39" t="n">
        <v>9880.8</v>
      </c>
    </row>
    <row r="40">
      <c r="A40" t="s">
        <v>105</v>
      </c>
      <c r="B40" t="s">
        <v>448</v>
      </c>
      <c r="C40" t="s">
        <v>360</v>
      </c>
      <c r="D40" t="s">
        <v>449</v>
      </c>
      <c r="E40" t="s">
        <v>361</v>
      </c>
      <c r="F40" t="n">
        <v>19295.4280688782</v>
      </c>
      <c r="G40" t="n">
        <v>19499.9269504932</v>
      </c>
      <c r="H40" t="n">
        <v>19990.9905511595</v>
      </c>
      <c r="I40" t="n">
        <v>19989.4826620581</v>
      </c>
      <c r="J40" t="n">
        <v>20203.9821798517</v>
      </c>
      <c r="K40" t="n">
        <v>20533.5403034857</v>
      </c>
      <c r="L40" t="n">
        <v>20859.4012572258</v>
      </c>
      <c r="M40" t="n">
        <v>20776.4226424773</v>
      </c>
      <c r="N40" t="n">
        <v>20544.397756618</v>
      </c>
      <c r="O40" t="n">
        <v>20075.6176152035</v>
      </c>
      <c r="P40" t="n">
        <v>20514.7207160397</v>
      </c>
      <c r="Q40" t="n">
        <v>20449.3340551429</v>
      </c>
      <c r="R40" t="n">
        <v>20724.6803316696</v>
      </c>
      <c r="S40" t="n">
        <v>20989.5628359445</v>
      </c>
      <c r="T40" t="n">
        <v>21207.5856807156</v>
      </c>
      <c r="U40" t="n">
        <v>22362.8757138618</v>
      </c>
      <c r="V40" t="n">
        <v>22574.4240197047</v>
      </c>
      <c r="W40" t="n">
        <v>22216.7974888148</v>
      </c>
      <c r="X40" t="n">
        <v>22433.3908068745</v>
      </c>
      <c r="Y40" t="n">
        <v>22374.4645611267</v>
      </c>
      <c r="Z40" t="n">
        <v>22551.7996149048</v>
      </c>
      <c r="AA40" t="n">
        <v>22926.4389389857</v>
      </c>
      <c r="AB40" t="n">
        <v>23597.052534666</v>
      </c>
      <c r="AC40" t="n">
        <v>23698.6076673797</v>
      </c>
      <c r="AD40" t="n">
        <v>24079.9102484117</v>
      </c>
      <c r="AE40" t="n">
        <v>23562.4</v>
      </c>
      <c r="AF40" t="n">
        <v>23644.2</v>
      </c>
    </row>
    <row r="41">
      <c r="A41" t="s">
        <v>105</v>
      </c>
      <c r="B41" t="s">
        <v>450</v>
      </c>
      <c r="C41" t="s">
        <v>360</v>
      </c>
      <c r="D41" t="s">
        <v>451</v>
      </c>
      <c r="E41" t="s">
        <v>361</v>
      </c>
      <c r="F41" t="n">
        <v>12530.7011298428</v>
      </c>
      <c r="G41" t="n">
        <v>12415.643131052</v>
      </c>
      <c r="H41" t="n">
        <v>12113.2089928495</v>
      </c>
      <c r="I41" t="n">
        <v>11484.4716173759</v>
      </c>
      <c r="J41" t="n">
        <v>11247.1650118618</v>
      </c>
      <c r="K41" t="n">
        <v>11232.4881745941</v>
      </c>
      <c r="L41" t="n">
        <v>11089.2246301314</v>
      </c>
      <c r="M41" t="n">
        <v>11310.987977242</v>
      </c>
      <c r="N41" t="n">
        <v>11171.1790216206</v>
      </c>
      <c r="O41" t="n">
        <v>11317.4662860807</v>
      </c>
      <c r="P41" t="n">
        <v>11395.7951415001</v>
      </c>
      <c r="Q41" t="n">
        <v>11402.1491820034</v>
      </c>
      <c r="R41" t="n">
        <v>11649.3277092319</v>
      </c>
      <c r="S41" t="n">
        <v>11795.6150315158</v>
      </c>
      <c r="T41" t="n">
        <v>12412.5833920155</v>
      </c>
      <c r="U41" t="n">
        <v>13714.5817657549</v>
      </c>
      <c r="V41" t="n">
        <v>14032.3521752168</v>
      </c>
      <c r="W41" t="n">
        <v>14177.0250138677</v>
      </c>
      <c r="X41" t="n">
        <v>14140.857606184</v>
      </c>
      <c r="Y41" t="n">
        <v>14074.478094939</v>
      </c>
      <c r="Z41" t="n">
        <v>13875.1301414298</v>
      </c>
      <c r="AA41" t="n">
        <v>13690.9450234509</v>
      </c>
      <c r="AB41" t="n">
        <v>13723.7684531739</v>
      </c>
      <c r="AC41" t="n">
        <v>13592.9861324531</v>
      </c>
      <c r="AD41" t="n">
        <v>13680.9358273091</v>
      </c>
      <c r="AE41" t="n">
        <v>13714.7</v>
      </c>
      <c r="AF41" t="n">
        <v>13656.9</v>
      </c>
    </row>
    <row r="42">
      <c r="A42" t="s">
        <v>105</v>
      </c>
      <c r="B42" t="s">
        <v>452</v>
      </c>
      <c r="C42" t="s">
        <v>360</v>
      </c>
      <c r="D42" t="s">
        <v>453</v>
      </c>
      <c r="E42" t="s">
        <v>361</v>
      </c>
      <c r="F42" t="n">
        <v>4853.52974892725</v>
      </c>
      <c r="G42" t="n">
        <v>4909.43940802109</v>
      </c>
      <c r="H42" t="n">
        <v>5093.68274184667</v>
      </c>
      <c r="I42" t="n">
        <v>5144.19118285804</v>
      </c>
      <c r="J42" t="n">
        <v>5250.10247068613</v>
      </c>
      <c r="K42" t="n">
        <v>5352.08192557823</v>
      </c>
      <c r="L42" t="n">
        <v>5434.03662543036</v>
      </c>
      <c r="M42" t="n">
        <v>5494.15695771641</v>
      </c>
      <c r="N42" t="n">
        <v>5501.73323916512</v>
      </c>
      <c r="O42" t="n">
        <v>5597.62626099755</v>
      </c>
      <c r="P42" t="n">
        <v>5827.93445403721</v>
      </c>
      <c r="Q42" t="n">
        <v>5801.43174118713</v>
      </c>
      <c r="R42" t="n">
        <v>6053.56389751284</v>
      </c>
      <c r="S42" t="n">
        <v>6366.45814484557</v>
      </c>
      <c r="T42" t="n">
        <v>6111.35653471668</v>
      </c>
      <c r="U42" t="n">
        <v>6073.20591207418</v>
      </c>
      <c r="V42" t="n">
        <v>6022.77063009569</v>
      </c>
      <c r="W42" t="n">
        <v>5747.44397271989</v>
      </c>
      <c r="X42" t="n">
        <v>5940.81226859624</v>
      </c>
      <c r="Y42" t="n">
        <v>6441.62734439165</v>
      </c>
      <c r="Z42" t="n">
        <v>6340.69609593666</v>
      </c>
      <c r="AA42" t="n">
        <v>6646.40529097818</v>
      </c>
      <c r="AB42" t="n">
        <v>7002.40759149853</v>
      </c>
      <c r="AC42" t="n">
        <v>7477.90975830001</v>
      </c>
      <c r="AD42" t="n">
        <v>8087.31024344056</v>
      </c>
      <c r="AE42" t="n">
        <v>8142.7</v>
      </c>
      <c r="AF42" t="n">
        <v>8630.8</v>
      </c>
    </row>
    <row r="43">
      <c r="A43" t="s">
        <v>105</v>
      </c>
      <c r="B43" t="s">
        <v>454</v>
      </c>
      <c r="C43" t="s">
        <v>360</v>
      </c>
      <c r="D43" t="s">
        <v>455</v>
      </c>
      <c r="E43" t="s">
        <v>361</v>
      </c>
      <c r="F43" t="n">
        <v>8626.12198979481</v>
      </c>
      <c r="G43" t="n">
        <v>8735.82125162383</v>
      </c>
      <c r="H43" t="n">
        <v>9057.66729773628</v>
      </c>
      <c r="I43" t="n">
        <v>9236.64606926767</v>
      </c>
      <c r="J43" t="n">
        <v>9460.15081020327</v>
      </c>
      <c r="K43" t="n">
        <v>9693.75624994052</v>
      </c>
      <c r="L43" t="n">
        <v>9715.60041145469</v>
      </c>
      <c r="M43" t="n">
        <v>9753.47539624355</v>
      </c>
      <c r="N43" t="n">
        <v>9741.62192354894</v>
      </c>
      <c r="O43" t="n">
        <v>9981.97927745074</v>
      </c>
      <c r="P43" t="n">
        <v>10363.9491989487</v>
      </c>
      <c r="Q43" t="n">
        <v>10608.2335126294</v>
      </c>
      <c r="R43" t="n">
        <v>11279.9162821658</v>
      </c>
      <c r="S43" t="n">
        <v>11714.1496684382</v>
      </c>
      <c r="T43" t="n">
        <v>11547.612754163</v>
      </c>
      <c r="U43" t="n">
        <v>11927.4033150274</v>
      </c>
      <c r="V43" t="n">
        <v>11637.3545159224</v>
      </c>
      <c r="W43" t="n">
        <v>11121.8957226336</v>
      </c>
      <c r="X43" t="n">
        <v>11288.3918222008</v>
      </c>
      <c r="Y43" t="n">
        <v>12254.9802744193</v>
      </c>
      <c r="Z43" t="n">
        <v>12349.1633687066</v>
      </c>
      <c r="AA43" t="n">
        <v>13049.4350262516</v>
      </c>
      <c r="AB43" t="n">
        <v>13982.3333167231</v>
      </c>
      <c r="AC43" t="n">
        <v>14862.206548692</v>
      </c>
      <c r="AD43" t="n">
        <v>15676.8623505155</v>
      </c>
      <c r="AE43" t="n">
        <v>14787</v>
      </c>
      <c r="AF43" t="n">
        <v>15791.5</v>
      </c>
    </row>
    <row r="44">
      <c r="A44" t="s">
        <v>105</v>
      </c>
      <c r="B44" t="s">
        <v>456</v>
      </c>
      <c r="C44" t="s">
        <v>360</v>
      </c>
      <c r="D44" t="s">
        <v>457</v>
      </c>
      <c r="E44" t="s">
        <v>361</v>
      </c>
      <c r="F44" t="n">
        <v>86018.8109578914</v>
      </c>
      <c r="G44" t="n">
        <v>89498.1067185218</v>
      </c>
      <c r="H44" t="n">
        <v>94189.7152293471</v>
      </c>
      <c r="I44" t="n">
        <v>98234.5834859604</v>
      </c>
      <c r="J44" t="n">
        <v>102214.798893737</v>
      </c>
      <c r="K44" t="n">
        <v>106310.334093362</v>
      </c>
      <c r="L44" t="n">
        <v>108673.349812023</v>
      </c>
      <c r="M44" t="n">
        <v>109160.448763384</v>
      </c>
      <c r="N44" t="n">
        <v>108004.717464836</v>
      </c>
      <c r="O44" t="n">
        <v>110765.370600704</v>
      </c>
      <c r="P44" t="n">
        <v>110575.516371942</v>
      </c>
      <c r="Q44" t="n">
        <v>113631.638707584</v>
      </c>
      <c r="R44" t="n">
        <v>117665.70720597</v>
      </c>
      <c r="S44" t="n">
        <v>118247.881013911</v>
      </c>
      <c r="T44" t="n">
        <v>113785.437156016</v>
      </c>
      <c r="U44" t="n">
        <v>115757.574209657</v>
      </c>
      <c r="V44" t="n">
        <v>115137.147009775</v>
      </c>
      <c r="W44" t="n">
        <v>110501.019262221</v>
      </c>
      <c r="X44" t="n">
        <v>109928.496992249</v>
      </c>
      <c r="Y44" t="n">
        <v>110889.930472207</v>
      </c>
      <c r="Z44" t="n">
        <v>112434.327897927</v>
      </c>
      <c r="AA44" t="n">
        <v>114785.924582223</v>
      </c>
      <c r="AB44" t="n">
        <v>119155.94468801</v>
      </c>
      <c r="AC44" t="n">
        <v>123732.665303792</v>
      </c>
      <c r="AD44" t="n">
        <v>127651.376760118</v>
      </c>
      <c r="AE44" t="n">
        <v>115047.2</v>
      </c>
      <c r="AF44" t="n">
        <v>122804.8</v>
      </c>
    </row>
    <row r="45">
      <c r="A45" t="s">
        <v>105</v>
      </c>
      <c r="B45" t="s">
        <v>458</v>
      </c>
      <c r="C45" t="s">
        <v>360</v>
      </c>
      <c r="D45" t="s">
        <v>459</v>
      </c>
      <c r="E45" t="s">
        <v>361</v>
      </c>
      <c r="F45" t="n">
        <v>81065.4350730443</v>
      </c>
      <c r="G45" t="n">
        <v>84310.8644446611</v>
      </c>
      <c r="H45" t="n">
        <v>89617.9397225862</v>
      </c>
      <c r="I45" t="n">
        <v>93949.65167291</v>
      </c>
      <c r="J45" t="n">
        <v>97670.8353500434</v>
      </c>
      <c r="K45" t="n">
        <v>102062.941230107</v>
      </c>
      <c r="L45" t="n">
        <v>104599.699648478</v>
      </c>
      <c r="M45" t="n">
        <v>104897.926570781</v>
      </c>
      <c r="N45" t="n">
        <v>103844.66405416</v>
      </c>
      <c r="O45" t="n">
        <v>106350.809637893</v>
      </c>
      <c r="P45" t="n">
        <v>106420.35126842</v>
      </c>
      <c r="Q45" t="n">
        <v>109367.936960909</v>
      </c>
      <c r="R45" t="n">
        <v>113596.032389671</v>
      </c>
      <c r="S45" t="n">
        <v>114036.600447766</v>
      </c>
      <c r="T45" t="n">
        <v>109713.287481406</v>
      </c>
      <c r="U45" t="n">
        <v>111654.232817005</v>
      </c>
      <c r="V45" t="n">
        <v>110998.550046965</v>
      </c>
      <c r="W45" t="n">
        <v>106414.383623741</v>
      </c>
      <c r="X45" t="n">
        <v>105821.828883675</v>
      </c>
      <c r="Y45" t="n">
        <v>106874.814201317</v>
      </c>
      <c r="Z45" t="n">
        <v>108320.560032729</v>
      </c>
      <c r="AA45" t="n">
        <v>110672.711086124</v>
      </c>
      <c r="AB45" t="n">
        <v>114958.420032771</v>
      </c>
      <c r="AC45" t="n">
        <v>119537.311172624</v>
      </c>
      <c r="AD45" t="n">
        <v>123284.300752908</v>
      </c>
      <c r="AE45" t="n">
        <v>110743.3</v>
      </c>
      <c r="AF45" t="n">
        <v>118295.7</v>
      </c>
    </row>
    <row r="46">
      <c r="A46" t="s">
        <v>105</v>
      </c>
      <c r="B46" t="s">
        <v>460</v>
      </c>
      <c r="C46" t="s">
        <v>360</v>
      </c>
      <c r="D46" t="s">
        <v>461</v>
      </c>
      <c r="E46" t="s">
        <v>361</v>
      </c>
      <c r="F46" t="n">
        <v>3799.15636872083</v>
      </c>
      <c r="G46" t="n">
        <v>3852.69401939727</v>
      </c>
      <c r="H46" t="n">
        <v>3991.62126638403</v>
      </c>
      <c r="I46" t="n">
        <v>4114.91458735342</v>
      </c>
      <c r="J46" t="n">
        <v>4231.65630668922</v>
      </c>
      <c r="K46" t="n">
        <v>4363.02448376071</v>
      </c>
      <c r="L46" t="n">
        <v>4303.72836846132</v>
      </c>
      <c r="M46" t="n">
        <v>4282.87214137856</v>
      </c>
      <c r="N46" t="n">
        <v>4264.80867562027</v>
      </c>
      <c r="O46" t="n">
        <v>4406.31579485427</v>
      </c>
      <c r="P46" t="n">
        <v>4560.12992893885</v>
      </c>
      <c r="Q46" t="n">
        <v>4820.35749334041</v>
      </c>
      <c r="R46" t="n">
        <v>5232.08069577471</v>
      </c>
      <c r="S46" t="n">
        <v>5355.71300828628</v>
      </c>
      <c r="T46" t="n">
        <v>5440.32455247968</v>
      </c>
      <c r="U46" t="n">
        <v>5861.16659093798</v>
      </c>
      <c r="V46" t="n">
        <v>5615.78372810507</v>
      </c>
      <c r="W46" t="n">
        <v>5375.79204777177</v>
      </c>
      <c r="X46" t="n">
        <v>5347.24314187936</v>
      </c>
      <c r="Y46" t="n">
        <v>5813.00682100666</v>
      </c>
      <c r="Z46" t="n">
        <v>6011.28304450234</v>
      </c>
      <c r="AA46" t="n">
        <v>6406.57403892775</v>
      </c>
      <c r="AB46" t="n">
        <v>6981.5507452666</v>
      </c>
      <c r="AC46" t="n">
        <v>7386.85071744008</v>
      </c>
      <c r="AD46" t="n">
        <v>7591.73965723396</v>
      </c>
      <c r="AE46" t="n">
        <v>6644.3</v>
      </c>
      <c r="AF46" t="n">
        <v>7160.7</v>
      </c>
    </row>
    <row r="47">
      <c r="A47" t="s">
        <v>105</v>
      </c>
      <c r="B47" t="s">
        <v>462</v>
      </c>
      <c r="C47" t="s">
        <v>360</v>
      </c>
      <c r="D47" t="s">
        <v>463</v>
      </c>
      <c r="E47" t="s">
        <v>361</v>
      </c>
      <c r="F47" t="n">
        <v>11940.6999003187</v>
      </c>
      <c r="G47" t="n">
        <v>12329.4811827001</v>
      </c>
      <c r="H47" t="n">
        <v>12794.7481448651</v>
      </c>
      <c r="I47" t="n">
        <v>13814.1516956919</v>
      </c>
      <c r="J47" t="n">
        <v>14014.7786260304</v>
      </c>
      <c r="K47" t="n">
        <v>14389.7449606432</v>
      </c>
      <c r="L47" t="n">
        <v>14705.1559070269</v>
      </c>
      <c r="M47" t="n">
        <v>15240.9992392685</v>
      </c>
      <c r="N47" t="n">
        <v>15358.529799826</v>
      </c>
      <c r="O47" t="n">
        <v>15421.2013726747</v>
      </c>
      <c r="P47" t="n">
        <v>15480.2432490798</v>
      </c>
      <c r="Q47" t="n">
        <v>15418.6815128815</v>
      </c>
      <c r="R47" t="n">
        <v>15149.5989036236</v>
      </c>
      <c r="S47" t="n">
        <v>15196.9679406143</v>
      </c>
      <c r="T47" t="n">
        <v>14886.7497469444</v>
      </c>
      <c r="U47" t="n">
        <v>14333.5780544342</v>
      </c>
      <c r="V47" t="n">
        <v>13854.6908531815</v>
      </c>
      <c r="W47" t="n">
        <v>13747.2884269141</v>
      </c>
      <c r="X47" t="n">
        <v>13369.5960135377</v>
      </c>
      <c r="Y47" t="n">
        <v>13174.7861009504</v>
      </c>
      <c r="Z47" t="n">
        <v>13301.8759289554</v>
      </c>
      <c r="AA47" t="n">
        <v>13278.3855161937</v>
      </c>
      <c r="AB47" t="n">
        <v>13263.8179582641</v>
      </c>
      <c r="AC47" t="n">
        <v>13155.8255134699</v>
      </c>
      <c r="AD47" t="n">
        <v>13245.9346412691</v>
      </c>
      <c r="AE47" t="n">
        <v>12907.9</v>
      </c>
      <c r="AF47" t="n">
        <v>13094.7</v>
      </c>
    </row>
    <row r="48">
      <c r="A48" t="s">
        <v>105</v>
      </c>
      <c r="B48" t="s">
        <v>464</v>
      </c>
      <c r="C48" t="s">
        <v>360</v>
      </c>
      <c r="D48" t="s">
        <v>465</v>
      </c>
      <c r="E48" t="s">
        <v>361</v>
      </c>
      <c r="F48" t="n">
        <v>31099.10799671</v>
      </c>
      <c r="G48" t="n">
        <v>31208.9840188139</v>
      </c>
      <c r="H48" t="n">
        <v>31657.29357805</v>
      </c>
      <c r="I48" t="n">
        <v>33167.5977112661</v>
      </c>
      <c r="J48" t="n">
        <v>33649.8629596647</v>
      </c>
      <c r="K48" t="n">
        <v>34825.3005404822</v>
      </c>
      <c r="L48" t="n">
        <v>35741.1627578227</v>
      </c>
      <c r="M48" t="n">
        <v>36364.3452897832</v>
      </c>
      <c r="N48" t="n">
        <v>36357.7080725506</v>
      </c>
      <c r="O48" t="n">
        <v>36498.655021763</v>
      </c>
      <c r="P48" t="n">
        <v>37188.4100955861</v>
      </c>
      <c r="Q48" t="n">
        <v>36796.0723630231</v>
      </c>
      <c r="R48" t="n">
        <v>37153.6323126543</v>
      </c>
      <c r="S48" t="n">
        <v>37458.3603510772</v>
      </c>
      <c r="T48" t="n">
        <v>37278.5355597064</v>
      </c>
      <c r="U48" t="n">
        <v>37060.0737858085</v>
      </c>
      <c r="V48" t="n">
        <v>35822.6263326837</v>
      </c>
      <c r="W48" t="n">
        <v>35292.6045605404</v>
      </c>
      <c r="X48" t="n">
        <v>34634.2840531888</v>
      </c>
      <c r="Y48" t="n">
        <v>34184.5057682829</v>
      </c>
      <c r="Z48" t="n">
        <v>34808.8922147312</v>
      </c>
      <c r="AA48" t="n">
        <v>35036.1591931446</v>
      </c>
      <c r="AB48" t="n">
        <v>35496.3227523855</v>
      </c>
      <c r="AC48" t="n">
        <v>35951.244138697</v>
      </c>
      <c r="AD48" t="n">
        <v>36630.4216673436</v>
      </c>
      <c r="AE48" t="n">
        <v>35388.4</v>
      </c>
      <c r="AF48" t="n">
        <v>36963.6</v>
      </c>
    </row>
    <row r="49">
      <c r="A49" t="s">
        <v>105</v>
      </c>
      <c r="B49" t="s">
        <v>466</v>
      </c>
      <c r="C49" t="s">
        <v>360</v>
      </c>
      <c r="D49" t="s">
        <v>467</v>
      </c>
      <c r="E49" t="s">
        <v>361</v>
      </c>
      <c r="F49" t="n">
        <v>10098.6007401283</v>
      </c>
      <c r="G49" t="n">
        <v>9821.21878748775</v>
      </c>
      <c r="H49" t="n">
        <v>9855.80185315116</v>
      </c>
      <c r="I49" t="n">
        <v>10127.0671413793</v>
      </c>
      <c r="J49" t="n">
        <v>10125.2834076549</v>
      </c>
      <c r="K49" t="n">
        <v>10384.226750231</v>
      </c>
      <c r="L49" t="n">
        <v>10520.9450683626</v>
      </c>
      <c r="M49" t="n">
        <v>10645.2117926626</v>
      </c>
      <c r="N49" t="n">
        <v>10433.1127811868</v>
      </c>
      <c r="O49" t="n">
        <v>10437.4881692268</v>
      </c>
      <c r="P49" t="n">
        <v>10630.5912893823</v>
      </c>
      <c r="Q49" t="n">
        <v>10535.7274624852</v>
      </c>
      <c r="R49" t="n">
        <v>10591.1358223871</v>
      </c>
      <c r="S49" t="n">
        <v>10857.3210605498</v>
      </c>
      <c r="T49" t="n">
        <v>10925.1928967186</v>
      </c>
      <c r="U49" t="n">
        <v>10962.5214524288</v>
      </c>
      <c r="V49" t="n">
        <v>10607.021466443</v>
      </c>
      <c r="W49" t="n">
        <v>10309.8050610533</v>
      </c>
      <c r="X49" t="n">
        <v>10079.2600051472</v>
      </c>
      <c r="Y49" t="n">
        <v>9962.98647671715</v>
      </c>
      <c r="Z49" t="n">
        <v>10134.917833913</v>
      </c>
      <c r="AA49" t="n">
        <v>10133.0728128366</v>
      </c>
      <c r="AB49" t="n">
        <v>10201.6996668574</v>
      </c>
      <c r="AC49" t="n">
        <v>10368.5385819399</v>
      </c>
      <c r="AD49" t="n">
        <v>10535.236349976</v>
      </c>
      <c r="AE49" t="n">
        <v>10311.9</v>
      </c>
      <c r="AF49" t="n">
        <v>10605.9</v>
      </c>
    </row>
    <row r="50">
      <c r="A50" t="s">
        <v>105</v>
      </c>
      <c r="B50" t="s">
        <v>468</v>
      </c>
      <c r="C50" t="s">
        <v>360</v>
      </c>
      <c r="D50" t="s">
        <v>469</v>
      </c>
      <c r="E50" t="s">
        <v>361</v>
      </c>
      <c r="F50" t="n">
        <v>8989.0626064591</v>
      </c>
      <c r="G50" t="n">
        <v>8957.76433387112</v>
      </c>
      <c r="H50" t="n">
        <v>8863.98856247812</v>
      </c>
      <c r="I50" t="n">
        <v>9047.47434468291</v>
      </c>
      <c r="J50" t="n">
        <v>9363.23534668083</v>
      </c>
      <c r="K50" t="n">
        <v>9937.23106141776</v>
      </c>
      <c r="L50" t="n">
        <v>10448.193327243</v>
      </c>
      <c r="M50" t="n">
        <v>10396.221098992</v>
      </c>
      <c r="N50" t="n">
        <v>10528.6256608449</v>
      </c>
      <c r="O50" t="n">
        <v>10611.1314047989</v>
      </c>
      <c r="P50" t="n">
        <v>11048.310660997</v>
      </c>
      <c r="Q50" t="n">
        <v>10805.9300347947</v>
      </c>
      <c r="R50" t="n">
        <v>11397.2822756539</v>
      </c>
      <c r="S50" t="n">
        <v>11359.7705811333</v>
      </c>
      <c r="T50" t="n">
        <v>11413.1696907281</v>
      </c>
      <c r="U50" t="n">
        <v>11737.6718289881</v>
      </c>
      <c r="V50" t="n">
        <v>11333.1810577271</v>
      </c>
      <c r="W50" t="n">
        <v>11220.965440747</v>
      </c>
      <c r="X50" t="n">
        <v>11172.74638697</v>
      </c>
      <c r="Y50" t="n">
        <v>11034.3020628519</v>
      </c>
      <c r="Z50" t="n">
        <v>11362.6015757031</v>
      </c>
      <c r="AA50" t="n">
        <v>11623.2687451802</v>
      </c>
      <c r="AB50" t="n">
        <v>12033.9737114497</v>
      </c>
      <c r="AC50" t="n">
        <v>12429.5593616416</v>
      </c>
      <c r="AD50" t="n">
        <v>12853.7756690113</v>
      </c>
      <c r="AE50" t="n">
        <v>12168.7</v>
      </c>
      <c r="AF50" t="n">
        <v>13263.1</v>
      </c>
    </row>
    <row r="51">
      <c r="A51" t="s">
        <v>105</v>
      </c>
      <c r="B51" t="s">
        <v>470</v>
      </c>
      <c r="C51" t="s">
        <v>360</v>
      </c>
      <c r="D51" t="s">
        <v>471</v>
      </c>
      <c r="E51" t="s">
        <v>361</v>
      </c>
      <c r="F51" t="n">
        <v>6572.51828760898</v>
      </c>
      <c r="G51" t="n">
        <v>6711.59195043456</v>
      </c>
      <c r="H51" t="n">
        <v>6659.37226407078</v>
      </c>
      <c r="I51" t="n">
        <v>6856.08938809131</v>
      </c>
      <c r="J51" t="n">
        <v>7207.46050695927</v>
      </c>
      <c r="K51" t="n">
        <v>7674.49257279036</v>
      </c>
      <c r="L51" t="n">
        <v>7942.10350103248</v>
      </c>
      <c r="M51" t="n">
        <v>8031.71061703902</v>
      </c>
      <c r="N51" t="n">
        <v>8264.21801239444</v>
      </c>
      <c r="O51" t="n">
        <v>8334.41303462163</v>
      </c>
      <c r="P51" t="n">
        <v>8861.67144013216</v>
      </c>
      <c r="Q51" t="n">
        <v>8639.80853676873</v>
      </c>
      <c r="R51" t="n">
        <v>9104.42648569074</v>
      </c>
      <c r="S51" t="n">
        <v>8981.20963188107</v>
      </c>
      <c r="T51" t="n">
        <v>9067.0165774183</v>
      </c>
      <c r="U51" t="n">
        <v>9355.4763964744</v>
      </c>
      <c r="V51" t="n">
        <v>8831.65092773045</v>
      </c>
      <c r="W51" t="n">
        <v>8625.01254938538</v>
      </c>
      <c r="X51" t="n">
        <v>8528.88535463046</v>
      </c>
      <c r="Y51" t="n">
        <v>8391.51882830246</v>
      </c>
      <c r="Z51" t="n">
        <v>8491.09924597016</v>
      </c>
      <c r="AA51" t="n">
        <v>8658.5666675688</v>
      </c>
      <c r="AB51" t="n">
        <v>8989.76678665409</v>
      </c>
      <c r="AC51" t="n">
        <v>9257.51244634636</v>
      </c>
      <c r="AD51" t="n">
        <v>9646.6043517562</v>
      </c>
      <c r="AE51" t="n">
        <v>9040.7</v>
      </c>
      <c r="AF51" t="n">
        <v>10202.3</v>
      </c>
    </row>
    <row r="52">
      <c r="A52" t="s">
        <v>105</v>
      </c>
      <c r="B52" t="s">
        <v>472</v>
      </c>
      <c r="C52" t="s">
        <v>360</v>
      </c>
      <c r="D52" t="s">
        <v>473</v>
      </c>
      <c r="E52" t="s">
        <v>361</v>
      </c>
      <c r="F52" t="n">
        <v>2511.74710248169</v>
      </c>
      <c r="G52" t="n">
        <v>2326.41482586118</v>
      </c>
      <c r="H52" t="n">
        <v>2282.61715507562</v>
      </c>
      <c r="I52" t="n">
        <v>2266.41057327458</v>
      </c>
      <c r="J52" t="n">
        <v>2223.2531787535</v>
      </c>
      <c r="K52" t="n">
        <v>2331.10215724515</v>
      </c>
      <c r="L52" t="n">
        <v>2589.43413401527</v>
      </c>
      <c r="M52" t="n">
        <v>2431.58299713015</v>
      </c>
      <c r="N52" t="n">
        <v>2323.0231096874</v>
      </c>
      <c r="O52" t="n">
        <v>2335.34765698993</v>
      </c>
      <c r="P52" t="n">
        <v>2232.26490388196</v>
      </c>
      <c r="Q52" t="n">
        <v>2211.87090578866</v>
      </c>
      <c r="R52" t="n">
        <v>2341.24351164903</v>
      </c>
      <c r="S52" t="n">
        <v>2426.32944115686</v>
      </c>
      <c r="T52" t="n">
        <v>2395.32010869988</v>
      </c>
      <c r="U52" t="n">
        <v>2433.62555057903</v>
      </c>
      <c r="V52" t="n">
        <v>2537.69393816885</v>
      </c>
      <c r="W52" t="n">
        <v>2621.03747757464</v>
      </c>
      <c r="X52" t="n">
        <v>2661.86569160224</v>
      </c>
      <c r="Y52" t="n">
        <v>2657.30198442838</v>
      </c>
      <c r="Z52" t="n">
        <v>2873.63503394906</v>
      </c>
      <c r="AA52" t="n">
        <v>2965.20269620493</v>
      </c>
      <c r="AB52" t="n">
        <v>3045.81890392416</v>
      </c>
      <c r="AC52" t="n">
        <v>3172.13287470704</v>
      </c>
      <c r="AD52" t="n">
        <v>3210.11810376024</v>
      </c>
      <c r="AE52" t="n">
        <v>3128</v>
      </c>
      <c r="AF52" t="n">
        <v>3060.8</v>
      </c>
    </row>
    <row r="53">
      <c r="A53" t="s">
        <v>105</v>
      </c>
      <c r="B53" t="s">
        <v>474</v>
      </c>
      <c r="C53" t="s">
        <v>360</v>
      </c>
      <c r="D53" t="s">
        <v>475</v>
      </c>
      <c r="E53" t="s">
        <v>361</v>
      </c>
      <c r="F53" t="n">
        <v>935.650933456244</v>
      </c>
      <c r="G53" t="n">
        <v>973.824192026074</v>
      </c>
      <c r="H53" t="n">
        <v>1080.27835750421</v>
      </c>
      <c r="I53" t="n">
        <v>1047.98194321497</v>
      </c>
      <c r="J53" t="n">
        <v>1074.90570695936</v>
      </c>
      <c r="K53" t="n">
        <v>1201.98439754936</v>
      </c>
      <c r="L53" t="n">
        <v>1125.90943567914</v>
      </c>
      <c r="M53" t="n">
        <v>1130.86594153593</v>
      </c>
      <c r="N53" t="n">
        <v>1154.41813838441</v>
      </c>
      <c r="O53" t="n">
        <v>1179.75532216407</v>
      </c>
      <c r="P53" t="n">
        <v>1162.19679344309</v>
      </c>
      <c r="Q53" t="n">
        <v>1167.36651228577</v>
      </c>
      <c r="R53" t="n">
        <v>1183.75548974767</v>
      </c>
      <c r="S53" t="n">
        <v>1265.01968187339</v>
      </c>
      <c r="T53" t="n">
        <v>1263.42886235393</v>
      </c>
      <c r="U53" t="n">
        <v>1326.84261819721</v>
      </c>
      <c r="V53" t="n">
        <v>1300.91290068239</v>
      </c>
      <c r="W53" t="n">
        <v>1230.50833683778</v>
      </c>
      <c r="X53" t="n">
        <v>1180.90750382334</v>
      </c>
      <c r="Y53" t="n">
        <v>1268.02363115457</v>
      </c>
      <c r="Z53" t="n">
        <v>1396.95577931061</v>
      </c>
      <c r="AA53" t="n">
        <v>1421.83307401066</v>
      </c>
      <c r="AB53" t="n">
        <v>1599.68556464422</v>
      </c>
      <c r="AC53" t="n">
        <v>1615.3304112422</v>
      </c>
      <c r="AD53" t="n">
        <v>1706.49039649009</v>
      </c>
      <c r="AE53" t="n">
        <v>1237.1</v>
      </c>
      <c r="AF53" t="n">
        <v>1394.9</v>
      </c>
    </row>
    <row r="54">
      <c r="A54" t="s">
        <v>105</v>
      </c>
      <c r="B54" t="s">
        <v>476</v>
      </c>
      <c r="C54" t="s">
        <v>360</v>
      </c>
      <c r="D54" t="s">
        <v>477</v>
      </c>
      <c r="E54" t="s">
        <v>361</v>
      </c>
      <c r="F54" t="n">
        <v>2439.71922486902</v>
      </c>
      <c r="G54" t="n">
        <v>2497.25763555767</v>
      </c>
      <c r="H54" t="n">
        <v>2649.03700594827</v>
      </c>
      <c r="I54" t="n">
        <v>2557.98073657406</v>
      </c>
      <c r="J54" t="n">
        <v>2585.5640625495</v>
      </c>
      <c r="K54" t="n">
        <v>2907.94736437522</v>
      </c>
      <c r="L54" t="n">
        <v>2757.99796068736</v>
      </c>
      <c r="M54" t="n">
        <v>2801.29553224881</v>
      </c>
      <c r="N54" t="n">
        <v>2817.27001364239</v>
      </c>
      <c r="O54" t="n">
        <v>2868.11696425578</v>
      </c>
      <c r="P54" t="n">
        <v>2887.19164686783</v>
      </c>
      <c r="Q54" t="n">
        <v>2950.81030134097</v>
      </c>
      <c r="R54" t="n">
        <v>3073.68523137455</v>
      </c>
      <c r="S54" t="n">
        <v>3326.40014811864</v>
      </c>
      <c r="T54" t="n">
        <v>3325.74857288803</v>
      </c>
      <c r="U54" t="n">
        <v>3460.02023633328</v>
      </c>
      <c r="V54" t="n">
        <v>3452.59552781596</v>
      </c>
      <c r="W54" t="n">
        <v>3475.0686703366</v>
      </c>
      <c r="X54" t="n">
        <v>3447.61929864977</v>
      </c>
      <c r="Y54" t="n">
        <v>3568.80408296298</v>
      </c>
      <c r="Z54" t="n">
        <v>3777.02198186396</v>
      </c>
      <c r="AA54" t="n">
        <v>3809.7420707863</v>
      </c>
      <c r="AB54" t="n">
        <v>4049.95485469537</v>
      </c>
      <c r="AC54" t="n">
        <v>4069.22717115083</v>
      </c>
      <c r="AD54" t="n">
        <v>4223.67370751556</v>
      </c>
      <c r="AE54" t="n">
        <v>3395.6</v>
      </c>
      <c r="AF54" t="n">
        <v>3565.7</v>
      </c>
    </row>
    <row r="55">
      <c r="A55" t="s">
        <v>105</v>
      </c>
      <c r="B55" t="s">
        <v>478</v>
      </c>
      <c r="C55" t="s">
        <v>360</v>
      </c>
      <c r="D55" t="s">
        <v>479</v>
      </c>
      <c r="E55" t="s">
        <v>361</v>
      </c>
      <c r="F55" t="n">
        <v>1503.52241255505</v>
      </c>
      <c r="G55" t="n">
        <v>1519.626352709</v>
      </c>
      <c r="H55" t="n">
        <v>1556.93234944785</v>
      </c>
      <c r="I55" t="n">
        <v>1497.83246842799</v>
      </c>
      <c r="J55" t="n">
        <v>1495.85513183601</v>
      </c>
      <c r="K55" t="n">
        <v>1690.40633628346</v>
      </c>
      <c r="L55" t="n">
        <v>1619.11835110092</v>
      </c>
      <c r="M55" t="n">
        <v>1659.42455050598</v>
      </c>
      <c r="N55" t="n">
        <v>1649.17691496084</v>
      </c>
      <c r="O55" t="n">
        <v>1673.94244611561</v>
      </c>
      <c r="P55" t="n">
        <v>1713.54322709052</v>
      </c>
      <c r="Q55" t="n">
        <v>1773.70350784182</v>
      </c>
      <c r="R55" t="n">
        <v>1882.76088146027</v>
      </c>
      <c r="S55" t="n">
        <v>2054.59792960937</v>
      </c>
      <c r="T55" t="n">
        <v>2055.5866149201</v>
      </c>
      <c r="U55" t="n">
        <v>2125.58241767723</v>
      </c>
      <c r="V55" t="n">
        <v>2144.2567303369</v>
      </c>
      <c r="W55" t="n">
        <v>2238.31334471778</v>
      </c>
      <c r="X55" t="n">
        <v>2258.10353733638</v>
      </c>
      <c r="Y55" t="n">
        <v>2294.48993809487</v>
      </c>
      <c r="Z55" t="n">
        <v>2376.67065549459</v>
      </c>
      <c r="AA55" t="n">
        <v>2384.9282658913</v>
      </c>
      <c r="AB55" t="n">
        <v>2448.11737600831</v>
      </c>
      <c r="AC55" t="n">
        <v>2451.64476863845</v>
      </c>
      <c r="AD55" t="n">
        <v>2514.33152585717</v>
      </c>
      <c r="AE55" t="n">
        <v>2158.5</v>
      </c>
      <c r="AF55" t="n">
        <v>2170.8</v>
      </c>
    </row>
    <row r="56">
      <c r="A56" t="s">
        <v>105</v>
      </c>
      <c r="B56" t="s">
        <v>480</v>
      </c>
      <c r="C56" t="s">
        <v>360</v>
      </c>
      <c r="D56" t="s">
        <v>481</v>
      </c>
      <c r="E56" t="s">
        <v>361</v>
      </c>
      <c r="F56" t="n">
        <v>1287.56886596061</v>
      </c>
      <c r="G56" t="n">
        <v>1377.93828272605</v>
      </c>
      <c r="H56" t="n">
        <v>1478.78668624717</v>
      </c>
      <c r="I56" t="n">
        <v>1431.37770056995</v>
      </c>
      <c r="J56" t="n">
        <v>1425.83573951772</v>
      </c>
      <c r="K56" t="n">
        <v>1446.87197055221</v>
      </c>
      <c r="L56" t="n">
        <v>1422.17996334763</v>
      </c>
      <c r="M56" t="n">
        <v>1457.77617674389</v>
      </c>
      <c r="N56" t="n">
        <v>1474.4722532134</v>
      </c>
      <c r="O56" t="n">
        <v>1434.64436125858</v>
      </c>
      <c r="P56" t="n">
        <v>1469.06543466134</v>
      </c>
      <c r="Q56" t="n">
        <v>1480.47073025069</v>
      </c>
      <c r="R56" t="n">
        <v>1587.20734845077</v>
      </c>
      <c r="S56" t="n">
        <v>1617.11296305403</v>
      </c>
      <c r="T56" t="n">
        <v>1602.84061536592</v>
      </c>
      <c r="U56" t="n">
        <v>1545.9938375888</v>
      </c>
      <c r="V56" t="n">
        <v>1475.47041740009</v>
      </c>
      <c r="W56" t="n">
        <v>1414.02320694698</v>
      </c>
      <c r="X56" t="n">
        <v>1359.21229522281</v>
      </c>
      <c r="Y56" t="n">
        <v>1350.48679133847</v>
      </c>
      <c r="Z56" t="n">
        <v>1280.57752632445</v>
      </c>
      <c r="AA56" t="n">
        <v>1253.08263472534</v>
      </c>
      <c r="AB56" t="n">
        <v>1207.93782984422</v>
      </c>
      <c r="AC56" t="n">
        <v>1187.64747374679</v>
      </c>
      <c r="AD56" t="n">
        <v>1198.88469879518</v>
      </c>
      <c r="AE56" t="n">
        <v>1106.3</v>
      </c>
      <c r="AF56" t="n">
        <v>999.3</v>
      </c>
    </row>
    <row r="57">
      <c r="A57" t="s">
        <v>105</v>
      </c>
      <c r="B57" t="s">
        <v>482</v>
      </c>
      <c r="C57" t="s">
        <v>360</v>
      </c>
      <c r="D57" t="s">
        <v>483</v>
      </c>
      <c r="E57" t="s">
        <v>361</v>
      </c>
      <c r="F57" t="n">
        <v>135953.096864974</v>
      </c>
      <c r="G57" t="n">
        <v>140216.122830882</v>
      </c>
      <c r="H57" t="n">
        <v>146280.970429377</v>
      </c>
      <c r="I57" t="n">
        <v>152154.692392823</v>
      </c>
      <c r="J57" t="n">
        <v>157176.096691213</v>
      </c>
      <c r="K57" t="n">
        <v>163003.490327848</v>
      </c>
      <c r="L57" t="n">
        <v>166640.110850966</v>
      </c>
      <c r="M57" t="n">
        <v>167750.024120349</v>
      </c>
      <c r="N57" t="n">
        <v>166359.452547289</v>
      </c>
      <c r="O57" t="n">
        <v>169114.731347105</v>
      </c>
      <c r="P57" t="n">
        <v>169938.370109475</v>
      </c>
      <c r="Q57" t="n">
        <v>172707.32515576</v>
      </c>
      <c r="R57" t="n">
        <v>177586.582056688</v>
      </c>
      <c r="S57" t="n">
        <v>178731.200386443</v>
      </c>
      <c r="T57" t="n">
        <v>174071.072687782</v>
      </c>
      <c r="U57" t="n">
        <v>176764.067167963</v>
      </c>
      <c r="V57" t="n">
        <v>174972.626373136</v>
      </c>
      <c r="W57" t="n">
        <v>169312.562390203</v>
      </c>
      <c r="X57" t="n">
        <v>168235.425501898</v>
      </c>
      <c r="Y57" t="n">
        <v>168703.134700905</v>
      </c>
      <c r="Z57" t="n">
        <v>170990.697642963</v>
      </c>
      <c r="AA57" t="n">
        <v>173943.80154733</v>
      </c>
      <c r="AB57" t="n">
        <v>179445.324039051</v>
      </c>
      <c r="AC57" t="n">
        <v>184622.944893304</v>
      </c>
      <c r="AD57" t="n">
        <v>189634.70395212</v>
      </c>
      <c r="AE57" t="n">
        <v>175104.4</v>
      </c>
      <c r="AF57" t="n">
        <v>184412</v>
      </c>
    </row>
    <row r="58">
      <c r="A58" t="s">
        <v>105</v>
      </c>
      <c r="B58" t="s">
        <v>484</v>
      </c>
      <c r="C58" t="s">
        <v>360</v>
      </c>
      <c r="D58" t="s">
        <v>485</v>
      </c>
      <c r="E58" t="s">
        <v>361</v>
      </c>
      <c r="F58" t="n">
        <v>134713.767904862</v>
      </c>
      <c r="G58" t="n">
        <v>138904.759224542</v>
      </c>
      <c r="H58" t="n">
        <v>144884.171340114</v>
      </c>
      <c r="I58" t="n">
        <v>150775.899382728</v>
      </c>
      <c r="J58" t="n">
        <v>155788.921186004</v>
      </c>
      <c r="K58" t="n">
        <v>161587.655943866</v>
      </c>
      <c r="L58" t="n">
        <v>165234.056855179</v>
      </c>
      <c r="M58" t="n">
        <v>166314.922754266</v>
      </c>
      <c r="N58" t="n">
        <v>164914.022893845</v>
      </c>
      <c r="O58" t="n">
        <v>167695.083772061</v>
      </c>
      <c r="P58" t="n">
        <v>168490.373283219</v>
      </c>
      <c r="Q58" t="n">
        <v>171245.50167787</v>
      </c>
      <c r="R58" t="n">
        <v>176032.745454274</v>
      </c>
      <c r="S58" t="n">
        <v>177151.777228352</v>
      </c>
      <c r="T58" t="n">
        <v>172510.031173657</v>
      </c>
      <c r="U58" t="n">
        <v>175247.804402236</v>
      </c>
      <c r="V58" t="n">
        <v>173520.587492288</v>
      </c>
      <c r="W58" t="n">
        <v>167920.156130543</v>
      </c>
      <c r="X58" t="n">
        <v>166894.710753252</v>
      </c>
      <c r="Y58" t="n">
        <v>167370.108909741</v>
      </c>
      <c r="Z58" t="n">
        <v>169720.687337756</v>
      </c>
      <c r="AA58" t="n">
        <v>172697.893623117</v>
      </c>
      <c r="AB58" t="n">
        <v>178239.750987702</v>
      </c>
      <c r="AC58" t="n">
        <v>183435.648431811</v>
      </c>
      <c r="AD58" t="n">
        <v>188435.821457838</v>
      </c>
      <c r="AE58" t="n">
        <v>173998.1</v>
      </c>
      <c r="AF58" t="n">
        <v>183412.7</v>
      </c>
    </row>
    <row r="59">
      <c r="A59" t="s">
        <v>105</v>
      </c>
      <c r="B59" t="s">
        <v>486</v>
      </c>
      <c r="C59" t="s">
        <v>360</v>
      </c>
      <c r="D59" t="s">
        <v>487</v>
      </c>
      <c r="E59" t="s">
        <v>361</v>
      </c>
      <c r="F59" t="e">
        <v>#NUM!</v>
      </c>
      <c r="G59" t="e">
        <v>#NUM!</v>
      </c>
      <c r="H59" t="e">
        <v>#NUM!</v>
      </c>
      <c r="I59" t="e">
        <v>#NUM!</v>
      </c>
      <c r="J59" t="e">
        <v>#NUM!</v>
      </c>
      <c r="K59" t="e">
        <v>#NUM!</v>
      </c>
      <c r="L59" t="e">
        <v>#NUM!</v>
      </c>
      <c r="M59" t="e">
        <v>#NUM!</v>
      </c>
      <c r="N59" t="e">
        <v>#NUM!</v>
      </c>
      <c r="O59" t="e">
        <v>#NUM!</v>
      </c>
      <c r="P59" t="e">
        <v>#NUM!</v>
      </c>
      <c r="Q59" t="e">
        <v>#NUM!</v>
      </c>
      <c r="R59" t="e">
        <v>#NUM!</v>
      </c>
      <c r="S59" t="e">
        <v>#NUM!</v>
      </c>
      <c r="T59" t="e">
        <v>#NUM!</v>
      </c>
      <c r="U59" t="e">
        <v>#NUM!</v>
      </c>
      <c r="V59" t="e">
        <v>#NUM!</v>
      </c>
      <c r="W59" t="e">
        <v>#NUM!</v>
      </c>
      <c r="X59" t="e">
        <v>#NUM!</v>
      </c>
      <c r="Y59" t="e">
        <v>#NUM!</v>
      </c>
      <c r="Z59" t="e">
        <v>#NUM!</v>
      </c>
      <c r="AA59" t="e">
        <v>#NUM!</v>
      </c>
      <c r="AB59" t="e">
        <v>#NUM!</v>
      </c>
      <c r="AC59" t="e">
        <v>#NUM!</v>
      </c>
      <c r="AD59" t="e">
        <v>#NUM!</v>
      </c>
      <c r="AE59" t="n">
        <v>0</v>
      </c>
      <c r="AF59" t="e">
        <v>#NUM!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143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143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143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143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143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143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143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143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143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143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143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143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143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143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143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143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143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143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143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143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143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143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143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143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143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143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143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143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143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143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143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143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143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143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143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143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143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143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143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143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143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143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143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143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143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143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1904.8</v>
      </c>
      <c r="L57" t="n">
        <v>2119.3</v>
      </c>
      <c r="M57" t="n">
        <v>2401.9</v>
      </c>
      <c r="N57" t="n">
        <v>2565.2</v>
      </c>
      <c r="O57" t="n">
        <v>2669.3</v>
      </c>
      <c r="P57" t="n">
        <v>3092.5</v>
      </c>
      <c r="Q57" t="n">
        <v>2920.2</v>
      </c>
      <c r="R57" t="n">
        <v>3044.9</v>
      </c>
      <c r="S57" t="n">
        <v>3235.1</v>
      </c>
      <c r="T57" t="n">
        <v>3278.4</v>
      </c>
      <c r="U57" t="n">
        <v>3345.2</v>
      </c>
      <c r="V57" t="n">
        <v>3402</v>
      </c>
      <c r="W57" t="n">
        <v>3436.2</v>
      </c>
      <c r="X57" t="n">
        <v>3423</v>
      </c>
      <c r="Y57" t="n">
        <v>3547.7</v>
      </c>
      <c r="Z57" t="n">
        <v>3679.5</v>
      </c>
      <c r="AA57" t="n">
        <v>3785.4</v>
      </c>
      <c r="AB57" t="n">
        <v>4053.6</v>
      </c>
      <c r="AC57" t="n">
        <v>4560.9</v>
      </c>
      <c r="AD57" t="n">
        <v>5115.8</v>
      </c>
      <c r="AE57" t="n">
        <v>5667.3</v>
      </c>
      <c r="AF57" t="n">
        <v>6383.6</v>
      </c>
    </row>
    <row r="58">
      <c r="A58" t="s">
        <v>143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143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144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144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144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144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144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144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144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144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144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144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144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144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144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144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144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144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144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144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144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144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144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144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144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144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144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144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144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144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144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144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144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144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144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144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144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144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144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144</v>
      </c>
      <c r="B39" t="s">
        <v>446</v>
      </c>
      <c r="C39" t="s">
        <v>360</v>
      </c>
      <c r="D39" t="s">
        <v>447</v>
      </c>
      <c r="E39" t="s">
        <v>361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144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144</v>
      </c>
      <c r="B41" t="s">
        <v>450</v>
      </c>
      <c r="C41" t="s">
        <v>360</v>
      </c>
      <c r="D41" t="s">
        <v>451</v>
      </c>
      <c r="E41" t="s">
        <v>361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144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144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144</v>
      </c>
      <c r="B44" t="s">
        <v>456</v>
      </c>
      <c r="C44" t="s">
        <v>360</v>
      </c>
      <c r="D44" t="s">
        <v>457</v>
      </c>
      <c r="E44" t="s">
        <v>361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144</v>
      </c>
      <c r="B45" t="s">
        <v>458</v>
      </c>
      <c r="C45" t="s">
        <v>360</v>
      </c>
      <c r="D45" t="s">
        <v>459</v>
      </c>
      <c r="E45" t="s">
        <v>361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144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144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144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144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144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144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144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144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144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144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144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144</v>
      </c>
      <c r="B57" t="s">
        <v>482</v>
      </c>
      <c r="C57" t="s">
        <v>360</v>
      </c>
      <c r="D57" t="s">
        <v>483</v>
      </c>
      <c r="E57" t="s">
        <v>361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412.7</v>
      </c>
      <c r="L57" t="n">
        <v>469.9</v>
      </c>
      <c r="M57" t="n">
        <v>519</v>
      </c>
      <c r="N57" t="n">
        <v>523.2</v>
      </c>
      <c r="O57" t="n">
        <v>539.9</v>
      </c>
      <c r="P57" t="n">
        <v>583.5</v>
      </c>
      <c r="Q57" t="n">
        <v>576.3</v>
      </c>
      <c r="R57" t="n">
        <v>552.1</v>
      </c>
      <c r="S57" t="n">
        <v>566.1</v>
      </c>
      <c r="T57" t="n">
        <v>579.4</v>
      </c>
      <c r="U57" t="n">
        <v>580.4</v>
      </c>
      <c r="V57" t="n">
        <v>762.3</v>
      </c>
      <c r="W57" t="n">
        <v>755.1</v>
      </c>
      <c r="X57" t="n">
        <v>738.4</v>
      </c>
      <c r="Y57" t="n">
        <v>732.5</v>
      </c>
      <c r="Z57" t="n">
        <v>708.9</v>
      </c>
      <c r="AA57" t="n">
        <v>763.9</v>
      </c>
      <c r="AB57" t="n">
        <v>805.7</v>
      </c>
      <c r="AC57" t="n">
        <v>815.8</v>
      </c>
      <c r="AD57" t="n">
        <v>796</v>
      </c>
      <c r="AE57" t="n">
        <v>726.8</v>
      </c>
      <c r="AF57" t="n">
        <v>795.7</v>
      </c>
    </row>
    <row r="58">
      <c r="A58" t="s">
        <v>144</v>
      </c>
      <c r="B58" t="s">
        <v>484</v>
      </c>
      <c r="C58" t="s">
        <v>360</v>
      </c>
      <c r="D58" t="s">
        <v>485</v>
      </c>
      <c r="E58" t="s">
        <v>361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</row>
    <row r="59">
      <c r="A59" t="s">
        <v>144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145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145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145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145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145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145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145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145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145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145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145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145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145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145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145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145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145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145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145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145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145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145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145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145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145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145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145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145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145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145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145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145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145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145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145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145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145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145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145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145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145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145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145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145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145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145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145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145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145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145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145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145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145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145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145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145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2413.8</v>
      </c>
      <c r="L57" t="n">
        <v>2736.3</v>
      </c>
      <c r="M57" t="n">
        <v>2947.8</v>
      </c>
      <c r="N57" t="n">
        <v>3207.7</v>
      </c>
      <c r="O57" t="n">
        <v>3423.5</v>
      </c>
      <c r="P57" t="n">
        <v>3699.2</v>
      </c>
      <c r="Q57" t="n">
        <v>4245.4</v>
      </c>
      <c r="R57" t="n">
        <v>5053.3</v>
      </c>
      <c r="S57" t="n">
        <v>6610.7</v>
      </c>
      <c r="T57" t="n">
        <v>7391.4</v>
      </c>
      <c r="U57" t="n">
        <v>7589.9</v>
      </c>
      <c r="V57" t="n">
        <v>8166.4</v>
      </c>
      <c r="W57" t="n">
        <v>8278.1</v>
      </c>
      <c r="X57" t="n">
        <v>8382.5</v>
      </c>
      <c r="Y57" t="n">
        <v>8415.8</v>
      </c>
      <c r="Z57" t="n">
        <v>8344</v>
      </c>
      <c r="AA57" t="n">
        <v>8509.6</v>
      </c>
      <c r="AB57" t="n">
        <v>8548.9</v>
      </c>
      <c r="AC57" t="n">
        <v>8872.4</v>
      </c>
      <c r="AD57" t="n">
        <v>9438.8</v>
      </c>
      <c r="AE57" t="n">
        <v>9772.3</v>
      </c>
      <c r="AF57" t="n">
        <v>10236</v>
      </c>
    </row>
    <row r="58">
      <c r="A58" t="s">
        <v>145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145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146</v>
      </c>
      <c r="B2" t="s">
        <v>295</v>
      </c>
      <c r="C2" t="s">
        <v>360</v>
      </c>
      <c r="D2" t="s">
        <v>297</v>
      </c>
      <c r="E2" t="s">
        <v>361</v>
      </c>
      <c r="F2" t="n">
        <v>48.2290848740261</v>
      </c>
      <c r="G2" t="n">
        <v>51.128560202402</v>
      </c>
      <c r="H2" t="n">
        <v>54.0471993125196</v>
      </c>
      <c r="I2" t="n">
        <v>57.1976287156765</v>
      </c>
      <c r="J2" t="n">
        <v>60.0658610948692</v>
      </c>
      <c r="K2" t="n">
        <v>62.5549777132842</v>
      </c>
      <c r="L2" t="n">
        <v>63.9178375118851</v>
      </c>
      <c r="M2" t="n">
        <v>63.3636646656431</v>
      </c>
      <c r="N2" t="n">
        <v>65.9542360884836</v>
      </c>
      <c r="O2" t="n">
        <v>67.4991428848118</v>
      </c>
      <c r="P2" t="n">
        <v>68.664658303642</v>
      </c>
      <c r="Q2" t="n">
        <v>69.4202520071192</v>
      </c>
      <c r="R2" t="n">
        <v>74.1125335474271</v>
      </c>
      <c r="S2" t="n">
        <v>77.8637798210619</v>
      </c>
      <c r="T2" t="n">
        <v>79.813156508608</v>
      </c>
      <c r="U2" t="n">
        <v>80.0430742855395</v>
      </c>
      <c r="V2" t="n">
        <v>79.8682384124981</v>
      </c>
      <c r="W2" t="n">
        <v>76.5663459778602</v>
      </c>
      <c r="X2" t="n">
        <v>74.7657252942541</v>
      </c>
      <c r="Y2" t="n">
        <v>75.4521452708184</v>
      </c>
      <c r="Z2" t="n">
        <v>77.3637997192834</v>
      </c>
      <c r="AA2" t="n">
        <v>80.982016064895</v>
      </c>
      <c r="AB2" t="n">
        <v>86.1183693379043</v>
      </c>
      <c r="AC2" t="n">
        <v>94.799276667718</v>
      </c>
      <c r="AD2" t="n">
        <v>102.410137096848</v>
      </c>
      <c r="AE2" t="n">
        <v>108.959824126822</v>
      </c>
      <c r="AF2" t="n">
        <v>119.69426986776</v>
      </c>
    </row>
    <row r="3">
      <c r="A3" t="s">
        <v>146</v>
      </c>
      <c r="B3" t="s">
        <v>374</v>
      </c>
      <c r="C3" t="s">
        <v>360</v>
      </c>
      <c r="D3" t="s">
        <v>375</v>
      </c>
      <c r="E3" t="s">
        <v>361</v>
      </c>
      <c r="F3" t="n">
        <v>45.6651027295699</v>
      </c>
      <c r="G3" t="n">
        <v>47.5789809426744</v>
      </c>
      <c r="H3" t="n">
        <v>50.9258778755256</v>
      </c>
      <c r="I3" t="n">
        <v>54.4068009914422</v>
      </c>
      <c r="J3" t="n">
        <v>57.2129608068555</v>
      </c>
      <c r="K3" t="n">
        <v>60.3011791948669</v>
      </c>
      <c r="L3" t="n">
        <v>63.3078818874232</v>
      </c>
      <c r="M3" t="n">
        <v>64.4592542678467</v>
      </c>
      <c r="N3" t="n">
        <v>67.3641489297632</v>
      </c>
      <c r="O3" t="n">
        <v>68.9070912431225</v>
      </c>
      <c r="P3" t="n">
        <v>70.3799943874923</v>
      </c>
      <c r="Q3" t="n">
        <v>71.7902183376522</v>
      </c>
      <c r="R3" t="n">
        <v>75.1707222993397</v>
      </c>
      <c r="S3" t="n">
        <v>77.7544506194032</v>
      </c>
      <c r="T3" t="n">
        <v>77.7280233173688</v>
      </c>
      <c r="U3" t="n">
        <v>76.2619482774736</v>
      </c>
      <c r="V3" t="n">
        <v>73.6891222214403</v>
      </c>
      <c r="W3" t="n">
        <v>69.2197254534022</v>
      </c>
      <c r="X3" t="n">
        <v>65.2869798619204</v>
      </c>
      <c r="Y3" t="n">
        <v>61.2258765924437</v>
      </c>
      <c r="Z3" t="n">
        <v>59.7044362515083</v>
      </c>
      <c r="AA3" t="n">
        <v>60.411873150948</v>
      </c>
      <c r="AB3" t="n">
        <v>64.7927175314742</v>
      </c>
      <c r="AC3" t="n">
        <v>74.3635691995997</v>
      </c>
      <c r="AD3" t="n">
        <v>82.0321109817698</v>
      </c>
      <c r="AE3" t="n">
        <v>92.2585564427777</v>
      </c>
      <c r="AF3" t="n">
        <v>104.089715229775</v>
      </c>
    </row>
    <row r="4">
      <c r="A4" t="s">
        <v>146</v>
      </c>
      <c r="B4" t="s">
        <v>376</v>
      </c>
      <c r="C4" t="s">
        <v>360</v>
      </c>
      <c r="D4" t="s">
        <v>377</v>
      </c>
      <c r="E4" t="s">
        <v>361</v>
      </c>
      <c r="F4" t="n">
        <v>1167.33235428795</v>
      </c>
      <c r="G4" t="n">
        <v>1215.29346926638</v>
      </c>
      <c r="H4" t="n">
        <v>1278.65332844963</v>
      </c>
      <c r="I4" t="n">
        <v>1351.1712404681</v>
      </c>
      <c r="J4" t="n">
        <v>1404.70949339683</v>
      </c>
      <c r="K4" t="n">
        <v>1462.84583527502</v>
      </c>
      <c r="L4" t="n">
        <v>1507.35179243976</v>
      </c>
      <c r="M4" t="n">
        <v>1508.4067690641</v>
      </c>
      <c r="N4" t="n">
        <v>1571.90648860336</v>
      </c>
      <c r="O4" t="n">
        <v>1606.09271829972</v>
      </c>
      <c r="P4" t="n">
        <v>1623.8811112525</v>
      </c>
      <c r="Q4" t="n">
        <v>1645.72966522619</v>
      </c>
      <c r="R4" t="n">
        <v>1714.61502018759</v>
      </c>
      <c r="S4" t="n">
        <v>1758.99826858844</v>
      </c>
      <c r="T4" t="n">
        <v>1757.20695076112</v>
      </c>
      <c r="U4" t="n">
        <v>1730.18189534418</v>
      </c>
      <c r="V4" t="n">
        <v>1702.63793581404</v>
      </c>
      <c r="W4" t="n">
        <v>1659.08794807278</v>
      </c>
      <c r="X4" t="n">
        <v>1661.06064146069</v>
      </c>
      <c r="Y4" t="n">
        <v>1670.99605700548</v>
      </c>
      <c r="Z4" t="n">
        <v>1678.53665514388</v>
      </c>
      <c r="AA4" t="n">
        <v>1703.22031520267</v>
      </c>
      <c r="AB4" t="n">
        <v>1766.83336590771</v>
      </c>
      <c r="AC4" t="n">
        <v>1912.40142837692</v>
      </c>
      <c r="AD4" t="n">
        <v>1994.92971517487</v>
      </c>
      <c r="AE4" t="n">
        <v>2138.7777971372</v>
      </c>
      <c r="AF4" t="n">
        <v>2394.99454170528</v>
      </c>
    </row>
    <row r="5">
      <c r="A5" t="s">
        <v>146</v>
      </c>
      <c r="B5" t="s">
        <v>378</v>
      </c>
      <c r="C5" t="s">
        <v>360</v>
      </c>
      <c r="D5" t="s">
        <v>379</v>
      </c>
      <c r="E5" t="s">
        <v>361</v>
      </c>
      <c r="F5" t="n">
        <v>165.053197761357</v>
      </c>
      <c r="G5" t="n">
        <v>173.695170874002</v>
      </c>
      <c r="H5" t="n">
        <v>182.410708680407</v>
      </c>
      <c r="I5" t="n">
        <v>192.230937173719</v>
      </c>
      <c r="J5" t="n">
        <v>199.436791348928</v>
      </c>
      <c r="K5" t="n">
        <v>206.691817742968</v>
      </c>
      <c r="L5" t="n">
        <v>213.17045263223</v>
      </c>
      <c r="M5" t="n">
        <v>213.647573612786</v>
      </c>
      <c r="N5" t="n">
        <v>223.247850438915</v>
      </c>
      <c r="O5" t="n">
        <v>228.415601142266</v>
      </c>
      <c r="P5" t="n">
        <v>231.728657506499</v>
      </c>
      <c r="Q5" t="n">
        <v>235.277810171555</v>
      </c>
      <c r="R5" t="n">
        <v>247.10438602243</v>
      </c>
      <c r="S5" t="n">
        <v>257.881058401077</v>
      </c>
      <c r="T5" t="n">
        <v>264.299542769279</v>
      </c>
      <c r="U5" t="n">
        <v>263.814662465828</v>
      </c>
      <c r="V5" t="n">
        <v>261.237272642464</v>
      </c>
      <c r="W5" t="n">
        <v>254.839794157044</v>
      </c>
      <c r="X5" t="n">
        <v>257.447405739103</v>
      </c>
      <c r="Y5" t="n">
        <v>261.162312673196</v>
      </c>
      <c r="Z5" t="n">
        <v>263.494306648894</v>
      </c>
      <c r="AA5" t="n">
        <v>268.949357779593</v>
      </c>
      <c r="AB5" t="n">
        <v>280.137746239095</v>
      </c>
      <c r="AC5" t="n">
        <v>304.361620330345</v>
      </c>
      <c r="AD5" t="n">
        <v>319.596475755303</v>
      </c>
      <c r="AE5" t="n">
        <v>343.239647132588</v>
      </c>
      <c r="AF5" t="n">
        <v>381.103242116524</v>
      </c>
    </row>
    <row r="6">
      <c r="A6" t="s">
        <v>146</v>
      </c>
      <c r="B6" t="s">
        <v>380</v>
      </c>
      <c r="C6" t="s">
        <v>360</v>
      </c>
      <c r="D6" t="s">
        <v>381</v>
      </c>
      <c r="E6" t="s">
        <v>361</v>
      </c>
      <c r="F6" t="n">
        <v>273.971562304003</v>
      </c>
      <c r="G6" t="n">
        <v>276.403965444031</v>
      </c>
      <c r="H6" t="n">
        <v>282.678318795001</v>
      </c>
      <c r="I6" t="n">
        <v>291.905643959027</v>
      </c>
      <c r="J6" t="n">
        <v>295.960654022962</v>
      </c>
      <c r="K6" t="n">
        <v>299.479977627457</v>
      </c>
      <c r="L6" t="n">
        <v>300.949861796776</v>
      </c>
      <c r="M6" t="n">
        <v>294.219981850266</v>
      </c>
      <c r="N6" t="n">
        <v>297.957149849036</v>
      </c>
      <c r="O6" t="n">
        <v>295.976648250676</v>
      </c>
      <c r="P6" t="n">
        <v>288.508852131918</v>
      </c>
      <c r="Q6" t="n">
        <v>281.358947781097</v>
      </c>
      <c r="R6" t="n">
        <v>281.40156698208</v>
      </c>
      <c r="S6" t="n">
        <v>275.962822285064</v>
      </c>
      <c r="T6" t="n">
        <v>266.208274141533</v>
      </c>
      <c r="U6" t="n">
        <v>253.409546202773</v>
      </c>
      <c r="V6" t="n">
        <v>242.861014396361</v>
      </c>
      <c r="W6" t="n">
        <v>234.10239234977</v>
      </c>
      <c r="X6" t="n">
        <v>233.765178711214</v>
      </c>
      <c r="Y6" t="n">
        <v>237.606171571725</v>
      </c>
      <c r="Z6" t="n">
        <v>241.843272217131</v>
      </c>
      <c r="AA6" t="n">
        <v>248.34143510445</v>
      </c>
      <c r="AB6" t="n">
        <v>259.750581548052</v>
      </c>
      <c r="AC6" t="n">
        <v>280.090708102847</v>
      </c>
      <c r="AD6" t="n">
        <v>289.28426345907</v>
      </c>
      <c r="AE6" t="n">
        <v>308.782916456673</v>
      </c>
      <c r="AF6" t="n">
        <v>345.153253023859</v>
      </c>
    </row>
    <row r="7">
      <c r="A7" t="s">
        <v>146</v>
      </c>
      <c r="B7" t="s">
        <v>382</v>
      </c>
      <c r="C7" t="s">
        <v>360</v>
      </c>
      <c r="D7" t="s">
        <v>383</v>
      </c>
      <c r="E7" t="s">
        <v>361</v>
      </c>
      <c r="F7" t="n">
        <v>117.461693060191</v>
      </c>
      <c r="G7" t="n">
        <v>121.722716026717</v>
      </c>
      <c r="H7" t="n">
        <v>127.729983156896</v>
      </c>
      <c r="I7" t="n">
        <v>135.786314575275</v>
      </c>
      <c r="J7" t="n">
        <v>141.954456918956</v>
      </c>
      <c r="K7" t="n">
        <v>149.062868783547</v>
      </c>
      <c r="L7" t="n">
        <v>153.900098943964</v>
      </c>
      <c r="M7" t="n">
        <v>153.724655816717</v>
      </c>
      <c r="N7" t="n">
        <v>160.645704933174</v>
      </c>
      <c r="O7" t="n">
        <v>164.668325559573</v>
      </c>
      <c r="P7" t="n">
        <v>166.794216309733</v>
      </c>
      <c r="Q7" t="n">
        <v>168.844622865982</v>
      </c>
      <c r="R7" t="n">
        <v>175.163371793406</v>
      </c>
      <c r="S7" t="n">
        <v>178.022880038598</v>
      </c>
      <c r="T7" t="n">
        <v>176.232870389723</v>
      </c>
      <c r="U7" t="n">
        <v>172.512407808041</v>
      </c>
      <c r="V7" t="n">
        <v>168.065877329209</v>
      </c>
      <c r="W7" t="n">
        <v>162.253154040582</v>
      </c>
      <c r="X7" t="n">
        <v>160.53726372423</v>
      </c>
      <c r="Y7" t="n">
        <v>159.70447243174</v>
      </c>
      <c r="Z7" t="n">
        <v>159.053268706244</v>
      </c>
      <c r="AA7" t="n">
        <v>159.667297342431</v>
      </c>
      <c r="AB7" t="n">
        <v>162.771109677292</v>
      </c>
      <c r="AC7" t="n">
        <v>172.881388026748</v>
      </c>
      <c r="AD7" t="n">
        <v>177.705243287278</v>
      </c>
      <c r="AE7" t="n">
        <v>188.548958737656</v>
      </c>
      <c r="AF7" t="n">
        <v>209.261181695432</v>
      </c>
    </row>
    <row r="8">
      <c r="A8" t="s">
        <v>146</v>
      </c>
      <c r="B8" t="s">
        <v>384</v>
      </c>
      <c r="C8" t="s">
        <v>360</v>
      </c>
      <c r="D8" t="s">
        <v>385</v>
      </c>
      <c r="E8" t="s">
        <v>361</v>
      </c>
      <c r="F8" t="n">
        <v>12.197610742019</v>
      </c>
      <c r="G8" t="n">
        <v>13.2304099041512</v>
      </c>
      <c r="H8" t="n">
        <v>14.2305751233334</v>
      </c>
      <c r="I8" t="n">
        <v>14.3529008456067</v>
      </c>
      <c r="J8" t="n">
        <v>14.8605143261782</v>
      </c>
      <c r="K8" t="n">
        <v>16.5778215212519</v>
      </c>
      <c r="L8" t="n">
        <v>17.7876277653985</v>
      </c>
      <c r="M8" t="n">
        <v>18.1575001503522</v>
      </c>
      <c r="N8" t="n">
        <v>19.6521179581151</v>
      </c>
      <c r="O8" t="n">
        <v>21.4474723028557</v>
      </c>
      <c r="P8" t="n">
        <v>24.9302326471741</v>
      </c>
      <c r="Q8" t="n">
        <v>29.2427879958242</v>
      </c>
      <c r="R8" t="n">
        <v>33.1502686472794</v>
      </c>
      <c r="S8" t="n">
        <v>38.1730473199992</v>
      </c>
      <c r="T8" t="n">
        <v>38.5130437857023</v>
      </c>
      <c r="U8" t="n">
        <v>40.3704688755006</v>
      </c>
      <c r="V8" t="n">
        <v>43.7573252294772</v>
      </c>
      <c r="W8" t="n">
        <v>43.2224126642249</v>
      </c>
      <c r="X8" t="n">
        <v>44.4330178555252</v>
      </c>
      <c r="Y8" t="n">
        <v>44.8311278887423</v>
      </c>
      <c r="Z8" t="n">
        <v>43.0664699193057</v>
      </c>
      <c r="AA8" t="n">
        <v>41.7631868365332</v>
      </c>
      <c r="AB8" t="n">
        <v>40.6456314964956</v>
      </c>
      <c r="AC8" t="n">
        <v>40.9499501590907</v>
      </c>
      <c r="AD8" t="n">
        <v>39.9274882828143</v>
      </c>
      <c r="AE8" t="n">
        <v>39.3204766942127</v>
      </c>
      <c r="AF8" t="n">
        <v>41.1855043270425</v>
      </c>
    </row>
    <row r="9">
      <c r="A9" t="s">
        <v>146</v>
      </c>
      <c r="B9" t="s">
        <v>386</v>
      </c>
      <c r="C9" t="s">
        <v>360</v>
      </c>
      <c r="D9" t="s">
        <v>387</v>
      </c>
      <c r="E9" t="s">
        <v>361</v>
      </c>
      <c r="F9" t="n">
        <v>48.3966490727414</v>
      </c>
      <c r="G9" t="n">
        <v>50.282183682738</v>
      </c>
      <c r="H9" t="n">
        <v>53.0882256603147</v>
      </c>
      <c r="I9" t="n">
        <v>55.5037146996821</v>
      </c>
      <c r="J9" t="n">
        <v>56.7440748796335</v>
      </c>
      <c r="K9" t="n">
        <v>58.4128634571263</v>
      </c>
      <c r="L9" t="n">
        <v>59.4117996120431</v>
      </c>
      <c r="M9" t="n">
        <v>59.3908239601231</v>
      </c>
      <c r="N9" t="n">
        <v>62.418554173768</v>
      </c>
      <c r="O9" t="n">
        <v>64.7654217258594</v>
      </c>
      <c r="P9" t="n">
        <v>66.5051372208949</v>
      </c>
      <c r="Q9" t="n">
        <v>68.2628155671813</v>
      </c>
      <c r="R9" t="n">
        <v>72.3549883259027</v>
      </c>
      <c r="S9" t="n">
        <v>74.8003870146255</v>
      </c>
      <c r="T9" t="n">
        <v>74.2655575375782</v>
      </c>
      <c r="U9" t="n">
        <v>74.9210431739143</v>
      </c>
      <c r="V9" t="n">
        <v>74.6244219249567</v>
      </c>
      <c r="W9" t="n">
        <v>73.1730028545888</v>
      </c>
      <c r="X9" t="n">
        <v>73.1799432367617</v>
      </c>
      <c r="Y9" t="n">
        <v>72.6857631191621</v>
      </c>
      <c r="Z9" t="n">
        <v>71.9398352683329</v>
      </c>
      <c r="AA9" t="n">
        <v>71.8503861161363</v>
      </c>
      <c r="AB9" t="n">
        <v>74.2183983754048</v>
      </c>
      <c r="AC9" t="n">
        <v>79.6904394811415</v>
      </c>
      <c r="AD9" t="n">
        <v>83.6750757882462</v>
      </c>
      <c r="AE9" t="n">
        <v>88.1950552745729</v>
      </c>
      <c r="AF9" t="n">
        <v>96.968759491745</v>
      </c>
    </row>
    <row r="10">
      <c r="A10" t="s">
        <v>146</v>
      </c>
      <c r="B10" t="s">
        <v>388</v>
      </c>
      <c r="C10" t="s">
        <v>360</v>
      </c>
      <c r="D10" t="s">
        <v>389</v>
      </c>
      <c r="E10" t="s">
        <v>361</v>
      </c>
      <c r="F10" t="n">
        <v>94.1275142919325</v>
      </c>
      <c r="G10" t="n">
        <v>97.9291080815815</v>
      </c>
      <c r="H10" t="n">
        <v>103.667706880768</v>
      </c>
      <c r="I10" t="n">
        <v>108.489128253461</v>
      </c>
      <c r="J10" t="n">
        <v>110.971924049046</v>
      </c>
      <c r="K10" t="n">
        <v>114.443582775686</v>
      </c>
      <c r="L10" t="n">
        <v>116.572119714839</v>
      </c>
      <c r="M10" t="n">
        <v>116.317389263187</v>
      </c>
      <c r="N10" t="n">
        <v>120.960978904168</v>
      </c>
      <c r="O10" t="n">
        <v>124.148961652564</v>
      </c>
      <c r="P10" t="n">
        <v>126.366136090733</v>
      </c>
      <c r="Q10" t="n">
        <v>129.198054041087</v>
      </c>
      <c r="R10" t="n">
        <v>136.967751734979</v>
      </c>
      <c r="S10" t="n">
        <v>141.166953104502</v>
      </c>
      <c r="T10" t="n">
        <v>142.668925625287</v>
      </c>
      <c r="U10" t="n">
        <v>143.803835012933</v>
      </c>
      <c r="V10" t="n">
        <v>143.323694456081</v>
      </c>
      <c r="W10" t="n">
        <v>139.162658783882</v>
      </c>
      <c r="X10" t="n">
        <v>136.930058259855</v>
      </c>
      <c r="Y10" t="n">
        <v>133.064475547134</v>
      </c>
      <c r="Z10" t="n">
        <v>130.199766023094</v>
      </c>
      <c r="AA10" t="n">
        <v>128.518172688068</v>
      </c>
      <c r="AB10" t="n">
        <v>130.3564130937</v>
      </c>
      <c r="AC10" t="n">
        <v>138.231530867221</v>
      </c>
      <c r="AD10" t="n">
        <v>143.526287905778</v>
      </c>
      <c r="AE10" t="n">
        <v>153.622420667937</v>
      </c>
      <c r="AF10" t="n">
        <v>171.128891949294</v>
      </c>
    </row>
    <row r="11">
      <c r="A11" t="s">
        <v>146</v>
      </c>
      <c r="B11" t="s">
        <v>390</v>
      </c>
      <c r="C11" t="s">
        <v>360</v>
      </c>
      <c r="D11" t="s">
        <v>391</v>
      </c>
      <c r="E11" t="s">
        <v>361</v>
      </c>
      <c r="F11" t="n">
        <v>45.7308652191911</v>
      </c>
      <c r="G11" t="n">
        <v>47.6469243988435</v>
      </c>
      <c r="H11" t="n">
        <v>50.5794812204533</v>
      </c>
      <c r="I11" t="n">
        <v>52.9854135537792</v>
      </c>
      <c r="J11" t="n">
        <v>54.2278491694126</v>
      </c>
      <c r="K11" t="n">
        <v>56.0307193185597</v>
      </c>
      <c r="L11" t="n">
        <v>57.1603201027956</v>
      </c>
      <c r="M11" t="n">
        <v>56.926565303064</v>
      </c>
      <c r="N11" t="n">
        <v>58.5424247304003</v>
      </c>
      <c r="O11" t="n">
        <v>59.3835399267051</v>
      </c>
      <c r="P11" t="n">
        <v>59.860998869838</v>
      </c>
      <c r="Q11" t="n">
        <v>60.9352384739053</v>
      </c>
      <c r="R11" t="n">
        <v>64.6127634090763</v>
      </c>
      <c r="S11" t="n">
        <v>66.3665660898765</v>
      </c>
      <c r="T11" t="n">
        <v>68.4033680877085</v>
      </c>
      <c r="U11" t="n">
        <v>68.8827918390188</v>
      </c>
      <c r="V11" t="n">
        <v>68.6992725311243</v>
      </c>
      <c r="W11" t="n">
        <v>65.989655929293</v>
      </c>
      <c r="X11" t="n">
        <v>63.7501150230929</v>
      </c>
      <c r="Y11" t="n">
        <v>60.3787124279718</v>
      </c>
      <c r="Z11" t="n">
        <v>58.2599307547613</v>
      </c>
      <c r="AA11" t="n">
        <v>56.6677865719319</v>
      </c>
      <c r="AB11" t="n">
        <v>56.1380147182955</v>
      </c>
      <c r="AC11" t="n">
        <v>58.5410913860792</v>
      </c>
      <c r="AD11" t="n">
        <v>59.851212117532</v>
      </c>
      <c r="AE11" t="n">
        <v>65.4273653933645</v>
      </c>
      <c r="AF11" t="n">
        <v>74.1601324575487</v>
      </c>
    </row>
    <row r="12">
      <c r="A12" t="s">
        <v>146</v>
      </c>
      <c r="B12" t="s">
        <v>392</v>
      </c>
      <c r="C12" t="s">
        <v>360</v>
      </c>
      <c r="D12" t="s">
        <v>393</v>
      </c>
      <c r="E12" t="s">
        <v>361</v>
      </c>
      <c r="F12" t="n">
        <v>117.675712297024</v>
      </c>
      <c r="G12" t="n">
        <v>124.095281171872</v>
      </c>
      <c r="H12" t="n">
        <v>132.023207913894</v>
      </c>
      <c r="I12" t="n">
        <v>141.129394737566</v>
      </c>
      <c r="J12" t="n">
        <v>148.928334268394</v>
      </c>
      <c r="K12" t="n">
        <v>157.930914920632</v>
      </c>
      <c r="L12" t="n">
        <v>165.448528410495</v>
      </c>
      <c r="M12" t="n">
        <v>168.457604699616</v>
      </c>
      <c r="N12" t="n">
        <v>178.476329720332</v>
      </c>
      <c r="O12" t="n">
        <v>185.106894189942</v>
      </c>
      <c r="P12" t="n">
        <v>190.661500342138</v>
      </c>
      <c r="Q12" t="n">
        <v>195.550894096914</v>
      </c>
      <c r="R12" t="n">
        <v>205.878884781508</v>
      </c>
      <c r="S12" t="n">
        <v>212.715876033538</v>
      </c>
      <c r="T12" t="n">
        <v>212.979079397686</v>
      </c>
      <c r="U12" t="n">
        <v>209.363268145569</v>
      </c>
      <c r="V12" t="n">
        <v>205.433274108071</v>
      </c>
      <c r="W12" t="n">
        <v>197.569468364721</v>
      </c>
      <c r="X12" t="n">
        <v>194.298218854361</v>
      </c>
      <c r="Y12" t="n">
        <v>192.233043016631</v>
      </c>
      <c r="Z12" t="n">
        <v>190.727422173511</v>
      </c>
      <c r="AA12" t="n">
        <v>191.383566038342</v>
      </c>
      <c r="AB12" t="n">
        <v>197.701372300673</v>
      </c>
      <c r="AC12" t="n">
        <v>213.160261447039</v>
      </c>
      <c r="AD12" t="n">
        <v>221.671127143497</v>
      </c>
      <c r="AE12" t="n">
        <v>238.107529097518</v>
      </c>
      <c r="AF12" t="n">
        <v>267.849253604589</v>
      </c>
    </row>
    <row r="13">
      <c r="A13" t="s">
        <v>146</v>
      </c>
      <c r="B13" t="s">
        <v>394</v>
      </c>
      <c r="C13" t="s">
        <v>360</v>
      </c>
      <c r="D13" t="s">
        <v>395</v>
      </c>
      <c r="E13" t="s">
        <v>361</v>
      </c>
      <c r="F13" t="n">
        <v>94.7162128817314</v>
      </c>
      <c r="G13" t="n">
        <v>100.033927811474</v>
      </c>
      <c r="H13" t="n">
        <v>107.270099666513</v>
      </c>
      <c r="I13" t="n">
        <v>115.604887300389</v>
      </c>
      <c r="J13" t="n">
        <v>122.386817595004</v>
      </c>
      <c r="K13" t="n">
        <v>129.833906494838</v>
      </c>
      <c r="L13" t="n">
        <v>136.061226341862</v>
      </c>
      <c r="M13" t="n">
        <v>137.954471608894</v>
      </c>
      <c r="N13" t="n">
        <v>145.938118429546</v>
      </c>
      <c r="O13" t="n">
        <v>152.462479769984</v>
      </c>
      <c r="P13" t="n">
        <v>157.201731505299</v>
      </c>
      <c r="Q13" t="n">
        <v>162.750112991979</v>
      </c>
      <c r="R13" t="n">
        <v>174.235737071174</v>
      </c>
      <c r="S13" t="n">
        <v>183.452998502433</v>
      </c>
      <c r="T13" t="n">
        <v>185.545412747925</v>
      </c>
      <c r="U13" t="n">
        <v>184.03616024554</v>
      </c>
      <c r="V13" t="n">
        <v>184.387857273104</v>
      </c>
      <c r="W13" t="n">
        <v>186.613597860206</v>
      </c>
      <c r="X13" t="n">
        <v>192.140479318886</v>
      </c>
      <c r="Y13" t="n">
        <v>196.646674510394</v>
      </c>
      <c r="Z13" t="n">
        <v>199.247351748061</v>
      </c>
      <c r="AA13" t="n">
        <v>202.259190266367</v>
      </c>
      <c r="AB13" t="n">
        <v>211.059795527271</v>
      </c>
      <c r="AC13" t="n">
        <v>229.526784439108</v>
      </c>
      <c r="AD13" t="n">
        <v>240.226826539777</v>
      </c>
      <c r="AE13" t="n">
        <v>259.709106229582</v>
      </c>
      <c r="AF13" t="n">
        <v>294.873202000663</v>
      </c>
    </row>
    <row r="14">
      <c r="A14" t="s">
        <v>146</v>
      </c>
      <c r="B14" t="s">
        <v>396</v>
      </c>
      <c r="C14" t="s">
        <v>360</v>
      </c>
      <c r="D14" t="s">
        <v>397</v>
      </c>
      <c r="E14" t="s">
        <v>361</v>
      </c>
      <c r="F14" t="n">
        <v>34.9076222376638</v>
      </c>
      <c r="G14" t="n">
        <v>35.5957298134993</v>
      </c>
      <c r="H14" t="n">
        <v>36.9428256166463</v>
      </c>
      <c r="I14" t="n">
        <v>38.4737975458957</v>
      </c>
      <c r="J14" t="n">
        <v>40.0409557369832</v>
      </c>
      <c r="K14" t="n">
        <v>41.1819393602568</v>
      </c>
      <c r="L14" t="n">
        <v>42.3145726468869</v>
      </c>
      <c r="M14" t="n">
        <v>42.3001305604765</v>
      </c>
      <c r="N14" t="n">
        <v>44.3897824307873</v>
      </c>
      <c r="O14" t="n">
        <v>45.468326024767</v>
      </c>
      <c r="P14" t="n">
        <v>46.5351425195088</v>
      </c>
      <c r="Q14" t="n">
        <v>47.9108597788072</v>
      </c>
      <c r="R14" t="n">
        <v>49.5483100859763</v>
      </c>
      <c r="S14" t="n">
        <v>49.4483143248388</v>
      </c>
      <c r="T14" t="n">
        <v>47.0313129439876</v>
      </c>
      <c r="U14" t="n">
        <v>43.7893381534103</v>
      </c>
      <c r="V14" t="n">
        <v>41.7713439345773</v>
      </c>
      <c r="W14" t="n">
        <v>39.6657974091265</v>
      </c>
      <c r="X14" t="n">
        <v>38.4671638827151</v>
      </c>
      <c r="Y14" t="n">
        <v>37.6596698902165</v>
      </c>
      <c r="Z14" t="n">
        <v>37.1095817513101</v>
      </c>
      <c r="AA14" t="n">
        <v>37.4857158679756</v>
      </c>
      <c r="AB14" t="n">
        <v>39.0998515419777</v>
      </c>
      <c r="AC14" t="n">
        <v>42.572429149772</v>
      </c>
      <c r="AD14" t="n">
        <v>43.2862045897821</v>
      </c>
      <c r="AE14" t="n">
        <v>45.7865441564631</v>
      </c>
      <c r="AF14" t="n">
        <v>50.9287708853046</v>
      </c>
    </row>
    <row r="15">
      <c r="A15" t="s">
        <v>146</v>
      </c>
      <c r="B15" t="s">
        <v>398</v>
      </c>
      <c r="C15" t="s">
        <v>360</v>
      </c>
      <c r="D15" t="s">
        <v>399</v>
      </c>
      <c r="E15" t="s">
        <v>361</v>
      </c>
      <c r="F15" t="n">
        <v>71.2839580118092</v>
      </c>
      <c r="G15" t="n">
        <v>73.7579154699423</v>
      </c>
      <c r="H15" t="n">
        <v>77.5296704051972</v>
      </c>
      <c r="I15" t="n">
        <v>81.6040320670984</v>
      </c>
      <c r="J15" t="n">
        <v>85.656969407491</v>
      </c>
      <c r="K15" t="n">
        <v>89.2990632110267</v>
      </c>
      <c r="L15" t="n">
        <v>92.282348559334</v>
      </c>
      <c r="M15" t="n">
        <v>92.0546169150851</v>
      </c>
      <c r="N15" t="n">
        <v>95.4644806837001</v>
      </c>
      <c r="O15" t="n">
        <v>96.6131704853333</v>
      </c>
      <c r="P15" t="n">
        <v>97.3018539711015</v>
      </c>
      <c r="Q15" t="n">
        <v>98.5910808806961</v>
      </c>
      <c r="R15" t="n">
        <v>101.968087831737</v>
      </c>
      <c r="S15" t="n">
        <v>103.553043304924</v>
      </c>
      <c r="T15" t="n">
        <v>103.06007827305</v>
      </c>
      <c r="U15" t="n">
        <v>100.659044855607</v>
      </c>
      <c r="V15" t="n">
        <v>98.2841383380747</v>
      </c>
      <c r="W15" t="n">
        <v>96.585124345992</v>
      </c>
      <c r="X15" t="n">
        <v>97.2344093250395</v>
      </c>
      <c r="Y15" t="n">
        <v>98.382302485012</v>
      </c>
      <c r="Z15" t="n">
        <v>99.2208232143266</v>
      </c>
      <c r="AA15" t="n">
        <v>101.202400987221</v>
      </c>
      <c r="AB15" t="n">
        <v>105.954789678956</v>
      </c>
      <c r="AC15" t="n">
        <v>115.054769604904</v>
      </c>
      <c r="AD15" t="n">
        <v>119.646068660771</v>
      </c>
      <c r="AE15" t="n">
        <v>127.105441305541</v>
      </c>
      <c r="AF15" t="n">
        <v>140.942885572124</v>
      </c>
    </row>
    <row r="16">
      <c r="A16" t="s">
        <v>146</v>
      </c>
      <c r="B16" t="s">
        <v>400</v>
      </c>
      <c r="C16" t="s">
        <v>360</v>
      </c>
      <c r="D16" t="s">
        <v>401</v>
      </c>
      <c r="E16" t="s">
        <v>361</v>
      </c>
      <c r="F16" t="n">
        <v>36.3763357741455</v>
      </c>
      <c r="G16" t="n">
        <v>38.1621856564431</v>
      </c>
      <c r="H16" t="n">
        <v>40.586844788551</v>
      </c>
      <c r="I16" t="n">
        <v>43.1302345212028</v>
      </c>
      <c r="J16" t="n">
        <v>45.6160136705079</v>
      </c>
      <c r="K16" t="n">
        <v>48.11712385077</v>
      </c>
      <c r="L16" t="n">
        <v>49.9677759124471</v>
      </c>
      <c r="M16" t="n">
        <v>49.7544863546086</v>
      </c>
      <c r="N16" t="n">
        <v>51.0746982529129</v>
      </c>
      <c r="O16" t="n">
        <v>51.1448444605664</v>
      </c>
      <c r="P16" t="n">
        <v>50.7667114515927</v>
      </c>
      <c r="Q16" t="n">
        <v>50.680221101889</v>
      </c>
      <c r="R16" t="n">
        <v>52.4197777457611</v>
      </c>
      <c r="S16" t="n">
        <v>54.1047289800854</v>
      </c>
      <c r="T16" t="n">
        <v>56.0287653290621</v>
      </c>
      <c r="U16" t="n">
        <v>56.8697067021971</v>
      </c>
      <c r="V16" t="n">
        <v>56.5127944034975</v>
      </c>
      <c r="W16" t="n">
        <v>56.9193269368655</v>
      </c>
      <c r="X16" t="n">
        <v>58.7672454423244</v>
      </c>
      <c r="Y16" t="n">
        <v>60.7226325947955</v>
      </c>
      <c r="Z16" t="n">
        <v>62.1112414630165</v>
      </c>
      <c r="AA16" t="n">
        <v>63.7166851192449</v>
      </c>
      <c r="AB16" t="n">
        <v>66.8549381369783</v>
      </c>
      <c r="AC16" t="n">
        <v>72.482340455132</v>
      </c>
      <c r="AD16" t="n">
        <v>76.3598640709886</v>
      </c>
      <c r="AE16" t="n">
        <v>81.3188971490776</v>
      </c>
      <c r="AF16" t="n">
        <v>90.0141146868198</v>
      </c>
    </row>
    <row r="17">
      <c r="A17" t="s">
        <v>146</v>
      </c>
      <c r="B17" t="s">
        <v>402</v>
      </c>
      <c r="C17" t="s">
        <v>360</v>
      </c>
      <c r="D17" t="s">
        <v>403</v>
      </c>
      <c r="E17" t="s">
        <v>361</v>
      </c>
      <c r="F17" t="n">
        <v>31.5354155670988</v>
      </c>
      <c r="G17" t="n">
        <v>33.231885591441</v>
      </c>
      <c r="H17" t="n">
        <v>35.5692793085335</v>
      </c>
      <c r="I17" t="n">
        <v>38.139016178638</v>
      </c>
      <c r="J17" t="n">
        <v>40.5575574226247</v>
      </c>
      <c r="K17" t="n">
        <v>43.1060521555422</v>
      </c>
      <c r="L17" t="n">
        <v>45.1179678624281</v>
      </c>
      <c r="M17" t="n">
        <v>45.8897826949149</v>
      </c>
      <c r="N17" t="n">
        <v>48.571363109181</v>
      </c>
      <c r="O17" t="n">
        <v>50.4420781685002</v>
      </c>
      <c r="P17" t="n">
        <v>51.6088746446334</v>
      </c>
      <c r="Q17" t="n">
        <v>53.0727495258918</v>
      </c>
      <c r="R17" t="n">
        <v>56.8651990152377</v>
      </c>
      <c r="S17" t="n">
        <v>59.7593037841998</v>
      </c>
      <c r="T17" t="n">
        <v>59.9075221101697</v>
      </c>
      <c r="U17" t="n">
        <v>58.1444010287458</v>
      </c>
      <c r="V17" t="n">
        <v>56.4968871298583</v>
      </c>
      <c r="W17" t="n">
        <v>54.393673852314</v>
      </c>
      <c r="X17" t="n">
        <v>54.3641787684213</v>
      </c>
      <c r="Y17" t="n">
        <v>55.3091421582195</v>
      </c>
      <c r="Z17" t="n">
        <v>55.5953692942743</v>
      </c>
      <c r="AA17" t="n">
        <v>57.0138402418024</v>
      </c>
      <c r="AB17" t="n">
        <v>59.2749677893441</v>
      </c>
      <c r="AC17" t="n">
        <v>65.2147060096221</v>
      </c>
      <c r="AD17" t="n">
        <v>68.371291460423</v>
      </c>
      <c r="AE17" t="n">
        <v>73.9638003292605</v>
      </c>
      <c r="AF17" t="n">
        <v>83.8465166787434</v>
      </c>
    </row>
    <row r="18">
      <c r="A18" t="s">
        <v>146</v>
      </c>
      <c r="B18" t="s">
        <v>404</v>
      </c>
      <c r="C18" t="s">
        <v>360</v>
      </c>
      <c r="D18" t="s">
        <v>405</v>
      </c>
      <c r="E18" t="s">
        <v>361</v>
      </c>
      <c r="F18" t="n">
        <v>100.091414568583</v>
      </c>
      <c r="G18" t="n">
        <v>105.352470941093</v>
      </c>
      <c r="H18" t="n">
        <v>111.777218454887</v>
      </c>
      <c r="I18" t="n">
        <v>119.196337349454</v>
      </c>
      <c r="J18" t="n">
        <v>124.03612429674</v>
      </c>
      <c r="K18" t="n">
        <v>129.274041878405</v>
      </c>
      <c r="L18" t="n">
        <v>133.329344969871</v>
      </c>
      <c r="M18" t="n">
        <v>133.655952403904</v>
      </c>
      <c r="N18" t="n">
        <v>139.331634270715</v>
      </c>
      <c r="O18" t="n">
        <v>140.808985677024</v>
      </c>
      <c r="P18" t="n">
        <v>140.33185054858</v>
      </c>
      <c r="Q18" t="n">
        <v>140.955161093679</v>
      </c>
      <c r="R18" t="n">
        <v>143.516394600818</v>
      </c>
      <c r="S18" t="n">
        <v>143.341951327524</v>
      </c>
      <c r="T18" t="n">
        <v>138.635731724527</v>
      </c>
      <c r="U18" t="n">
        <v>134.698838419782</v>
      </c>
      <c r="V18" t="n">
        <v>132.052225553822</v>
      </c>
      <c r="W18" t="n">
        <v>129.244162232543</v>
      </c>
      <c r="X18" t="n">
        <v>128.389863929127</v>
      </c>
      <c r="Y18" t="n">
        <v>128.597102730925</v>
      </c>
      <c r="Z18" t="n">
        <v>130.358118280476</v>
      </c>
      <c r="AA18" t="n">
        <v>134.328358578089</v>
      </c>
      <c r="AB18" t="n">
        <v>142.295475266068</v>
      </c>
      <c r="AC18" t="n">
        <v>159.237187046208</v>
      </c>
      <c r="AD18" t="n">
        <v>171.257375994518</v>
      </c>
      <c r="AE18" t="n">
        <v>185.568835918414</v>
      </c>
      <c r="AF18" t="n">
        <v>209.641804186407</v>
      </c>
    </row>
    <row r="19">
      <c r="A19" t="s">
        <v>146</v>
      </c>
      <c r="B19" t="s">
        <v>406</v>
      </c>
      <c r="C19" t="s">
        <v>360</v>
      </c>
      <c r="D19" t="s">
        <v>407</v>
      </c>
      <c r="E19" t="s">
        <v>361</v>
      </c>
      <c r="F19" t="n">
        <v>89.2180628022055</v>
      </c>
      <c r="G19" t="n">
        <v>95.8406179500748</v>
      </c>
      <c r="H19" t="n">
        <v>103.766560064201</v>
      </c>
      <c r="I19" t="n">
        <v>112.732648027861</v>
      </c>
      <c r="J19" t="n">
        <v>119.959349740505</v>
      </c>
      <c r="K19" t="n">
        <v>127.145788163669</v>
      </c>
      <c r="L19" t="n">
        <v>132.73221544256</v>
      </c>
      <c r="M19" t="n">
        <v>134.327240048372</v>
      </c>
      <c r="N19" t="n">
        <v>141.660760306483</v>
      </c>
      <c r="O19" t="n">
        <v>146.002101100999</v>
      </c>
      <c r="P19" t="n">
        <v>148.447205554692</v>
      </c>
      <c r="Q19" t="n">
        <v>150.887443781483</v>
      </c>
      <c r="R19" t="n">
        <v>158.363371706943</v>
      </c>
      <c r="S19" t="n">
        <v>164.968334486579</v>
      </c>
      <c r="T19" t="n">
        <v>169.156469796238</v>
      </c>
      <c r="U19" t="n">
        <v>169.369262283856</v>
      </c>
      <c r="V19" t="n">
        <v>166.738369357519</v>
      </c>
      <c r="W19" t="n">
        <v>161.101509421504</v>
      </c>
      <c r="X19" t="n">
        <v>161.520566974924</v>
      </c>
      <c r="Y19" t="n">
        <v>163.459231991765</v>
      </c>
      <c r="Z19" t="n">
        <v>165.73048691856</v>
      </c>
      <c r="AA19" t="n">
        <v>169.793509339773</v>
      </c>
      <c r="AB19" t="n">
        <v>176.885483290764</v>
      </c>
      <c r="AC19" t="n">
        <v>193.692522343788</v>
      </c>
      <c r="AD19" t="n">
        <v>203.717266685642</v>
      </c>
      <c r="AE19" t="n">
        <v>220.808664567814</v>
      </c>
      <c r="AF19" t="n">
        <v>250.008806550599</v>
      </c>
    </row>
    <row r="20">
      <c r="A20" t="s">
        <v>146</v>
      </c>
      <c r="B20" t="s">
        <v>408</v>
      </c>
      <c r="C20" t="s">
        <v>360</v>
      </c>
      <c r="D20" t="s">
        <v>409</v>
      </c>
      <c r="E20" t="s">
        <v>361</v>
      </c>
      <c r="F20" t="n">
        <v>79.8531970277835</v>
      </c>
      <c r="G20" t="n">
        <v>84.7802416825701</v>
      </c>
      <c r="H20" t="n">
        <v>89.9355508941404</v>
      </c>
      <c r="I20" t="n">
        <v>94.9725238193894</v>
      </c>
      <c r="J20" t="n">
        <v>101.327173783796</v>
      </c>
      <c r="K20" t="n">
        <v>110.38954117181</v>
      </c>
      <c r="L20" t="n">
        <v>119.266326872908</v>
      </c>
      <c r="M20" t="n">
        <v>124.32413810198</v>
      </c>
      <c r="N20" t="n">
        <v>134.30889390335</v>
      </c>
      <c r="O20" t="n">
        <v>142.60447927483</v>
      </c>
      <c r="P20" t="n">
        <v>156.078625520077</v>
      </c>
      <c r="Q20" t="n">
        <v>166.970384983042</v>
      </c>
      <c r="R20" t="n">
        <v>186.023371042434</v>
      </c>
      <c r="S20" t="n">
        <v>211.838841482666</v>
      </c>
      <c r="T20" t="n">
        <v>223.478497880194</v>
      </c>
      <c r="U20" t="n">
        <v>229.421612426814</v>
      </c>
      <c r="V20" t="n">
        <v>241.169570458087</v>
      </c>
      <c r="W20" t="n">
        <v>238.681411633172</v>
      </c>
      <c r="X20" t="n">
        <v>262.07737424324</v>
      </c>
      <c r="Y20" t="n">
        <v>277.023709103427</v>
      </c>
      <c r="Z20" t="n">
        <v>265.028389281013</v>
      </c>
      <c r="AA20" t="n">
        <v>258.936856793354</v>
      </c>
      <c r="AB20" t="n">
        <v>258.22337014429</v>
      </c>
      <c r="AC20" t="n">
        <v>259.139820177419</v>
      </c>
      <c r="AD20" t="n">
        <v>252.824794108782</v>
      </c>
      <c r="AE20" t="n">
        <v>257.736775338646</v>
      </c>
      <c r="AF20" t="n">
        <v>274.188638484979</v>
      </c>
    </row>
    <row r="21">
      <c r="A21" t="s">
        <v>146</v>
      </c>
      <c r="B21" t="s">
        <v>410</v>
      </c>
      <c r="C21" t="s">
        <v>360</v>
      </c>
      <c r="D21" t="s">
        <v>411</v>
      </c>
      <c r="E21" t="s">
        <v>361</v>
      </c>
      <c r="F21" t="n">
        <v>167.177883591084</v>
      </c>
      <c r="G21" t="n">
        <v>180.343924868193</v>
      </c>
      <c r="H21" t="n">
        <v>194.847125083709</v>
      </c>
      <c r="I21" t="n">
        <v>210.12028332848</v>
      </c>
      <c r="J21" t="n">
        <v>226.735881245557</v>
      </c>
      <c r="K21" t="n">
        <v>246.82214039342</v>
      </c>
      <c r="L21" t="n">
        <v>267.407289098512</v>
      </c>
      <c r="M21" t="n">
        <v>280.888570836552</v>
      </c>
      <c r="N21" t="n">
        <v>308.743871181852</v>
      </c>
      <c r="O21" t="n">
        <v>333.015944558713</v>
      </c>
      <c r="P21" t="n">
        <v>361.91184874268</v>
      </c>
      <c r="Q21" t="n">
        <v>389.639551541028</v>
      </c>
      <c r="R21" t="n">
        <v>430.908057555905</v>
      </c>
      <c r="S21" t="n">
        <v>476.58743445222</v>
      </c>
      <c r="T21" t="n">
        <v>504.946743967399</v>
      </c>
      <c r="U21" t="n">
        <v>517.332997718391</v>
      </c>
      <c r="V21" t="n">
        <v>527.927470080984</v>
      </c>
      <c r="W21" t="n">
        <v>513.507781577705</v>
      </c>
      <c r="X21" t="n">
        <v>529.990964037669</v>
      </c>
      <c r="Y21" t="n">
        <v>533.405270950171</v>
      </c>
      <c r="Z21" t="n">
        <v>510.410205710316</v>
      </c>
      <c r="AA21" t="n">
        <v>497.019567331883</v>
      </c>
      <c r="AB21" t="n">
        <v>494.769729152267</v>
      </c>
      <c r="AC21" t="n">
        <v>500.817757800407</v>
      </c>
      <c r="AD21" t="n">
        <v>486.013080116421</v>
      </c>
      <c r="AE21" t="n">
        <v>494.37189702622</v>
      </c>
      <c r="AF21" t="n">
        <v>522.291447297412</v>
      </c>
    </row>
    <row r="22">
      <c r="A22" t="s">
        <v>146</v>
      </c>
      <c r="B22" t="s">
        <v>412</v>
      </c>
      <c r="C22" t="s">
        <v>360</v>
      </c>
      <c r="D22" t="s">
        <v>413</v>
      </c>
      <c r="E22" t="s">
        <v>361</v>
      </c>
      <c r="F22" t="n">
        <v>87.3246865633008</v>
      </c>
      <c r="G22" t="n">
        <v>95.5636831856228</v>
      </c>
      <c r="H22" t="n">
        <v>104.911574189568</v>
      </c>
      <c r="I22" t="n">
        <v>115.147759509091</v>
      </c>
      <c r="J22" t="n">
        <v>125.408707461761</v>
      </c>
      <c r="K22" t="n">
        <v>136.43259922161</v>
      </c>
      <c r="L22" t="n">
        <v>148.140962225604</v>
      </c>
      <c r="M22" t="n">
        <v>156.564432734573</v>
      </c>
      <c r="N22" t="n">
        <v>174.434977278502</v>
      </c>
      <c r="O22" t="n">
        <v>190.411465283882</v>
      </c>
      <c r="P22" t="n">
        <v>205.833223222604</v>
      </c>
      <c r="Q22" t="n">
        <v>222.669166557986</v>
      </c>
      <c r="R22" t="n">
        <v>244.884686513471</v>
      </c>
      <c r="S22" t="n">
        <v>264.748592969554</v>
      </c>
      <c r="T22" t="n">
        <v>281.468246087204</v>
      </c>
      <c r="U22" t="n">
        <v>287.911385291577</v>
      </c>
      <c r="V22" t="n">
        <v>286.757899622897</v>
      </c>
      <c r="W22" t="n">
        <v>274.826369944533</v>
      </c>
      <c r="X22" t="n">
        <v>267.913589794429</v>
      </c>
      <c r="Y22" t="n">
        <v>256.381561846744</v>
      </c>
      <c r="Z22" t="n">
        <v>245.381816429303</v>
      </c>
      <c r="AA22" t="n">
        <v>238.082710538529</v>
      </c>
      <c r="AB22" t="n">
        <v>236.546359007977</v>
      </c>
      <c r="AC22" t="n">
        <v>241.677937622988</v>
      </c>
      <c r="AD22" t="n">
        <v>233.188286007639</v>
      </c>
      <c r="AE22" t="n">
        <v>236.635121687574</v>
      </c>
      <c r="AF22" t="n">
        <v>248.102808812432</v>
      </c>
    </row>
    <row r="23">
      <c r="A23" t="s">
        <v>146</v>
      </c>
      <c r="B23" t="s">
        <v>414</v>
      </c>
      <c r="C23" t="s">
        <v>360</v>
      </c>
      <c r="D23" t="s">
        <v>415</v>
      </c>
      <c r="E23" t="s">
        <v>361</v>
      </c>
      <c r="F23" t="n">
        <v>954.62153144261</v>
      </c>
      <c r="G23" t="n">
        <v>1025.44871126743</v>
      </c>
      <c r="H23" t="n">
        <v>1128.36013092835</v>
      </c>
      <c r="I23" t="n">
        <v>1264.91000537071</v>
      </c>
      <c r="J23" t="n">
        <v>1388.78892448347</v>
      </c>
      <c r="K23" t="n">
        <v>1537.20211670237</v>
      </c>
      <c r="L23" t="n">
        <v>1657.45736986901</v>
      </c>
      <c r="M23" t="n">
        <v>1740.21201296705</v>
      </c>
      <c r="N23" t="n">
        <v>1866.80435859908</v>
      </c>
      <c r="O23" t="n">
        <v>1965.88565274648</v>
      </c>
      <c r="P23" t="n">
        <v>2049.8730934071</v>
      </c>
      <c r="Q23" t="n">
        <v>2122.06711500175</v>
      </c>
      <c r="R23" t="n">
        <v>2253.3219126203</v>
      </c>
      <c r="S23" t="n">
        <v>2340.82538861869</v>
      </c>
      <c r="T23" t="n">
        <v>2373.73404013262</v>
      </c>
      <c r="U23" t="n">
        <v>2341.14010134874</v>
      </c>
      <c r="V23" t="n">
        <v>2253.97730052387</v>
      </c>
      <c r="W23" t="n">
        <v>2079.94200532381</v>
      </c>
      <c r="X23" t="n">
        <v>1941.90757607368</v>
      </c>
      <c r="Y23" t="n">
        <v>1808.91355400524</v>
      </c>
      <c r="Z23" t="n">
        <v>1687.61377106406</v>
      </c>
      <c r="AA23" t="n">
        <v>1588.59515729098</v>
      </c>
      <c r="AB23" t="n">
        <v>1534.35007171064</v>
      </c>
      <c r="AC23" t="n">
        <v>1546.95912972486</v>
      </c>
      <c r="AD23" t="n">
        <v>1564.73646981957</v>
      </c>
      <c r="AE23" t="n">
        <v>1563.11225844904</v>
      </c>
      <c r="AF23" t="n">
        <v>1714.74584121395</v>
      </c>
    </row>
    <row r="24">
      <c r="A24" t="s">
        <v>146</v>
      </c>
      <c r="B24" t="s">
        <v>416</v>
      </c>
      <c r="C24" t="s">
        <v>360</v>
      </c>
      <c r="D24" t="s">
        <v>417</v>
      </c>
      <c r="E24" t="s">
        <v>361</v>
      </c>
      <c r="F24" t="n">
        <v>625.210233072535</v>
      </c>
      <c r="G24" t="n">
        <v>661.974833314861</v>
      </c>
      <c r="H24" t="n">
        <v>700.983770259673</v>
      </c>
      <c r="I24" t="n">
        <v>753.09805564814</v>
      </c>
      <c r="J24" t="n">
        <v>798.078827879752</v>
      </c>
      <c r="K24" t="n">
        <v>842.359574807121</v>
      </c>
      <c r="L24" t="n">
        <v>877.852720273599</v>
      </c>
      <c r="M24" t="n">
        <v>886.129916940427</v>
      </c>
      <c r="N24" t="n">
        <v>931.135567447927</v>
      </c>
      <c r="O24" t="n">
        <v>967.982185155826</v>
      </c>
      <c r="P24" t="n">
        <v>996.712658295691</v>
      </c>
      <c r="Q24" t="n">
        <v>1019.70581369354</v>
      </c>
      <c r="R24" t="n">
        <v>1070.24450703349</v>
      </c>
      <c r="S24" t="n">
        <v>1111.11504769832</v>
      </c>
      <c r="T24" t="n">
        <v>1139.82710244672</v>
      </c>
      <c r="U24" t="n">
        <v>1133.86433486194</v>
      </c>
      <c r="V24" t="n">
        <v>1088.06611713466</v>
      </c>
      <c r="W24" t="n">
        <v>1022.07940235213</v>
      </c>
      <c r="X24" t="n">
        <v>989.310968147519</v>
      </c>
      <c r="Y24" t="n">
        <v>980.226625792307</v>
      </c>
      <c r="Z24" t="n">
        <v>978.482196026948</v>
      </c>
      <c r="AA24" t="n">
        <v>989.589241438016</v>
      </c>
      <c r="AB24" t="n">
        <v>1020.95753591571</v>
      </c>
      <c r="AC24" t="n">
        <v>1099.5068771942</v>
      </c>
      <c r="AD24" t="n">
        <v>1134.84571967602</v>
      </c>
      <c r="AE24" t="n">
        <v>1167.60005655754</v>
      </c>
      <c r="AF24" t="n">
        <v>1268.23821141959</v>
      </c>
    </row>
    <row r="25">
      <c r="A25" t="s">
        <v>146</v>
      </c>
      <c r="B25" t="s">
        <v>418</v>
      </c>
      <c r="C25" t="s">
        <v>360</v>
      </c>
      <c r="D25" t="s">
        <v>419</v>
      </c>
      <c r="E25" t="s">
        <v>361</v>
      </c>
      <c r="F25" t="n">
        <v>89.2646208909147</v>
      </c>
      <c r="G25" t="n">
        <v>94.1202918873467</v>
      </c>
      <c r="H25" t="n">
        <v>99.3351730389869</v>
      </c>
      <c r="I25" t="n">
        <v>106.523633998639</v>
      </c>
      <c r="J25" t="n">
        <v>112.880264719856</v>
      </c>
      <c r="K25" t="n">
        <v>119.168239545801</v>
      </c>
      <c r="L25" t="n">
        <v>124.675768184924</v>
      </c>
      <c r="M25" t="n">
        <v>126.741960112473</v>
      </c>
      <c r="N25" t="n">
        <v>134.782035852706</v>
      </c>
      <c r="O25" t="n">
        <v>141.061336642527</v>
      </c>
      <c r="P25" t="n">
        <v>145.443406540877</v>
      </c>
      <c r="Q25" t="n">
        <v>148.974934877146</v>
      </c>
      <c r="R25" t="n">
        <v>157.050276841623</v>
      </c>
      <c r="S25" t="n">
        <v>163.351761051414</v>
      </c>
      <c r="T25" t="n">
        <v>167.418905125065</v>
      </c>
      <c r="U25" t="n">
        <v>166.316617650363</v>
      </c>
      <c r="V25" t="n">
        <v>162.034332371906</v>
      </c>
      <c r="W25" t="n">
        <v>152.884753425468</v>
      </c>
      <c r="X25" t="n">
        <v>149.788291585444</v>
      </c>
      <c r="Y25" t="n">
        <v>148.223534778852</v>
      </c>
      <c r="Z25" t="n">
        <v>147.699407988134</v>
      </c>
      <c r="AA25" t="n">
        <v>149.285114310758</v>
      </c>
      <c r="AB25" t="n">
        <v>155.090318993352</v>
      </c>
      <c r="AC25" t="n">
        <v>168.358734833506</v>
      </c>
      <c r="AD25" t="n">
        <v>176.665765006598</v>
      </c>
      <c r="AE25" t="n">
        <v>181.274148857703</v>
      </c>
      <c r="AF25" t="n">
        <v>196.055024321161</v>
      </c>
    </row>
    <row r="26">
      <c r="A26" t="s">
        <v>146</v>
      </c>
      <c r="B26" t="s">
        <v>420</v>
      </c>
      <c r="C26" t="s">
        <v>360</v>
      </c>
      <c r="D26" t="s">
        <v>421</v>
      </c>
      <c r="E26" t="s">
        <v>361</v>
      </c>
      <c r="F26" t="n">
        <v>298.426560142548</v>
      </c>
      <c r="G26" t="n">
        <v>316.446822630229</v>
      </c>
      <c r="H26" t="n">
        <v>335.321204803833</v>
      </c>
      <c r="I26" t="n">
        <v>360.419790447297</v>
      </c>
      <c r="J26" t="n">
        <v>381.957646613544</v>
      </c>
      <c r="K26" t="n">
        <v>402.934281035291</v>
      </c>
      <c r="L26" t="n">
        <v>418.971059747338</v>
      </c>
      <c r="M26" t="n">
        <v>421.654281773523</v>
      </c>
      <c r="N26" t="n">
        <v>441.444881053686</v>
      </c>
      <c r="O26" t="n">
        <v>457.802555598642</v>
      </c>
      <c r="P26" t="n">
        <v>471.641493264484</v>
      </c>
      <c r="Q26" t="n">
        <v>482.537481789133</v>
      </c>
      <c r="R26" t="n">
        <v>505.686955195348</v>
      </c>
      <c r="S26" t="n">
        <v>524.966890159815</v>
      </c>
      <c r="T26" t="n">
        <v>540.356091541011</v>
      </c>
      <c r="U26" t="n">
        <v>538.864662250409</v>
      </c>
      <c r="V26" t="n">
        <v>525.248814620042</v>
      </c>
      <c r="W26" t="n">
        <v>498.675953932774</v>
      </c>
      <c r="X26" t="n">
        <v>485.492935450617</v>
      </c>
      <c r="Y26" t="n">
        <v>488.22815505933</v>
      </c>
      <c r="Z26" t="n">
        <v>492.805485897928</v>
      </c>
      <c r="AA26" t="n">
        <v>502.447335860612</v>
      </c>
      <c r="AB26" t="n">
        <v>519.695553585614</v>
      </c>
      <c r="AC26" t="n">
        <v>562.687698118418</v>
      </c>
      <c r="AD26" t="n">
        <v>583.977912997839</v>
      </c>
      <c r="AE26" t="n">
        <v>605.187796842202</v>
      </c>
      <c r="AF26" t="n">
        <v>659.008363703678</v>
      </c>
    </row>
    <row r="27">
      <c r="A27" t="s">
        <v>146</v>
      </c>
      <c r="B27" t="s">
        <v>422</v>
      </c>
      <c r="C27" t="s">
        <v>360</v>
      </c>
      <c r="D27" t="s">
        <v>423</v>
      </c>
      <c r="E27" t="s">
        <v>361</v>
      </c>
      <c r="F27" t="n">
        <v>237.519052039072</v>
      </c>
      <c r="G27" t="n">
        <v>251.407718797285</v>
      </c>
      <c r="H27" t="n">
        <v>266.327392416853</v>
      </c>
      <c r="I27" t="n">
        <v>286.154631202204</v>
      </c>
      <c r="J27" t="n">
        <v>303.240916546351</v>
      </c>
      <c r="K27" t="n">
        <v>320.257054226029</v>
      </c>
      <c r="L27" t="n">
        <v>334.205892341337</v>
      </c>
      <c r="M27" t="n">
        <v>337.733675054432</v>
      </c>
      <c r="N27" t="n">
        <v>354.908650541536</v>
      </c>
      <c r="O27" t="n">
        <v>369.118292914657</v>
      </c>
      <c r="P27" t="n">
        <v>379.627758490331</v>
      </c>
      <c r="Q27" t="n">
        <v>388.193397027259</v>
      </c>
      <c r="R27" t="n">
        <v>407.507274996519</v>
      </c>
      <c r="S27" t="n">
        <v>422.796396487087</v>
      </c>
      <c r="T27" t="n">
        <v>432.052105780642</v>
      </c>
      <c r="U27" t="n">
        <v>428.683054961172</v>
      </c>
      <c r="V27" t="n">
        <v>400.782970142714</v>
      </c>
      <c r="W27" t="n">
        <v>370.51869499389</v>
      </c>
      <c r="X27" t="n">
        <v>354.029741111457</v>
      </c>
      <c r="Y27" t="n">
        <v>343.774935954124</v>
      </c>
      <c r="Z27" t="n">
        <v>337.977302140887</v>
      </c>
      <c r="AA27" t="n">
        <v>337.856791266646</v>
      </c>
      <c r="AB27" t="n">
        <v>346.17166333674</v>
      </c>
      <c r="AC27" t="n">
        <v>368.460444242279</v>
      </c>
      <c r="AD27" t="n">
        <v>374.202041671585</v>
      </c>
      <c r="AE27" t="n">
        <v>381.138110857639</v>
      </c>
      <c r="AF27" t="n">
        <v>413.174823394754</v>
      </c>
    </row>
    <row r="28">
      <c r="A28" t="s">
        <v>146</v>
      </c>
      <c r="B28" t="s">
        <v>424</v>
      </c>
      <c r="C28" t="s">
        <v>360</v>
      </c>
      <c r="D28" t="s">
        <v>425</v>
      </c>
      <c r="E28" t="s">
        <v>361</v>
      </c>
      <c r="F28" t="n">
        <v>223.809470354473</v>
      </c>
      <c r="G28" t="n">
        <v>246.133030738102</v>
      </c>
      <c r="H28" t="n">
        <v>271.686525505371</v>
      </c>
      <c r="I28" t="n">
        <v>302.029383910703</v>
      </c>
      <c r="J28" t="n">
        <v>327.848693746248</v>
      </c>
      <c r="K28" t="n">
        <v>358.754186723457</v>
      </c>
      <c r="L28" t="n">
        <v>386.390114131</v>
      </c>
      <c r="M28" t="n">
        <v>403.279769696558</v>
      </c>
      <c r="N28" t="n">
        <v>438.08166426012</v>
      </c>
      <c r="O28" t="n">
        <v>468.481474077076</v>
      </c>
      <c r="P28" t="n">
        <v>499.741145130651</v>
      </c>
      <c r="Q28" t="n">
        <v>528.645658765765</v>
      </c>
      <c r="R28" t="n">
        <v>574.491240707474</v>
      </c>
      <c r="S28" t="n">
        <v>615.863376365709</v>
      </c>
      <c r="T28" t="n">
        <v>641.459778388285</v>
      </c>
      <c r="U28" t="n">
        <v>655.491761124751</v>
      </c>
      <c r="V28" t="n">
        <v>651.302491450576</v>
      </c>
      <c r="W28" t="n">
        <v>623.567072217067</v>
      </c>
      <c r="X28" t="n">
        <v>615.964502668494</v>
      </c>
      <c r="Y28" t="n">
        <v>604.690489225492</v>
      </c>
      <c r="Z28" t="n">
        <v>592.686658993844</v>
      </c>
      <c r="AA28" t="n">
        <v>592.004959375006</v>
      </c>
      <c r="AB28" t="n">
        <v>607.241305977747</v>
      </c>
      <c r="AC28" t="n">
        <v>657.853082030272</v>
      </c>
      <c r="AD28" t="n">
        <v>675.561812569677</v>
      </c>
      <c r="AE28" t="n">
        <v>687.505364515725</v>
      </c>
      <c r="AF28" t="n">
        <v>751.204110287186</v>
      </c>
    </row>
    <row r="29">
      <c r="A29" t="s">
        <v>146</v>
      </c>
      <c r="B29" t="s">
        <v>426</v>
      </c>
      <c r="C29" t="s">
        <v>360</v>
      </c>
      <c r="D29" t="s">
        <v>427</v>
      </c>
      <c r="E29" t="s">
        <v>361</v>
      </c>
      <c r="F29" t="n">
        <v>57.7789642772963</v>
      </c>
      <c r="G29" t="n">
        <v>63.0356561342431</v>
      </c>
      <c r="H29" t="n">
        <v>69.1781605588544</v>
      </c>
      <c r="I29" t="n">
        <v>76.6233590559425</v>
      </c>
      <c r="J29" t="n">
        <v>83.1504428382408</v>
      </c>
      <c r="K29" t="n">
        <v>90.4011768831803</v>
      </c>
      <c r="L29" t="n">
        <v>97.0369990635987</v>
      </c>
      <c r="M29" t="n">
        <v>101.078536371738</v>
      </c>
      <c r="N29" t="n">
        <v>109.038290086625</v>
      </c>
      <c r="O29" t="n">
        <v>116.043868352303</v>
      </c>
      <c r="P29" t="n">
        <v>122.572908060756</v>
      </c>
      <c r="Q29" t="n">
        <v>128.904556235602</v>
      </c>
      <c r="R29" t="n">
        <v>138.981148695326</v>
      </c>
      <c r="S29" t="n">
        <v>147.52846003778</v>
      </c>
      <c r="T29" t="n">
        <v>153.385489803752</v>
      </c>
      <c r="U29" t="n">
        <v>157.695753154046</v>
      </c>
      <c r="V29" t="n">
        <v>157.469321749655</v>
      </c>
      <c r="W29" t="n">
        <v>154.905302098194</v>
      </c>
      <c r="X29" t="n">
        <v>158.47373066274</v>
      </c>
      <c r="Y29" t="n">
        <v>159.719145502091</v>
      </c>
      <c r="Z29" t="n">
        <v>162.586403295204</v>
      </c>
      <c r="AA29" t="n">
        <v>168.50559255379</v>
      </c>
      <c r="AB29" t="n">
        <v>180.724487292032</v>
      </c>
      <c r="AC29" t="n">
        <v>203.824011133588</v>
      </c>
      <c r="AD29" t="n">
        <v>213.159699608026</v>
      </c>
      <c r="AE29" t="n">
        <v>225.271180991717</v>
      </c>
      <c r="AF29" t="n">
        <v>257.882036143985</v>
      </c>
    </row>
    <row r="30">
      <c r="A30" t="s">
        <v>146</v>
      </c>
      <c r="B30" t="s">
        <v>428</v>
      </c>
      <c r="C30" t="s">
        <v>360</v>
      </c>
      <c r="D30" t="s">
        <v>429</v>
      </c>
      <c r="E30" t="s">
        <v>361</v>
      </c>
      <c r="F30" t="n">
        <v>4.57147147806027</v>
      </c>
      <c r="G30" t="n">
        <v>5.04912496768552</v>
      </c>
      <c r="H30" t="n">
        <v>5.59830002767596</v>
      </c>
      <c r="I30" t="n">
        <v>6.25485657943899</v>
      </c>
      <c r="J30" t="n">
        <v>6.81625571087995</v>
      </c>
      <c r="K30" t="n">
        <v>7.49480102784084</v>
      </c>
      <c r="L30" t="n">
        <v>8.10406172904463</v>
      </c>
      <c r="M30" t="n">
        <v>8.48660697748754</v>
      </c>
      <c r="N30" t="n">
        <v>9.26755946986805</v>
      </c>
      <c r="O30" t="n">
        <v>9.95360263699684</v>
      </c>
      <c r="P30" t="n">
        <v>10.6895224662842</v>
      </c>
      <c r="Q30" t="n">
        <v>11.3845441087686</v>
      </c>
      <c r="R30" t="n">
        <v>12.4632822278773</v>
      </c>
      <c r="S30" t="n">
        <v>13.4693414298116</v>
      </c>
      <c r="T30" t="n">
        <v>14.0980176247862</v>
      </c>
      <c r="U30" t="n">
        <v>14.41625451697</v>
      </c>
      <c r="V30" t="n">
        <v>14.5217999533505</v>
      </c>
      <c r="W30" t="n">
        <v>13.9294461951794</v>
      </c>
      <c r="X30" t="n">
        <v>14.0547691958852</v>
      </c>
      <c r="Y30" t="n">
        <v>14.1888166722472</v>
      </c>
      <c r="Z30" t="n">
        <v>14.0282696502259</v>
      </c>
      <c r="AA30" t="n">
        <v>13.9282701965087</v>
      </c>
      <c r="AB30" t="n">
        <v>14.1916045250032</v>
      </c>
      <c r="AC30" t="n">
        <v>15.4360187007023</v>
      </c>
      <c r="AD30" t="n">
        <v>17.0173952908901</v>
      </c>
      <c r="AE30" t="n">
        <v>19.2786340997306</v>
      </c>
      <c r="AF30" t="n">
        <v>22.7634213689861</v>
      </c>
    </row>
    <row r="31">
      <c r="A31" t="s">
        <v>146</v>
      </c>
      <c r="B31" t="s">
        <v>430</v>
      </c>
      <c r="C31" t="s">
        <v>360</v>
      </c>
      <c r="D31" t="s">
        <v>431</v>
      </c>
      <c r="E31" t="s">
        <v>361</v>
      </c>
      <c r="F31" t="n">
        <v>29.4339712666757</v>
      </c>
      <c r="G31" t="n">
        <v>32.2542687326757</v>
      </c>
      <c r="H31" t="n">
        <v>35.5028043000763</v>
      </c>
      <c r="I31" t="n">
        <v>39.4077933521166</v>
      </c>
      <c r="J31" t="n">
        <v>42.7477912691723</v>
      </c>
      <c r="K31" t="n">
        <v>46.5814879603141</v>
      </c>
      <c r="L31" t="n">
        <v>50.1323363855668</v>
      </c>
      <c r="M31" t="n">
        <v>52.3785924584847</v>
      </c>
      <c r="N31" t="n">
        <v>57.0832914955751</v>
      </c>
      <c r="O31" t="n">
        <v>61.0606479903625</v>
      </c>
      <c r="P31" t="n">
        <v>64.9810055440001</v>
      </c>
      <c r="Q31" t="n">
        <v>68.6793828641002</v>
      </c>
      <c r="R31" t="n">
        <v>74.6727444657846</v>
      </c>
      <c r="S31" t="n">
        <v>79.9585939223555</v>
      </c>
      <c r="T31" t="n">
        <v>83.4442993185016</v>
      </c>
      <c r="U31" t="n">
        <v>85.0024422865376</v>
      </c>
      <c r="V31" t="n">
        <v>88.2687839021385</v>
      </c>
      <c r="W31" t="n">
        <v>87.6934617737525</v>
      </c>
      <c r="X31" t="n">
        <v>89.1150953654452</v>
      </c>
      <c r="Y31" t="n">
        <v>89.1680733711803</v>
      </c>
      <c r="Z31" t="n">
        <v>87.2106773948454</v>
      </c>
      <c r="AA31" t="n">
        <v>86.3869342424018</v>
      </c>
      <c r="AB31" t="n">
        <v>88.7459853570651</v>
      </c>
      <c r="AC31" t="n">
        <v>97.5564232079353</v>
      </c>
      <c r="AD31" t="n">
        <v>100.727703433016</v>
      </c>
      <c r="AE31" t="n">
        <v>100.698563200241</v>
      </c>
      <c r="AF31" t="n">
        <v>106.685635684948</v>
      </c>
    </row>
    <row r="32">
      <c r="A32" t="s">
        <v>146</v>
      </c>
      <c r="B32" t="s">
        <v>432</v>
      </c>
      <c r="C32" t="s">
        <v>360</v>
      </c>
      <c r="D32" t="s">
        <v>433</v>
      </c>
      <c r="E32" t="s">
        <v>361</v>
      </c>
      <c r="F32" t="n">
        <v>114.445724161149</v>
      </c>
      <c r="G32" t="n">
        <v>126.627184103486</v>
      </c>
      <c r="H32" t="n">
        <v>140.38978663574</v>
      </c>
      <c r="I32" t="n">
        <v>156.521021989062</v>
      </c>
      <c r="J32" t="n">
        <v>169.993949931795</v>
      </c>
      <c r="K32" t="n">
        <v>186.867010924296</v>
      </c>
      <c r="L32" t="n">
        <v>201.690885303471</v>
      </c>
      <c r="M32" t="n">
        <v>210.748169105474</v>
      </c>
      <c r="N32" t="n">
        <v>229.62150343115</v>
      </c>
      <c r="O32" t="n">
        <v>246.248014887209</v>
      </c>
      <c r="P32" t="n">
        <v>264.226108957037</v>
      </c>
      <c r="Q32" t="n">
        <v>280.444478677235</v>
      </c>
      <c r="R32" t="n">
        <v>306.020931548205</v>
      </c>
      <c r="S32" t="n">
        <v>329.794040175063</v>
      </c>
      <c r="T32" t="n">
        <v>343.699500039424</v>
      </c>
      <c r="U32" t="n">
        <v>350.891128000143</v>
      </c>
      <c r="V32" t="n">
        <v>344.684753041165</v>
      </c>
      <c r="W32" t="n">
        <v>323.050509916885</v>
      </c>
      <c r="X32" t="n">
        <v>311.890078043104</v>
      </c>
      <c r="Y32" t="n">
        <v>300.667180567253</v>
      </c>
      <c r="Z32" t="n">
        <v>289.834261474684</v>
      </c>
      <c r="AA32" t="n">
        <v>285.209161341043</v>
      </c>
      <c r="AB32" t="n">
        <v>285.610169298044</v>
      </c>
      <c r="AC32" t="n">
        <v>301.074269305933</v>
      </c>
      <c r="AD32" t="n">
        <v>305.416671828061</v>
      </c>
      <c r="AE32" t="n">
        <v>302.734241925067</v>
      </c>
      <c r="AF32" t="n">
        <v>320.531067609523</v>
      </c>
    </row>
    <row r="33">
      <c r="A33" t="s">
        <v>146</v>
      </c>
      <c r="B33" t="s">
        <v>434</v>
      </c>
      <c r="C33" t="s">
        <v>360</v>
      </c>
      <c r="D33" t="s">
        <v>435</v>
      </c>
      <c r="E33" t="s">
        <v>361</v>
      </c>
      <c r="F33" t="n">
        <v>17.5793391712913</v>
      </c>
      <c r="G33" t="n">
        <v>19.1667968000115</v>
      </c>
      <c r="H33" t="n">
        <v>21.0174739830237</v>
      </c>
      <c r="I33" t="n">
        <v>23.2223529341427</v>
      </c>
      <c r="J33" t="n">
        <v>25.1402539961593</v>
      </c>
      <c r="K33" t="n">
        <v>27.4097099278258</v>
      </c>
      <c r="L33" t="n">
        <v>29.4258316493184</v>
      </c>
      <c r="M33" t="n">
        <v>30.5878647833725</v>
      </c>
      <c r="N33" t="n">
        <v>33.0710197769022</v>
      </c>
      <c r="O33" t="n">
        <v>35.1753402102055</v>
      </c>
      <c r="P33" t="n">
        <v>37.271600102573</v>
      </c>
      <c r="Q33" t="n">
        <v>39.2326968800592</v>
      </c>
      <c r="R33" t="n">
        <v>42.3531337702813</v>
      </c>
      <c r="S33" t="n">
        <v>45.1129408006986</v>
      </c>
      <c r="T33" t="n">
        <v>46.8324716018217</v>
      </c>
      <c r="U33" t="n">
        <v>47.4861831670541</v>
      </c>
      <c r="V33" t="n">
        <v>46.3578328042673</v>
      </c>
      <c r="W33" t="n">
        <v>43.9883522330557</v>
      </c>
      <c r="X33" t="n">
        <v>42.4308294013193</v>
      </c>
      <c r="Y33" t="n">
        <v>40.9472731127206</v>
      </c>
      <c r="Z33" t="n">
        <v>39.0270471788841</v>
      </c>
      <c r="AA33" t="n">
        <v>37.9750010412624</v>
      </c>
      <c r="AB33" t="n">
        <v>37.9690595056027</v>
      </c>
      <c r="AC33" t="n">
        <v>39.9623596821129</v>
      </c>
      <c r="AD33" t="n">
        <v>39.2403424096845</v>
      </c>
      <c r="AE33" t="n">
        <v>39.5227442989676</v>
      </c>
      <c r="AF33" t="n">
        <v>43.3419494797436</v>
      </c>
    </row>
    <row r="34">
      <c r="A34" t="s">
        <v>146</v>
      </c>
      <c r="B34" t="s">
        <v>436</v>
      </c>
      <c r="C34" t="s">
        <v>360</v>
      </c>
      <c r="D34" t="s">
        <v>437</v>
      </c>
      <c r="E34" t="s">
        <v>361</v>
      </c>
      <c r="F34" t="n">
        <v>88.6079611979426</v>
      </c>
      <c r="G34" t="n">
        <v>93.8454249422333</v>
      </c>
      <c r="H34" t="n">
        <v>99.89649927399</v>
      </c>
      <c r="I34" t="n">
        <v>106.901633295493</v>
      </c>
      <c r="J34" t="n">
        <v>112.156383471683</v>
      </c>
      <c r="K34" t="n">
        <v>117.878686806166</v>
      </c>
      <c r="L34" t="n">
        <v>123.883671190278</v>
      </c>
      <c r="M34" t="n">
        <v>126.48186262512</v>
      </c>
      <c r="N34" t="n">
        <v>134.058154355306</v>
      </c>
      <c r="O34" t="n">
        <v>139.020542020383</v>
      </c>
      <c r="P34" t="n">
        <v>142.667371425636</v>
      </c>
      <c r="Q34" t="n">
        <v>145.877825460488</v>
      </c>
      <c r="R34" t="n">
        <v>154.765785765658</v>
      </c>
      <c r="S34" t="n">
        <v>160.300285777465</v>
      </c>
      <c r="T34" t="n">
        <v>165.649415711359</v>
      </c>
      <c r="U34" t="n">
        <v>166.244866904408</v>
      </c>
      <c r="V34" t="n">
        <v>162.794725997941</v>
      </c>
      <c r="W34" t="n">
        <v>152.916674295374</v>
      </c>
      <c r="X34" t="n">
        <v>147.008597594671</v>
      </c>
      <c r="Y34" t="n">
        <v>144.431920200325</v>
      </c>
      <c r="Z34" t="n">
        <v>142.550616627254</v>
      </c>
      <c r="AA34" t="n">
        <v>139.201622872792</v>
      </c>
      <c r="AB34" t="n">
        <v>141.5788017586</v>
      </c>
      <c r="AC34" t="n">
        <v>151.675023108875</v>
      </c>
      <c r="AD34" t="n">
        <v>158.907603832861</v>
      </c>
      <c r="AE34" t="n">
        <v>154.836339152705</v>
      </c>
      <c r="AF34" t="n">
        <v>157.936873135398</v>
      </c>
    </row>
    <row r="35">
      <c r="A35" t="s">
        <v>146</v>
      </c>
      <c r="B35" t="s">
        <v>438</v>
      </c>
      <c r="C35" t="s">
        <v>360</v>
      </c>
      <c r="D35" t="s">
        <v>439</v>
      </c>
      <c r="E35" t="s">
        <v>361</v>
      </c>
      <c r="F35" t="n">
        <v>341.230947406674</v>
      </c>
      <c r="G35" t="n">
        <v>366.075775366988</v>
      </c>
      <c r="H35" t="n">
        <v>395.030557788115</v>
      </c>
      <c r="I35" t="n">
        <v>429.54669302959</v>
      </c>
      <c r="J35" t="n">
        <v>458.420513560532</v>
      </c>
      <c r="K35" t="n">
        <v>492.802983964352</v>
      </c>
      <c r="L35" t="n">
        <v>528.772472220487</v>
      </c>
      <c r="M35" t="n">
        <v>543.493478219632</v>
      </c>
      <c r="N35" t="n">
        <v>581.76241552175</v>
      </c>
      <c r="O35" t="n">
        <v>609.030487891193</v>
      </c>
      <c r="P35" t="n">
        <v>631.193154083759</v>
      </c>
      <c r="Q35" t="n">
        <v>645.326513286515</v>
      </c>
      <c r="R35" t="n">
        <v>675.294885927568</v>
      </c>
      <c r="S35" t="n">
        <v>704.113473924952</v>
      </c>
      <c r="T35" t="n">
        <v>732.730101986208</v>
      </c>
      <c r="U35" t="n">
        <v>736.851059950795</v>
      </c>
      <c r="V35" t="n">
        <v>735.446581868685</v>
      </c>
      <c r="W35" t="n">
        <v>710.193244144448</v>
      </c>
      <c r="X35" t="n">
        <v>703.556163526299</v>
      </c>
      <c r="Y35" t="n">
        <v>692.537914570584</v>
      </c>
      <c r="Z35" t="n">
        <v>670.700058628022</v>
      </c>
      <c r="AA35" t="n">
        <v>654.278142558728</v>
      </c>
      <c r="AB35" t="n">
        <v>657.809184947343</v>
      </c>
      <c r="AC35" t="n">
        <v>694.767758990871</v>
      </c>
      <c r="AD35" t="n">
        <v>720.445638893555</v>
      </c>
      <c r="AE35" t="n">
        <v>747.263135426233</v>
      </c>
      <c r="AF35" t="n">
        <v>805.126027843935</v>
      </c>
    </row>
    <row r="36">
      <c r="A36" t="s">
        <v>146</v>
      </c>
      <c r="B36" t="s">
        <v>440</v>
      </c>
      <c r="C36" t="s">
        <v>360</v>
      </c>
      <c r="D36" t="s">
        <v>441</v>
      </c>
      <c r="E36" t="s">
        <v>361</v>
      </c>
      <c r="F36" t="n">
        <v>127.508046237484</v>
      </c>
      <c r="G36" t="n">
        <v>131.315629914293</v>
      </c>
      <c r="H36" t="n">
        <v>136.682371416134</v>
      </c>
      <c r="I36" t="n">
        <v>143.333808321141</v>
      </c>
      <c r="J36" t="n">
        <v>148.141781054154</v>
      </c>
      <c r="K36" t="n">
        <v>154.244273249632</v>
      </c>
      <c r="L36" t="n">
        <v>157.803708659408</v>
      </c>
      <c r="M36" t="n">
        <v>155.092416517563</v>
      </c>
      <c r="N36" t="n">
        <v>159.543365518242</v>
      </c>
      <c r="O36" t="n">
        <v>161.870534915288</v>
      </c>
      <c r="P36" t="n">
        <v>163.142932950049</v>
      </c>
      <c r="Q36" t="n">
        <v>163.523459690487</v>
      </c>
      <c r="R36" t="n">
        <v>168.68986468079</v>
      </c>
      <c r="S36" t="n">
        <v>174.819492937831</v>
      </c>
      <c r="T36" t="n">
        <v>178.143009641468</v>
      </c>
      <c r="U36" t="n">
        <v>175.593324072025</v>
      </c>
      <c r="V36" t="n">
        <v>169.020645453138</v>
      </c>
      <c r="W36" t="n">
        <v>156.939748638935</v>
      </c>
      <c r="X36" t="n">
        <v>146.149268672671</v>
      </c>
      <c r="Y36" t="n">
        <v>140.034983925534</v>
      </c>
      <c r="Z36" t="n">
        <v>132.755509805754</v>
      </c>
      <c r="AA36" t="n">
        <v>124.760272920761</v>
      </c>
      <c r="AB36" t="n">
        <v>120.372080077976</v>
      </c>
      <c r="AC36" t="n">
        <v>120.875144975206</v>
      </c>
      <c r="AD36" t="n">
        <v>119.282129613972</v>
      </c>
      <c r="AE36" t="n">
        <v>115.642683195722</v>
      </c>
      <c r="AF36" t="n">
        <v>117.963786661601</v>
      </c>
    </row>
    <row r="37">
      <c r="A37" t="s">
        <v>146</v>
      </c>
      <c r="B37" t="s">
        <v>442</v>
      </c>
      <c r="C37" t="s">
        <v>360</v>
      </c>
      <c r="D37" t="s">
        <v>443</v>
      </c>
      <c r="E37" t="s">
        <v>361</v>
      </c>
      <c r="F37" t="n">
        <v>130.669285466349</v>
      </c>
      <c r="G37" t="n">
        <v>143.624622201627</v>
      </c>
      <c r="H37" t="n">
        <v>158.104992974626</v>
      </c>
      <c r="I37" t="n">
        <v>175.79256013847</v>
      </c>
      <c r="J37" t="n">
        <v>190.590505785542</v>
      </c>
      <c r="K37" t="n">
        <v>209.168125553495</v>
      </c>
      <c r="L37" t="n">
        <v>234.471722159881</v>
      </c>
      <c r="M37" t="n">
        <v>247.767199675699</v>
      </c>
      <c r="N37" t="n">
        <v>270.468669598386</v>
      </c>
      <c r="O37" t="n">
        <v>287.46815686037</v>
      </c>
      <c r="P37" t="n">
        <v>300.441058034066</v>
      </c>
      <c r="Q37" t="n">
        <v>308.521538931293</v>
      </c>
      <c r="R37" t="n">
        <v>324.223104961052</v>
      </c>
      <c r="S37" t="n">
        <v>337.339326297225</v>
      </c>
      <c r="T37" t="n">
        <v>350.682815812176</v>
      </c>
      <c r="U37" t="n">
        <v>353.608357420529</v>
      </c>
      <c r="V37" t="n">
        <v>361.258995572213</v>
      </c>
      <c r="W37" t="n">
        <v>356.115728887396</v>
      </c>
      <c r="X37" t="n">
        <v>360.169021893926</v>
      </c>
      <c r="Y37" t="n">
        <v>355.291951922598</v>
      </c>
      <c r="Z37" t="n">
        <v>341.648455393195</v>
      </c>
      <c r="AA37" t="n">
        <v>333.414220615166</v>
      </c>
      <c r="AB37" t="n">
        <v>332.12676023894</v>
      </c>
      <c r="AC37" t="n">
        <v>344.792661669188</v>
      </c>
      <c r="AD37" t="n">
        <v>348.689484592248</v>
      </c>
      <c r="AE37" t="n">
        <v>355.904341255195</v>
      </c>
      <c r="AF37" t="n">
        <v>378.998044858749</v>
      </c>
    </row>
    <row r="38">
      <c r="A38" t="s">
        <v>146</v>
      </c>
      <c r="B38" t="s">
        <v>444</v>
      </c>
      <c r="C38" t="s">
        <v>360</v>
      </c>
      <c r="D38" t="s">
        <v>445</v>
      </c>
      <c r="E38" t="s">
        <v>361</v>
      </c>
      <c r="F38" t="n">
        <v>83.0536157028405</v>
      </c>
      <c r="G38" t="n">
        <v>91.1355232510687</v>
      </c>
      <c r="H38" t="n">
        <v>100.243193397355</v>
      </c>
      <c r="I38" t="n">
        <v>110.420324569979</v>
      </c>
      <c r="J38" t="n">
        <v>119.688226720837</v>
      </c>
      <c r="K38" t="n">
        <v>129.390585161225</v>
      </c>
      <c r="L38" t="n">
        <v>136.497041401199</v>
      </c>
      <c r="M38" t="n">
        <v>140.633862026371</v>
      </c>
      <c r="N38" t="n">
        <v>151.750380405122</v>
      </c>
      <c r="O38" t="n">
        <v>159.691796115535</v>
      </c>
      <c r="P38" t="n">
        <v>167.609163099645</v>
      </c>
      <c r="Q38" t="n">
        <v>173.281514664736</v>
      </c>
      <c r="R38" t="n">
        <v>182.381916285726</v>
      </c>
      <c r="S38" t="n">
        <v>191.954654689897</v>
      </c>
      <c r="T38" t="n">
        <v>203.904276532564</v>
      </c>
      <c r="U38" t="n">
        <v>207.649378458241</v>
      </c>
      <c r="V38" t="n">
        <v>205.166940843334</v>
      </c>
      <c r="W38" t="n">
        <v>197.137766618117</v>
      </c>
      <c r="X38" t="n">
        <v>197.237872959703</v>
      </c>
      <c r="Y38" t="n">
        <v>197.210978722452</v>
      </c>
      <c r="Z38" t="n">
        <v>196.296093429073</v>
      </c>
      <c r="AA38" t="n">
        <v>196.103649022801</v>
      </c>
      <c r="AB38" t="n">
        <v>205.310344630427</v>
      </c>
      <c r="AC38" t="n">
        <v>229.099952346476</v>
      </c>
      <c r="AD38" t="n">
        <v>252.474024687335</v>
      </c>
      <c r="AE38" t="n">
        <v>275.716110975316</v>
      </c>
      <c r="AF38" t="n">
        <v>308.164196323585</v>
      </c>
    </row>
    <row r="39">
      <c r="A39" t="s">
        <v>146</v>
      </c>
      <c r="B39" t="s">
        <v>446</v>
      </c>
      <c r="C39" t="s">
        <v>360</v>
      </c>
      <c r="D39" t="s">
        <v>447</v>
      </c>
      <c r="E39" t="s">
        <v>361</v>
      </c>
      <c r="F39" t="n">
        <v>10.8064552432533</v>
      </c>
      <c r="G39" t="n">
        <v>12.3463098984889</v>
      </c>
      <c r="H39" t="n">
        <v>14.0959222444278</v>
      </c>
      <c r="I39" t="n">
        <v>16.5829046651148</v>
      </c>
      <c r="J39" t="n">
        <v>19.1658909065179</v>
      </c>
      <c r="K39" t="n">
        <v>21.9626194800829</v>
      </c>
      <c r="L39" t="n">
        <v>24.4042453348435</v>
      </c>
      <c r="M39" t="n">
        <v>26.1045731455473</v>
      </c>
      <c r="N39" t="n">
        <v>28.6022940083666</v>
      </c>
      <c r="O39" t="n">
        <v>30.4164624141039</v>
      </c>
      <c r="P39" t="n">
        <v>32.3445224091624</v>
      </c>
      <c r="Q39" t="n">
        <v>34.2108826742652</v>
      </c>
      <c r="R39" t="n">
        <v>37.3669140496204</v>
      </c>
      <c r="S39" t="n">
        <v>39.6578664916411</v>
      </c>
      <c r="T39" t="n">
        <v>42.2971122565206</v>
      </c>
      <c r="U39" t="n">
        <v>43.516129306954</v>
      </c>
      <c r="V39" t="n">
        <v>43.8430159241458</v>
      </c>
      <c r="W39" t="n">
        <v>56.6651338237114</v>
      </c>
      <c r="X39" t="n">
        <v>67.7189948929464</v>
      </c>
      <c r="Y39" t="n">
        <v>75.7218742740545</v>
      </c>
      <c r="Z39" t="n">
        <v>80.8572470152309</v>
      </c>
      <c r="AA39" t="n">
        <v>86.0231582129936</v>
      </c>
      <c r="AB39" t="n">
        <v>89.9800288347895</v>
      </c>
      <c r="AC39" t="n">
        <v>95.954402999193</v>
      </c>
      <c r="AD39" t="n">
        <v>97.5563481157318</v>
      </c>
      <c r="AE39" t="n">
        <v>100.739685573804</v>
      </c>
      <c r="AF39" t="n">
        <v>107.894083866863</v>
      </c>
    </row>
    <row r="40">
      <c r="A40" t="s">
        <v>146</v>
      </c>
      <c r="B40" t="s">
        <v>448</v>
      </c>
      <c r="C40" t="s">
        <v>360</v>
      </c>
      <c r="D40" t="s">
        <v>449</v>
      </c>
      <c r="E40" t="s">
        <v>361</v>
      </c>
      <c r="F40" t="n">
        <v>121.322710688962</v>
      </c>
      <c r="G40" t="n">
        <v>130.009372734768</v>
      </c>
      <c r="H40" t="n">
        <v>140.675144400661</v>
      </c>
      <c r="I40" t="n">
        <v>152.060529409791</v>
      </c>
      <c r="J40" t="n">
        <v>160.903702338228</v>
      </c>
      <c r="K40" t="n">
        <v>170.852389459639</v>
      </c>
      <c r="L40" t="n">
        <v>183.649684705989</v>
      </c>
      <c r="M40" t="n">
        <v>190.070871122814</v>
      </c>
      <c r="N40" t="n">
        <v>202.985166623503</v>
      </c>
      <c r="O40" t="n">
        <v>211.136398316523</v>
      </c>
      <c r="P40" t="n">
        <v>217.086817033059</v>
      </c>
      <c r="Q40" t="n">
        <v>220.984837958804</v>
      </c>
      <c r="R40" t="n">
        <v>225.286282154174</v>
      </c>
      <c r="S40" t="n">
        <v>227.782035311883</v>
      </c>
      <c r="T40" t="n">
        <v>229.6212412881</v>
      </c>
      <c r="U40" t="n">
        <v>217.138834998051</v>
      </c>
      <c r="V40" t="n">
        <v>203.896687925388</v>
      </c>
      <c r="W40" t="n">
        <v>185.698785481181</v>
      </c>
      <c r="X40" t="n">
        <v>177.582585679132</v>
      </c>
      <c r="Y40" t="n">
        <v>172.023927814567</v>
      </c>
      <c r="Z40" t="n">
        <v>168.240351107633</v>
      </c>
      <c r="AA40" t="n">
        <v>169.521221112941</v>
      </c>
      <c r="AB40" t="n">
        <v>180.69778303311</v>
      </c>
      <c r="AC40" t="n">
        <v>199.678291451654</v>
      </c>
      <c r="AD40" t="n">
        <v>210.337901762253</v>
      </c>
      <c r="AE40" t="n">
        <v>226.522801003631</v>
      </c>
      <c r="AF40" t="n">
        <v>256.551537498175</v>
      </c>
    </row>
    <row r="41">
      <c r="A41" t="s">
        <v>146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146</v>
      </c>
      <c r="B42" t="s">
        <v>452</v>
      </c>
      <c r="C42" t="s">
        <v>360</v>
      </c>
      <c r="D42" t="s">
        <v>453</v>
      </c>
      <c r="E42" t="s">
        <v>361</v>
      </c>
      <c r="F42" t="n">
        <v>794.825094457784</v>
      </c>
      <c r="G42" t="n">
        <v>862.07137470459</v>
      </c>
      <c r="H42" t="n">
        <v>939.108652900703</v>
      </c>
      <c r="I42" t="n">
        <v>1028.57701648879</v>
      </c>
      <c r="J42" t="n">
        <v>1110.33381600607</v>
      </c>
      <c r="K42" t="n">
        <v>1189.77982076951</v>
      </c>
      <c r="L42" t="n">
        <v>1262.57247861163</v>
      </c>
      <c r="M42" t="n">
        <v>1292.57036584584</v>
      </c>
      <c r="N42" t="n">
        <v>1378.58722568339</v>
      </c>
      <c r="O42" t="n">
        <v>1441.9720035079</v>
      </c>
      <c r="P42" t="n">
        <v>1501.09010008032</v>
      </c>
      <c r="Q42" t="n">
        <v>1534.02130999535</v>
      </c>
      <c r="R42" t="n">
        <v>1625.40933158074</v>
      </c>
      <c r="S42" t="n">
        <v>1707.72275345265</v>
      </c>
      <c r="T42" t="n">
        <v>1796.27667131187</v>
      </c>
      <c r="U42" t="n">
        <v>1822.81568965975</v>
      </c>
      <c r="V42" t="n">
        <v>1807.98307273982</v>
      </c>
      <c r="W42" t="n">
        <v>1733.14124835257</v>
      </c>
      <c r="X42" t="n">
        <v>1702.0693275515</v>
      </c>
      <c r="Y42" t="n">
        <v>1686.84613662203</v>
      </c>
      <c r="Z42" t="n">
        <v>1673.22207970548</v>
      </c>
      <c r="AA42" t="n">
        <v>1683.37781288786</v>
      </c>
      <c r="AB42" t="n">
        <v>1736.35497795282</v>
      </c>
      <c r="AC42" t="n">
        <v>1891.44676336304</v>
      </c>
      <c r="AD42" t="n">
        <v>2000.20466851679</v>
      </c>
      <c r="AE42" t="n">
        <v>2087.27743415966</v>
      </c>
      <c r="AF42" t="n">
        <v>2241.98715600892</v>
      </c>
    </row>
    <row r="43">
      <c r="A43" t="s">
        <v>146</v>
      </c>
      <c r="B43" t="s">
        <v>454</v>
      </c>
      <c r="C43" t="s">
        <v>360</v>
      </c>
      <c r="D43" t="s">
        <v>455</v>
      </c>
      <c r="E43" t="s">
        <v>361</v>
      </c>
      <c r="F43" t="n">
        <v>927.461468468084</v>
      </c>
      <c r="G43" t="n">
        <v>1005.95662005607</v>
      </c>
      <c r="H43" t="n">
        <v>1095.68388501203</v>
      </c>
      <c r="I43" t="n">
        <v>1199.79414377744</v>
      </c>
      <c r="J43" t="n">
        <v>1294.63154036328</v>
      </c>
      <c r="K43" t="n">
        <v>1387.74571541193</v>
      </c>
      <c r="L43" t="n">
        <v>1470.70485516446</v>
      </c>
      <c r="M43" t="n">
        <v>1504.66134045966</v>
      </c>
      <c r="N43" t="n">
        <v>1604.16727824943</v>
      </c>
      <c r="O43" t="n">
        <v>1677.69459418688</v>
      </c>
      <c r="P43" t="n">
        <v>1746.17551262345</v>
      </c>
      <c r="Q43" t="n">
        <v>1787.31355216166</v>
      </c>
      <c r="R43" t="n">
        <v>1895.1446112562</v>
      </c>
      <c r="S43" t="n">
        <v>1993.89382100484</v>
      </c>
      <c r="T43" t="n">
        <v>2097.26764084357</v>
      </c>
      <c r="U43" t="n">
        <v>2127.16962771765</v>
      </c>
      <c r="V43" t="n">
        <v>2109.62850434391</v>
      </c>
      <c r="W43" t="n">
        <v>2021.60014052166</v>
      </c>
      <c r="X43" t="n">
        <v>1986.68430500265</v>
      </c>
      <c r="Y43" t="n">
        <v>1965.10169517469</v>
      </c>
      <c r="Z43" t="n">
        <v>1947.33686320844</v>
      </c>
      <c r="AA43" t="n">
        <v>1957.6587207823</v>
      </c>
      <c r="AB43" t="n">
        <v>2021.80865166429</v>
      </c>
      <c r="AC43" t="n">
        <v>2206.11285502519</v>
      </c>
      <c r="AD43" t="n">
        <v>2333.93938314074</v>
      </c>
      <c r="AE43" t="n">
        <v>2423.94766867444</v>
      </c>
      <c r="AF43" t="n">
        <v>2597.76621753037</v>
      </c>
    </row>
    <row r="44">
      <c r="A44" t="s">
        <v>146</v>
      </c>
      <c r="B44" t="s">
        <v>456</v>
      </c>
      <c r="C44" t="s">
        <v>360</v>
      </c>
      <c r="D44" t="s">
        <v>457</v>
      </c>
      <c r="E44" t="s">
        <v>361</v>
      </c>
      <c r="F44" t="n">
        <v>4753.45138414823</v>
      </c>
      <c r="G44" t="n">
        <v>5067.08335256043</v>
      </c>
      <c r="H44" t="n">
        <v>5453.09556454676</v>
      </c>
      <c r="I44" t="n">
        <v>5923.13828122582</v>
      </c>
      <c r="J44" t="n">
        <v>6331.62055280721</v>
      </c>
      <c r="K44" t="n">
        <v>6781.99780251451</v>
      </c>
      <c r="L44" t="n">
        <v>7167.65125649849</v>
      </c>
      <c r="M44" t="n">
        <v>7341.86382984917</v>
      </c>
      <c r="N44" t="n">
        <v>7799.60254531536</v>
      </c>
      <c r="O44" t="n">
        <v>8140.49550346652</v>
      </c>
      <c r="P44" t="n">
        <v>8434.83257100174</v>
      </c>
      <c r="Q44" t="n">
        <v>8674.51159968921</v>
      </c>
      <c r="R44" t="n">
        <v>9182.17526487777</v>
      </c>
      <c r="S44" t="n">
        <v>9594.77049656255</v>
      </c>
      <c r="T44" t="n">
        <v>9861.44550863372</v>
      </c>
      <c r="U44" t="n">
        <v>9857.93451365874</v>
      </c>
      <c r="V44" t="n">
        <v>9670.42241850592</v>
      </c>
      <c r="W44" t="n">
        <v>9215.53480176929</v>
      </c>
      <c r="X44" t="n">
        <v>9007.62412229766</v>
      </c>
      <c r="Y44" t="n">
        <v>8839.02306013251</v>
      </c>
      <c r="Z44" t="n">
        <v>8650.87029085331</v>
      </c>
      <c r="AA44" t="n">
        <v>8576.31085674223</v>
      </c>
      <c r="AB44" t="n">
        <v>8723.82811946822</v>
      </c>
      <c r="AC44" t="n">
        <v>9295.26549371872</v>
      </c>
      <c r="AD44" t="n">
        <v>9628.42858117635</v>
      </c>
      <c r="AE44" t="n">
        <v>9962.2565361773</v>
      </c>
      <c r="AF44" t="n">
        <v>10845.3410067478</v>
      </c>
    </row>
    <row r="45">
      <c r="A45" t="s">
        <v>146</v>
      </c>
      <c r="B45" t="s">
        <v>458</v>
      </c>
      <c r="C45" t="s">
        <v>360</v>
      </c>
      <c r="D45" t="s">
        <v>459</v>
      </c>
      <c r="E45" t="s">
        <v>361</v>
      </c>
      <c r="F45" t="n">
        <v>4705.22229927421</v>
      </c>
      <c r="G45" t="n">
        <v>5015.95479235803</v>
      </c>
      <c r="H45" t="n">
        <v>5399.04836523424</v>
      </c>
      <c r="I45" t="n">
        <v>5865.94065251014</v>
      </c>
      <c r="J45" t="n">
        <v>6271.55469171234</v>
      </c>
      <c r="K45" t="n">
        <v>6719.44282480123</v>
      </c>
      <c r="L45" t="n">
        <v>7103.7334189866</v>
      </c>
      <c r="M45" t="n">
        <v>7278.50016518353</v>
      </c>
      <c r="N45" t="n">
        <v>7733.64830922688</v>
      </c>
      <c r="O45" t="n">
        <v>8072.9963605817</v>
      </c>
      <c r="P45" t="n">
        <v>8366.16791269809</v>
      </c>
      <c r="Q45" t="n">
        <v>8605.09134768209</v>
      </c>
      <c r="R45" t="n">
        <v>9108.06273133034</v>
      </c>
      <c r="S45" t="n">
        <v>9516.90671674148</v>
      </c>
      <c r="T45" t="n">
        <v>9781.6323521251</v>
      </c>
      <c r="U45" t="n">
        <v>9777.89143937319</v>
      </c>
      <c r="V45" t="n">
        <v>9590.55418009342</v>
      </c>
      <c r="W45" t="n">
        <v>9138.96845579143</v>
      </c>
      <c r="X45" t="n">
        <v>8932.8583970034</v>
      </c>
      <c r="Y45" t="n">
        <v>8763.57091486168</v>
      </c>
      <c r="Z45" t="n">
        <v>8573.50649113402</v>
      </c>
      <c r="AA45" t="n">
        <v>8495.32884067733</v>
      </c>
      <c r="AB45" t="n">
        <v>8637.70975013031</v>
      </c>
      <c r="AC45" t="n">
        <v>9200.466217051</v>
      </c>
      <c r="AD45" t="n">
        <v>9526.0184440795</v>
      </c>
      <c r="AE45" t="n">
        <v>9853.29671205048</v>
      </c>
      <c r="AF45" t="n">
        <v>10725.64673688</v>
      </c>
    </row>
    <row r="46">
      <c r="A46" t="s">
        <v>146</v>
      </c>
      <c r="B46" t="s">
        <v>460</v>
      </c>
      <c r="C46" t="s">
        <v>360</v>
      </c>
      <c r="D46" t="s">
        <v>461</v>
      </c>
      <c r="E46" t="s">
        <v>361</v>
      </c>
      <c r="F46" t="n">
        <v>132.6363740103</v>
      </c>
      <c r="G46" t="n">
        <v>143.885245351475</v>
      </c>
      <c r="H46" t="n">
        <v>156.575232111329</v>
      </c>
      <c r="I46" t="n">
        <v>171.217127288651</v>
      </c>
      <c r="J46" t="n">
        <v>184.297724357209</v>
      </c>
      <c r="K46" t="n">
        <v>197.96589464242</v>
      </c>
      <c r="L46" t="n">
        <v>208.132376552834</v>
      </c>
      <c r="M46" t="n">
        <v>212.09097461382</v>
      </c>
      <c r="N46" t="n">
        <v>225.580052566037</v>
      </c>
      <c r="O46" t="n">
        <v>235.722590678975</v>
      </c>
      <c r="P46" t="n">
        <v>245.085412543133</v>
      </c>
      <c r="Q46" t="n">
        <v>253.292242166307</v>
      </c>
      <c r="R46" t="n">
        <v>269.735279675451</v>
      </c>
      <c r="S46" t="n">
        <v>286.171067552192</v>
      </c>
      <c r="T46" t="n">
        <v>300.990969531704</v>
      </c>
      <c r="U46" t="n">
        <v>304.353938057899</v>
      </c>
      <c r="V46" t="n">
        <v>301.645431604087</v>
      </c>
      <c r="W46" t="n">
        <v>288.458892169093</v>
      </c>
      <c r="X46" t="n">
        <v>284.614977451148</v>
      </c>
      <c r="Y46" t="n">
        <v>278.255558552659</v>
      </c>
      <c r="Z46" t="n">
        <v>274.114783502959</v>
      </c>
      <c r="AA46" t="n">
        <v>274.280907894447</v>
      </c>
      <c r="AB46" t="n">
        <v>285.453673711471</v>
      </c>
      <c r="AC46" t="n">
        <v>314.666091662151</v>
      </c>
      <c r="AD46" t="n">
        <v>333.734714623949</v>
      </c>
      <c r="AE46" t="n">
        <v>336.670234514785</v>
      </c>
      <c r="AF46" t="n">
        <v>355.779061521451</v>
      </c>
    </row>
    <row r="47">
      <c r="A47" t="s">
        <v>146</v>
      </c>
      <c r="B47" t="s">
        <v>462</v>
      </c>
      <c r="C47" t="s">
        <v>360</v>
      </c>
      <c r="D47" t="s">
        <v>463</v>
      </c>
      <c r="E47" t="s">
        <v>361</v>
      </c>
      <c r="F47" t="n">
        <v>45.6418313583691</v>
      </c>
      <c r="G47" t="n">
        <v>49.3995915715078</v>
      </c>
      <c r="H47" t="n">
        <v>53.3443041852418</v>
      </c>
      <c r="I47" t="n">
        <v>57.5477922132479</v>
      </c>
      <c r="J47" t="n">
        <v>61.9226361437314</v>
      </c>
      <c r="K47" t="n">
        <v>67.9917455540917</v>
      </c>
      <c r="L47" t="n">
        <v>72.2920857904106</v>
      </c>
      <c r="M47" t="n">
        <v>73.4910440049873</v>
      </c>
      <c r="N47" t="n">
        <v>78.3242411460067</v>
      </c>
      <c r="O47" t="n">
        <v>81.9109762763769</v>
      </c>
      <c r="P47" t="n">
        <v>86.7603937015554</v>
      </c>
      <c r="Q47" t="n">
        <v>91.0178700122293</v>
      </c>
      <c r="R47" t="n">
        <v>100.219276603783</v>
      </c>
      <c r="S47" t="n">
        <v>107.459332232476</v>
      </c>
      <c r="T47" t="n">
        <v>117.313410757579</v>
      </c>
      <c r="U47" t="n">
        <v>118.937967897411</v>
      </c>
      <c r="V47" t="n">
        <v>118.69161978927</v>
      </c>
      <c r="W47" t="n">
        <v>118.189394207091</v>
      </c>
      <c r="X47" t="n">
        <v>119.208455383919</v>
      </c>
      <c r="Y47" t="n">
        <v>119.969987185903</v>
      </c>
      <c r="Z47" t="n">
        <v>119.942797555424</v>
      </c>
      <c r="AA47" t="n">
        <v>119.097029682544</v>
      </c>
      <c r="AB47" t="n">
        <v>120.720577435107</v>
      </c>
      <c r="AC47" t="n">
        <v>126.223997833682</v>
      </c>
      <c r="AD47" t="n">
        <v>126.063050724084</v>
      </c>
      <c r="AE47" t="n">
        <v>126.202802408943</v>
      </c>
      <c r="AF47" t="n">
        <v>132.341869589978</v>
      </c>
    </row>
    <row r="48">
      <c r="A48" t="s">
        <v>146</v>
      </c>
      <c r="B48" t="s">
        <v>464</v>
      </c>
      <c r="C48" t="s">
        <v>360</v>
      </c>
      <c r="D48" t="s">
        <v>465</v>
      </c>
      <c r="E48" t="s">
        <v>361</v>
      </c>
      <c r="F48" t="n">
        <v>244.126036005886</v>
      </c>
      <c r="G48" t="n">
        <v>263.602904303338</v>
      </c>
      <c r="H48" t="n">
        <v>284.427571055328</v>
      </c>
      <c r="I48" t="n">
        <v>306.423209401075</v>
      </c>
      <c r="J48" t="n">
        <v>328.270175563731</v>
      </c>
      <c r="K48" t="n">
        <v>353.306897164553</v>
      </c>
      <c r="L48" t="n">
        <v>374.035057841145</v>
      </c>
      <c r="M48" t="n">
        <v>386.213159232556</v>
      </c>
      <c r="N48" t="n">
        <v>418.496227400652</v>
      </c>
      <c r="O48" t="n">
        <v>444.498741857167</v>
      </c>
      <c r="P48" t="n">
        <v>466.728967842019</v>
      </c>
      <c r="Q48" t="n">
        <v>485.499000025074</v>
      </c>
      <c r="R48" t="n">
        <v>518.739846045185</v>
      </c>
      <c r="S48" t="n">
        <v>551.194308661243</v>
      </c>
      <c r="T48" t="n">
        <v>593.693275559862</v>
      </c>
      <c r="U48" t="n">
        <v>612.535931271001</v>
      </c>
      <c r="V48" t="n">
        <v>605.121198716573</v>
      </c>
      <c r="W48" t="n">
        <v>580.267931742855</v>
      </c>
      <c r="X48" t="n">
        <v>573.187947497466</v>
      </c>
      <c r="Y48" t="n">
        <v>566.616682925685</v>
      </c>
      <c r="Z48" t="n">
        <v>551.444810339166</v>
      </c>
      <c r="AA48" t="n">
        <v>545.061534052069</v>
      </c>
      <c r="AB48" t="n">
        <v>553.032669244491</v>
      </c>
      <c r="AC48" t="n">
        <v>586.394615048412</v>
      </c>
      <c r="AD48" t="n">
        <v>615.80351230335</v>
      </c>
      <c r="AE48" t="n">
        <v>638.26243798272</v>
      </c>
      <c r="AF48" t="n">
        <v>689.579623606331</v>
      </c>
    </row>
    <row r="49">
      <c r="A49" t="s">
        <v>146</v>
      </c>
      <c r="B49" t="s">
        <v>466</v>
      </c>
      <c r="C49" t="s">
        <v>360</v>
      </c>
      <c r="D49" t="s">
        <v>467</v>
      </c>
      <c r="E49" t="s">
        <v>361</v>
      </c>
      <c r="F49" t="n">
        <v>65.8498193238451</v>
      </c>
      <c r="G49" t="n">
        <v>69.6644581646805</v>
      </c>
      <c r="H49" t="n">
        <v>74.1591362568135</v>
      </c>
      <c r="I49" t="n">
        <v>78.9568586007179</v>
      </c>
      <c r="J49" t="n">
        <v>83.2507048373033</v>
      </c>
      <c r="K49" t="n">
        <v>88.2853480606826</v>
      </c>
      <c r="L49" t="n">
        <v>92.5834647116423</v>
      </c>
      <c r="M49" t="n">
        <v>94.6146718139174</v>
      </c>
      <c r="N49" t="n">
        <v>100.616436529218</v>
      </c>
      <c r="O49" t="n">
        <v>105.032404224901</v>
      </c>
      <c r="P49" t="n">
        <v>109.17210158191</v>
      </c>
      <c r="Q49" t="n">
        <v>112.197045787141</v>
      </c>
      <c r="R49" t="n">
        <v>117.055204165724</v>
      </c>
      <c r="S49" t="n">
        <v>121.825445954056</v>
      </c>
      <c r="T49" t="n">
        <v>128.840185860837</v>
      </c>
      <c r="U49" t="n">
        <v>131.058688793194</v>
      </c>
      <c r="V49" t="n">
        <v>130.002626780643</v>
      </c>
      <c r="W49" t="n">
        <v>122.815781136969</v>
      </c>
      <c r="X49" t="n">
        <v>119.41679344503</v>
      </c>
      <c r="Y49" t="n">
        <v>114.133558430951</v>
      </c>
      <c r="Z49" t="n">
        <v>108.044795005799</v>
      </c>
      <c r="AA49" t="n">
        <v>103.895522210856</v>
      </c>
      <c r="AB49" t="n">
        <v>102.374904916567</v>
      </c>
      <c r="AC49" t="n">
        <v>107.523859168527</v>
      </c>
      <c r="AD49" t="n">
        <v>111.700758476866</v>
      </c>
      <c r="AE49" t="n">
        <v>115.072498891636</v>
      </c>
      <c r="AF49" t="n">
        <v>121.600043364457</v>
      </c>
    </row>
    <row r="50">
      <c r="A50" t="s">
        <v>146</v>
      </c>
      <c r="B50" t="s">
        <v>468</v>
      </c>
      <c r="C50" t="s">
        <v>360</v>
      </c>
      <c r="D50" t="s">
        <v>469</v>
      </c>
      <c r="E50" t="s">
        <v>361</v>
      </c>
      <c r="F50" t="n">
        <v>132.634385323672</v>
      </c>
      <c r="G50" t="n">
        <v>144.53885456715</v>
      </c>
      <c r="H50" t="n">
        <v>156.924130613272</v>
      </c>
      <c r="I50" t="n">
        <v>169.918558587109</v>
      </c>
      <c r="J50" t="n">
        <v>183.096834582697</v>
      </c>
      <c r="K50" t="n">
        <v>197.029803549778</v>
      </c>
      <c r="L50" t="n">
        <v>209.159507339092</v>
      </c>
      <c r="M50" t="n">
        <v>218.107443413651</v>
      </c>
      <c r="N50" t="n">
        <v>239.555549725427</v>
      </c>
      <c r="O50" t="n">
        <v>257.555361355889</v>
      </c>
      <c r="P50" t="n">
        <v>270.796472558554</v>
      </c>
      <c r="Q50" t="n">
        <v>282.284084225704</v>
      </c>
      <c r="R50" t="n">
        <v>301.465365275678</v>
      </c>
      <c r="S50" t="n">
        <v>321.909530474711</v>
      </c>
      <c r="T50" t="n">
        <v>347.539678941445</v>
      </c>
      <c r="U50" t="n">
        <v>362.539274580396</v>
      </c>
      <c r="V50" t="n">
        <v>356.42695214666</v>
      </c>
      <c r="W50" t="n">
        <v>339.262756398796</v>
      </c>
      <c r="X50" t="n">
        <v>334.562698668516</v>
      </c>
      <c r="Y50" t="n">
        <v>332.513137308831</v>
      </c>
      <c r="Z50" t="n">
        <v>323.457217777943</v>
      </c>
      <c r="AA50" t="n">
        <v>322.068982158669</v>
      </c>
      <c r="AB50" t="n">
        <v>329.937186892818</v>
      </c>
      <c r="AC50" t="n">
        <v>352.646758046203</v>
      </c>
      <c r="AD50" t="n">
        <v>378.0397031024</v>
      </c>
      <c r="AE50" t="n">
        <v>396.987136682141</v>
      </c>
      <c r="AF50" t="n">
        <v>435.637710651896</v>
      </c>
    </row>
    <row r="51">
      <c r="A51" t="s">
        <v>146</v>
      </c>
      <c r="B51" t="s">
        <v>470</v>
      </c>
      <c r="C51" t="s">
        <v>360</v>
      </c>
      <c r="D51" t="s">
        <v>471</v>
      </c>
      <c r="E51" t="s">
        <v>361</v>
      </c>
      <c r="F51" t="n">
        <v>124.365271420112</v>
      </c>
      <c r="G51" t="n">
        <v>135.671818425387</v>
      </c>
      <c r="H51" t="n">
        <v>147.422801512412</v>
      </c>
      <c r="I51" t="n">
        <v>159.728025753409</v>
      </c>
      <c r="J51" t="n">
        <v>172.220312559341</v>
      </c>
      <c r="K51" t="n">
        <v>185.424427213691</v>
      </c>
      <c r="L51" t="n">
        <v>197.044519890862</v>
      </c>
      <c r="M51" t="n">
        <v>205.676020131368</v>
      </c>
      <c r="N51" t="n">
        <v>226.254996010378</v>
      </c>
      <c r="O51" t="n">
        <v>243.569662552781</v>
      </c>
      <c r="P51" t="n">
        <v>256.294836510077</v>
      </c>
      <c r="Q51" t="n">
        <v>267.264154727102</v>
      </c>
      <c r="R51" t="n">
        <v>285.36825557328</v>
      </c>
      <c r="S51" t="n">
        <v>304.774022733609</v>
      </c>
      <c r="T51" t="n">
        <v>329.398448550772</v>
      </c>
      <c r="U51" t="n">
        <v>344.126709728155</v>
      </c>
      <c r="V51" t="n">
        <v>337.98800284039</v>
      </c>
      <c r="W51" t="n">
        <v>321.174394402972</v>
      </c>
      <c r="X51" t="n">
        <v>316.078605779058</v>
      </c>
      <c r="Y51" t="n">
        <v>313.657473170064</v>
      </c>
      <c r="Z51" t="n">
        <v>304.150533538384</v>
      </c>
      <c r="AA51" t="n">
        <v>302.200048141355</v>
      </c>
      <c r="AB51" t="n">
        <v>308.770448184784</v>
      </c>
      <c r="AC51" t="n">
        <v>328.908692627317</v>
      </c>
      <c r="AD51" t="n">
        <v>351.929813816275</v>
      </c>
      <c r="AE51" t="n">
        <v>369.35244406233</v>
      </c>
      <c r="AF51" t="n">
        <v>404.43109777314</v>
      </c>
    </row>
    <row r="52">
      <c r="A52" t="s">
        <v>146</v>
      </c>
      <c r="B52" t="s">
        <v>472</v>
      </c>
      <c r="C52" t="s">
        <v>360</v>
      </c>
      <c r="D52" t="s">
        <v>473</v>
      </c>
      <c r="E52" t="s">
        <v>361</v>
      </c>
      <c r="F52" t="n">
        <v>8.26911390356035</v>
      </c>
      <c r="G52" t="n">
        <v>8.86703614176287</v>
      </c>
      <c r="H52" t="n">
        <v>9.50132910086064</v>
      </c>
      <c r="I52" t="n">
        <v>10.1905328337</v>
      </c>
      <c r="J52" t="n">
        <v>10.8765220233557</v>
      </c>
      <c r="K52" t="n">
        <v>11.6053763360874</v>
      </c>
      <c r="L52" t="n">
        <v>12.1149874482302</v>
      </c>
      <c r="M52" t="n">
        <v>12.4314232822828</v>
      </c>
      <c r="N52" t="n">
        <v>13.300553715049</v>
      </c>
      <c r="O52" t="n">
        <v>13.9856988031084</v>
      </c>
      <c r="P52" t="n">
        <v>14.5016360484763</v>
      </c>
      <c r="Q52" t="n">
        <v>15.0199294986013</v>
      </c>
      <c r="R52" t="n">
        <v>16.0971097023976</v>
      </c>
      <c r="S52" t="n">
        <v>17.1355077411023</v>
      </c>
      <c r="T52" t="n">
        <v>18.1412303906727</v>
      </c>
      <c r="U52" t="n">
        <v>18.4125648522413</v>
      </c>
      <c r="V52" t="n">
        <v>18.4389493062696</v>
      </c>
      <c r="W52" t="n">
        <v>18.0883619958237</v>
      </c>
      <c r="X52" t="n">
        <v>18.4840928894577</v>
      </c>
      <c r="Y52" t="n">
        <v>18.8556641387673</v>
      </c>
      <c r="Z52" t="n">
        <v>19.3066842395587</v>
      </c>
      <c r="AA52" t="n">
        <v>19.868934017314</v>
      </c>
      <c r="AB52" t="n">
        <v>21.1667387080333</v>
      </c>
      <c r="AC52" t="n">
        <v>23.738065418886</v>
      </c>
      <c r="AD52" t="n">
        <v>26.1098892861252</v>
      </c>
      <c r="AE52" t="n">
        <v>27.6346926198116</v>
      </c>
      <c r="AF52" t="n">
        <v>31.206612878756</v>
      </c>
    </row>
    <row r="53">
      <c r="A53" t="s">
        <v>146</v>
      </c>
      <c r="B53" t="s">
        <v>474</v>
      </c>
      <c r="C53" t="s">
        <v>360</v>
      </c>
      <c r="D53" t="s">
        <v>475</v>
      </c>
      <c r="E53" t="s">
        <v>361</v>
      </c>
      <c r="F53" t="n">
        <v>86.033442331748</v>
      </c>
      <c r="G53" t="n">
        <v>89.9498519073989</v>
      </c>
      <c r="H53" t="n">
        <v>93.8700176876029</v>
      </c>
      <c r="I53" t="n">
        <v>98.0957586334653</v>
      </c>
      <c r="J53" t="n">
        <v>101.555172790096</v>
      </c>
      <c r="K53" t="n">
        <v>105.762994272243</v>
      </c>
      <c r="L53" t="n">
        <v>109.028394485233</v>
      </c>
      <c r="M53" t="n">
        <v>107.134691141348</v>
      </c>
      <c r="N53" t="n">
        <v>108.476800643685</v>
      </c>
      <c r="O53" t="n">
        <v>109.929404585114</v>
      </c>
      <c r="P53" t="n">
        <v>111.833815163354</v>
      </c>
      <c r="Q53" t="n">
        <v>112.973345063192</v>
      </c>
      <c r="R53" t="n">
        <v>119.197873790204</v>
      </c>
      <c r="S53" t="n">
        <v>124.817466262575</v>
      </c>
      <c r="T53" t="n">
        <v>130.326031902575</v>
      </c>
      <c r="U53" t="n">
        <v>131.162237541054</v>
      </c>
      <c r="V53" t="n">
        <v>125.390504395039</v>
      </c>
      <c r="W53" t="n">
        <v>117.031125662262</v>
      </c>
      <c r="X53" t="n">
        <v>111.919475184869</v>
      </c>
      <c r="Y53" t="n">
        <v>112.33330076277</v>
      </c>
      <c r="Z53" t="n">
        <v>111.532414018922</v>
      </c>
      <c r="AA53" t="n">
        <v>114.137613018473</v>
      </c>
      <c r="AB53" t="n">
        <v>120.873129904461</v>
      </c>
      <c r="AC53" t="n">
        <v>131.893673075332</v>
      </c>
      <c r="AD53" t="n">
        <v>141.356597892656</v>
      </c>
      <c r="AE53" t="n">
        <v>143.806671698944</v>
      </c>
      <c r="AF53" t="n">
        <v>152.821010874121</v>
      </c>
    </row>
    <row r="54">
      <c r="A54" t="s">
        <v>146</v>
      </c>
      <c r="B54" t="s">
        <v>476</v>
      </c>
      <c r="C54" t="s">
        <v>360</v>
      </c>
      <c r="D54" t="s">
        <v>477</v>
      </c>
      <c r="E54" t="s">
        <v>361</v>
      </c>
      <c r="F54" t="n">
        <v>153.298891480028</v>
      </c>
      <c r="G54" t="n">
        <v>160.957711696616</v>
      </c>
      <c r="H54" t="n">
        <v>168.884742813417</v>
      </c>
      <c r="I54" t="n">
        <v>177.37950802493</v>
      </c>
      <c r="J54" t="n">
        <v>183.805581851618</v>
      </c>
      <c r="K54" t="n">
        <v>190.767786042441</v>
      </c>
      <c r="L54" t="n">
        <v>196.201007377231</v>
      </c>
      <c r="M54" t="n">
        <v>194.382616961038</v>
      </c>
      <c r="N54" t="n">
        <v>201.022068069918</v>
      </c>
      <c r="O54" t="n">
        <v>206.469207988216</v>
      </c>
      <c r="P54" t="n">
        <v>211.287500939971</v>
      </c>
      <c r="Q54" t="n">
        <v>214.784551533245</v>
      </c>
      <c r="R54" t="n">
        <v>226.739073927199</v>
      </c>
      <c r="S54" t="n">
        <v>237.797303199814</v>
      </c>
      <c r="T54" t="n">
        <v>248.785442313942</v>
      </c>
      <c r="U54" t="n">
        <v>249.836716817906</v>
      </c>
      <c r="V54" t="n">
        <v>241.240914733163</v>
      </c>
      <c r="W54" t="n">
        <v>230.189328009342</v>
      </c>
      <c r="X54" t="n">
        <v>224.368703736873</v>
      </c>
      <c r="Y54" t="n">
        <v>226.319637070889</v>
      </c>
      <c r="Z54" t="n">
        <v>224.627782464523</v>
      </c>
      <c r="AA54" t="n">
        <v>227.326082461017</v>
      </c>
      <c r="AB54" t="n">
        <v>237.588356729747</v>
      </c>
      <c r="AC54" t="n">
        <v>260.054332600609</v>
      </c>
      <c r="AD54" t="n">
        <v>277.050561758292</v>
      </c>
      <c r="AE54" t="n">
        <v>282.883953094788</v>
      </c>
      <c r="AF54" t="n">
        <v>301.359667350273</v>
      </c>
    </row>
    <row r="55">
      <c r="A55" t="s">
        <v>146</v>
      </c>
      <c r="B55" t="s">
        <v>478</v>
      </c>
      <c r="C55" t="s">
        <v>360</v>
      </c>
      <c r="D55" t="s">
        <v>479</v>
      </c>
      <c r="E55" t="s">
        <v>361</v>
      </c>
      <c r="F55" t="n">
        <v>67.2654491482795</v>
      </c>
      <c r="G55" t="n">
        <v>71.0078597892167</v>
      </c>
      <c r="H55" t="n">
        <v>75.0147251258145</v>
      </c>
      <c r="I55" t="n">
        <v>79.2837493914646</v>
      </c>
      <c r="J55" t="n">
        <v>82.2504090615223</v>
      </c>
      <c r="K55" t="n">
        <v>85.0047917701977</v>
      </c>
      <c r="L55" t="n">
        <v>87.1726128919983</v>
      </c>
      <c r="M55" t="n">
        <v>87.2479258196899</v>
      </c>
      <c r="N55" t="n">
        <v>92.5452674262332</v>
      </c>
      <c r="O55" t="n">
        <v>96.5398034031021</v>
      </c>
      <c r="P55" t="n">
        <v>99.4536857766166</v>
      </c>
      <c r="Q55" t="n">
        <v>101.811206470053</v>
      </c>
      <c r="R55" t="n">
        <v>107.541200136994</v>
      </c>
      <c r="S55" t="n">
        <v>112.97983693724</v>
      </c>
      <c r="T55" t="n">
        <v>118.459410411367</v>
      </c>
      <c r="U55" t="n">
        <v>118.674479276852</v>
      </c>
      <c r="V55" t="n">
        <v>115.850410338124</v>
      </c>
      <c r="W55" t="n">
        <v>113.15820234708</v>
      </c>
      <c r="X55" t="n">
        <v>112.449228552004</v>
      </c>
      <c r="Y55" t="n">
        <v>113.986336308119</v>
      </c>
      <c r="Z55" t="n">
        <v>113.095368445601</v>
      </c>
      <c r="AA55" t="n">
        <v>113.188469442544</v>
      </c>
      <c r="AB55" t="n">
        <v>116.715226825287</v>
      </c>
      <c r="AC55" t="n">
        <v>128.160659525277</v>
      </c>
      <c r="AD55" t="n">
        <v>135.693963865635</v>
      </c>
      <c r="AE55" t="n">
        <v>139.077281395843</v>
      </c>
      <c r="AF55" t="n">
        <v>148.538656476152</v>
      </c>
    </row>
    <row r="56">
      <c r="A56" t="s">
        <v>146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146</v>
      </c>
      <c r="B57" t="s">
        <v>482</v>
      </c>
      <c r="C57" t="s">
        <v>360</v>
      </c>
      <c r="D57" t="s">
        <v>483</v>
      </c>
      <c r="E57" t="s">
        <v>361</v>
      </c>
      <c r="F57" t="n">
        <v>5118.90013084308</v>
      </c>
      <c r="G57" t="n">
        <v>5460.69562959853</v>
      </c>
      <c r="H57" t="n">
        <v>5878.19828000275</v>
      </c>
      <c r="I57" t="n">
        <v>6381.62202003668</v>
      </c>
      <c r="J57" t="n">
        <v>6820.79443070917</v>
      </c>
      <c r="K57" t="n">
        <v>7306.1570891387</v>
      </c>
      <c r="L57" t="n">
        <v>7725.33599904562</v>
      </c>
      <c r="M57" t="n">
        <v>7918.14786020454</v>
      </c>
      <c r="N57" t="n">
        <v>8421.08393933952</v>
      </c>
      <c r="O57" t="n">
        <v>8796.13064364021</v>
      </c>
      <c r="P57" t="n">
        <v>9118.64835587682</v>
      </c>
      <c r="Q57" t="n">
        <v>9380.99543767308</v>
      </c>
      <c r="R57" t="n">
        <v>9926.20139307712</v>
      </c>
      <c r="S57" t="n">
        <v>10373.7468405357</v>
      </c>
      <c r="T57" t="n">
        <v>10684.7600254817</v>
      </c>
      <c r="U57" t="n">
        <v>10687.6092799278</v>
      </c>
      <c r="V57" t="n">
        <v>10479.4403051479</v>
      </c>
      <c r="W57" t="n">
        <v>9981.50151899333</v>
      </c>
      <c r="X57" t="n">
        <v>9758.39465547426</v>
      </c>
      <c r="Y57" t="n">
        <v>9577.66367087276</v>
      </c>
      <c r="Z57" t="n">
        <v>9370.5554523001</v>
      </c>
      <c r="AA57" t="n">
        <v>9290.89361190724</v>
      </c>
      <c r="AB57" t="n">
        <v>9457.55857174582</v>
      </c>
      <c r="AC57" t="n">
        <v>10081.3384002188</v>
      </c>
      <c r="AD57" t="n">
        <v>10454.569995242</v>
      </c>
      <c r="AE57" t="n">
        <v>10827.0417751636</v>
      </c>
      <c r="AF57" t="n">
        <v>11791.4721678523</v>
      </c>
    </row>
    <row r="58">
      <c r="A58" t="s">
        <v>146</v>
      </c>
      <c r="B58" t="s">
        <v>484</v>
      </c>
      <c r="C58" t="s">
        <v>360</v>
      </c>
      <c r="D58" t="s">
        <v>485</v>
      </c>
      <c r="E58" t="s">
        <v>361</v>
      </c>
      <c r="F58" t="n">
        <v>5118.90013084308</v>
      </c>
      <c r="G58" t="n">
        <v>5460.69562959853</v>
      </c>
      <c r="H58" t="n">
        <v>5878.19828000275</v>
      </c>
      <c r="I58" t="n">
        <v>6381.62202003668</v>
      </c>
      <c r="J58" t="n">
        <v>6820.79443070917</v>
      </c>
      <c r="K58" t="n">
        <v>7306.1570891387</v>
      </c>
      <c r="L58" t="n">
        <v>7725.33599904562</v>
      </c>
      <c r="M58" t="n">
        <v>7918.14786020454</v>
      </c>
      <c r="N58" t="n">
        <v>8421.08393933952</v>
      </c>
      <c r="O58" t="n">
        <v>8796.13064364021</v>
      </c>
      <c r="P58" t="n">
        <v>9118.64835587682</v>
      </c>
      <c r="Q58" t="n">
        <v>9380.99543767308</v>
      </c>
      <c r="R58" t="n">
        <v>9926.20139307712</v>
      </c>
      <c r="S58" t="n">
        <v>10373.7468405357</v>
      </c>
      <c r="T58" t="n">
        <v>10684.7600254817</v>
      </c>
      <c r="U58" t="n">
        <v>10687.6092799278</v>
      </c>
      <c r="V58" t="n">
        <v>10479.4403051479</v>
      </c>
      <c r="W58" t="n">
        <v>9981.50151899333</v>
      </c>
      <c r="X58" t="n">
        <v>9758.39465547426</v>
      </c>
      <c r="Y58" t="n">
        <v>9577.66367087276</v>
      </c>
      <c r="Z58" t="n">
        <v>9370.5554523001</v>
      </c>
      <c r="AA58" t="n">
        <v>9290.89361190724</v>
      </c>
      <c r="AB58" t="n">
        <v>9457.55857174582</v>
      </c>
      <c r="AC58" t="n">
        <v>10081.3384002188</v>
      </c>
      <c r="AD58" t="n">
        <v>10454.569995242</v>
      </c>
      <c r="AE58" t="n">
        <v>10827.0417751636</v>
      </c>
      <c r="AF58" t="n">
        <v>11791.4721678523</v>
      </c>
    </row>
    <row r="59">
      <c r="A59" t="s">
        <v>146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147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147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147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147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147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147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147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147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147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147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147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147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147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147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147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147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147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147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147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147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147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147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147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147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147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147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147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147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147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147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147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147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147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147</v>
      </c>
      <c r="B39" t="s">
        <v>446</v>
      </c>
      <c r="C39" t="s">
        <v>360</v>
      </c>
      <c r="D39" t="s">
        <v>447</v>
      </c>
      <c r="E39" t="s">
        <v>361</v>
      </c>
      <c r="F39" t="n">
        <v>812.341357983876</v>
      </c>
      <c r="G39" t="n">
        <v>863.519360507017</v>
      </c>
      <c r="H39" t="n">
        <v>898.204867606824</v>
      </c>
      <c r="I39" t="n">
        <v>934.623361012305</v>
      </c>
      <c r="J39" t="n">
        <v>982.039355835448</v>
      </c>
      <c r="K39" t="n">
        <v>986.870764261316</v>
      </c>
      <c r="L39" t="n">
        <v>1050.84205938718</v>
      </c>
      <c r="M39" t="n">
        <v>1092.00798421972</v>
      </c>
      <c r="N39" t="n">
        <v>1144.08638152819</v>
      </c>
      <c r="O39" t="n">
        <v>1162.94375575807</v>
      </c>
      <c r="P39" t="n">
        <v>1213.09923653714</v>
      </c>
      <c r="Q39" t="n">
        <v>1283.65212503915</v>
      </c>
      <c r="R39" t="n">
        <v>1351.92447443338</v>
      </c>
      <c r="S39" t="n">
        <v>1453.7696618987</v>
      </c>
      <c r="T39" t="n">
        <v>1500.54181679003</v>
      </c>
      <c r="U39" t="n">
        <v>1494.51340462435</v>
      </c>
      <c r="V39" t="n">
        <v>1602.00369648361</v>
      </c>
      <c r="W39" t="n">
        <v>1556.60287533793</v>
      </c>
      <c r="X39" t="n">
        <v>1530.58623002446</v>
      </c>
      <c r="Y39" t="n">
        <v>1463.02916946732</v>
      </c>
      <c r="Z39" t="n">
        <v>1432.48642523227</v>
      </c>
      <c r="AA39" t="n">
        <v>1411.196558507</v>
      </c>
      <c r="AB39" t="n">
        <v>1405.79922921677</v>
      </c>
      <c r="AC39" t="n">
        <v>1423.17878959217</v>
      </c>
      <c r="AD39" t="n">
        <v>1459.74134831769</v>
      </c>
      <c r="AE39" t="n">
        <v>1473.21874609866</v>
      </c>
      <c r="AF39" t="n">
        <v>1589.20196750766</v>
      </c>
    </row>
    <row r="40">
      <c r="A40" t="s">
        <v>147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147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147</v>
      </c>
      <c r="B44" t="s">
        <v>456</v>
      </c>
      <c r="C44" t="s">
        <v>360</v>
      </c>
      <c r="D44" t="s">
        <v>457</v>
      </c>
      <c r="E44" t="s">
        <v>361</v>
      </c>
      <c r="F44" t="n">
        <v>812.341357983876</v>
      </c>
      <c r="G44" t="n">
        <v>863.519360507017</v>
      </c>
      <c r="H44" t="n">
        <v>898.204867606824</v>
      </c>
      <c r="I44" t="n">
        <v>934.623361012305</v>
      </c>
      <c r="J44" t="n">
        <v>982.039355835448</v>
      </c>
      <c r="K44" t="n">
        <v>986.870764261316</v>
      </c>
      <c r="L44" t="n">
        <v>1050.84205938718</v>
      </c>
      <c r="M44" t="n">
        <v>1092.00798421972</v>
      </c>
      <c r="N44" t="n">
        <v>1144.08638152819</v>
      </c>
      <c r="O44" t="n">
        <v>1162.94375575807</v>
      </c>
      <c r="P44" t="n">
        <v>1213.09923653714</v>
      </c>
      <c r="Q44" t="n">
        <v>1283.65212503915</v>
      </c>
      <c r="R44" t="n">
        <v>1351.92447443338</v>
      </c>
      <c r="S44" t="n">
        <v>1453.7696618987</v>
      </c>
      <c r="T44" t="n">
        <v>1500.54181679003</v>
      </c>
      <c r="U44" t="n">
        <v>1494.51340462435</v>
      </c>
      <c r="V44" t="n">
        <v>1602.00369648361</v>
      </c>
      <c r="W44" t="n">
        <v>1556.60287533793</v>
      </c>
      <c r="X44" t="n">
        <v>1530.58623002446</v>
      </c>
      <c r="Y44" t="n">
        <v>1463.02916946732</v>
      </c>
      <c r="Z44" t="n">
        <v>1432.48642523227</v>
      </c>
      <c r="AA44" t="n">
        <v>1411.196558507</v>
      </c>
      <c r="AB44" t="n">
        <v>1405.79922921677</v>
      </c>
      <c r="AC44" t="n">
        <v>1423.17878959217</v>
      </c>
      <c r="AD44" t="n">
        <v>1459.74134831769</v>
      </c>
      <c r="AE44" t="n">
        <v>1473.21874609866</v>
      </c>
      <c r="AF44" t="n">
        <v>1589.20196750766</v>
      </c>
    </row>
    <row r="45">
      <c r="A45" t="s">
        <v>147</v>
      </c>
      <c r="B45" t="s">
        <v>458</v>
      </c>
      <c r="C45" t="s">
        <v>360</v>
      </c>
      <c r="D45" t="s">
        <v>459</v>
      </c>
      <c r="E45" t="s">
        <v>361</v>
      </c>
      <c r="F45" t="n">
        <v>812.341357983876</v>
      </c>
      <c r="G45" t="n">
        <v>863.519360507017</v>
      </c>
      <c r="H45" t="n">
        <v>898.204867606824</v>
      </c>
      <c r="I45" t="n">
        <v>934.623361012305</v>
      </c>
      <c r="J45" t="n">
        <v>982.039355835448</v>
      </c>
      <c r="K45" t="n">
        <v>986.870764261316</v>
      </c>
      <c r="L45" t="n">
        <v>1050.84205938718</v>
      </c>
      <c r="M45" t="n">
        <v>1092.00798421972</v>
      </c>
      <c r="N45" t="n">
        <v>1144.08638152819</v>
      </c>
      <c r="O45" t="n">
        <v>1162.94375575807</v>
      </c>
      <c r="P45" t="n">
        <v>1213.09923653714</v>
      </c>
      <c r="Q45" t="n">
        <v>1283.65212503915</v>
      </c>
      <c r="R45" t="n">
        <v>1351.92447443338</v>
      </c>
      <c r="S45" t="n">
        <v>1453.7696618987</v>
      </c>
      <c r="T45" t="n">
        <v>1500.54181679003</v>
      </c>
      <c r="U45" t="n">
        <v>1494.51340462435</v>
      </c>
      <c r="V45" t="n">
        <v>1602.00369648361</v>
      </c>
      <c r="W45" t="n">
        <v>1556.60287533793</v>
      </c>
      <c r="X45" t="n">
        <v>1530.58623002446</v>
      </c>
      <c r="Y45" t="n">
        <v>1463.02916946732</v>
      </c>
      <c r="Z45" t="n">
        <v>1432.48642523227</v>
      </c>
      <c r="AA45" t="n">
        <v>1411.196558507</v>
      </c>
      <c r="AB45" t="n">
        <v>1405.79922921677</v>
      </c>
      <c r="AC45" t="n">
        <v>1423.17878959217</v>
      </c>
      <c r="AD45" t="n">
        <v>1459.74134831769</v>
      </c>
      <c r="AE45" t="n">
        <v>1473.21874609866</v>
      </c>
      <c r="AF45" t="n">
        <v>1589.20196750766</v>
      </c>
    </row>
    <row r="46">
      <c r="A46" t="s">
        <v>147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147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147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147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147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147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147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147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147</v>
      </c>
      <c r="B57" t="s">
        <v>482</v>
      </c>
      <c r="C57" t="s">
        <v>360</v>
      </c>
      <c r="D57" t="s">
        <v>483</v>
      </c>
      <c r="E57" t="s">
        <v>361</v>
      </c>
      <c r="F57" t="n">
        <v>812.341357983876</v>
      </c>
      <c r="G57" t="n">
        <v>863.519360507017</v>
      </c>
      <c r="H57" t="n">
        <v>898.204867606824</v>
      </c>
      <c r="I57" t="n">
        <v>934.623361012305</v>
      </c>
      <c r="J57" t="n">
        <v>982.039355835448</v>
      </c>
      <c r="K57" t="n">
        <v>986.870764261316</v>
      </c>
      <c r="L57" t="n">
        <v>1050.84205938718</v>
      </c>
      <c r="M57" t="n">
        <v>1092.00798421972</v>
      </c>
      <c r="N57" t="n">
        <v>1144.08638152819</v>
      </c>
      <c r="O57" t="n">
        <v>1162.94375575807</v>
      </c>
      <c r="P57" t="n">
        <v>1213.09923653714</v>
      </c>
      <c r="Q57" t="n">
        <v>1283.65212503915</v>
      </c>
      <c r="R57" t="n">
        <v>1351.92447443338</v>
      </c>
      <c r="S57" t="n">
        <v>1453.7696618987</v>
      </c>
      <c r="T57" t="n">
        <v>1500.54181679003</v>
      </c>
      <c r="U57" t="n">
        <v>1494.51340462435</v>
      </c>
      <c r="V57" t="n">
        <v>1602.00369648361</v>
      </c>
      <c r="W57" t="n">
        <v>1556.60287533793</v>
      </c>
      <c r="X57" t="n">
        <v>1530.58623002446</v>
      </c>
      <c r="Y57" t="n">
        <v>1463.02916946732</v>
      </c>
      <c r="Z57" t="n">
        <v>1432.48642523227</v>
      </c>
      <c r="AA57" t="n">
        <v>1411.196558507</v>
      </c>
      <c r="AB57" t="n">
        <v>1405.79922921677</v>
      </c>
      <c r="AC57" t="n">
        <v>1423.17878959217</v>
      </c>
      <c r="AD57" t="n">
        <v>1459.74134831769</v>
      </c>
      <c r="AE57" t="n">
        <v>1473.21874609866</v>
      </c>
      <c r="AF57" t="n">
        <v>1589.20196750766</v>
      </c>
    </row>
    <row r="58">
      <c r="A58" t="s">
        <v>147</v>
      </c>
      <c r="B58" t="s">
        <v>484</v>
      </c>
      <c r="C58" t="s">
        <v>360</v>
      </c>
      <c r="D58" t="s">
        <v>485</v>
      </c>
      <c r="E58" t="s">
        <v>361</v>
      </c>
      <c r="F58" t="n">
        <v>812.341357983876</v>
      </c>
      <c r="G58" t="n">
        <v>863.519360507017</v>
      </c>
      <c r="H58" t="n">
        <v>898.204867606824</v>
      </c>
      <c r="I58" t="n">
        <v>934.623361012305</v>
      </c>
      <c r="J58" t="n">
        <v>982.039355835448</v>
      </c>
      <c r="K58" t="n">
        <v>986.870764261316</v>
      </c>
      <c r="L58" t="n">
        <v>1050.84205938718</v>
      </c>
      <c r="M58" t="n">
        <v>1092.00798421972</v>
      </c>
      <c r="N58" t="n">
        <v>1144.08638152819</v>
      </c>
      <c r="O58" t="n">
        <v>1162.94375575807</v>
      </c>
      <c r="P58" t="n">
        <v>1213.09923653714</v>
      </c>
      <c r="Q58" t="n">
        <v>1283.65212503915</v>
      </c>
      <c r="R58" t="n">
        <v>1351.92447443338</v>
      </c>
      <c r="S58" t="n">
        <v>1453.7696618987</v>
      </c>
      <c r="T58" t="n">
        <v>1500.54181679003</v>
      </c>
      <c r="U58" t="n">
        <v>1494.51340462435</v>
      </c>
      <c r="V58" t="n">
        <v>1602.00369648361</v>
      </c>
      <c r="W58" t="n">
        <v>1556.60287533793</v>
      </c>
      <c r="X58" t="n">
        <v>1530.58623002446</v>
      </c>
      <c r="Y58" t="n">
        <v>1463.02916946732</v>
      </c>
      <c r="Z58" t="n">
        <v>1432.48642523227</v>
      </c>
      <c r="AA58" t="n">
        <v>1411.196558507</v>
      </c>
      <c r="AB58" t="n">
        <v>1405.79922921677</v>
      </c>
      <c r="AC58" t="n">
        <v>1423.17878959217</v>
      </c>
      <c r="AD58" t="n">
        <v>1459.74134831769</v>
      </c>
      <c r="AE58" t="n">
        <v>1473.21874609866</v>
      </c>
      <c r="AF58" t="n">
        <v>1589.20196750766</v>
      </c>
    </row>
    <row r="59">
      <c r="A59" t="s">
        <v>147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148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148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148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148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148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148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148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148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148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148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148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148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148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148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148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148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148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148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148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148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148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148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148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148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148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148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148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148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148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148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148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148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148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148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148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148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148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148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148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148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148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148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148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148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148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148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148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148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148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148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148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148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148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148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11119.5278534</v>
      </c>
      <c r="L57" t="n">
        <v>11982.3780584328</v>
      </c>
      <c r="M57" t="n">
        <v>12476.9558444243</v>
      </c>
      <c r="N57" t="n">
        <v>13296.0703208677</v>
      </c>
      <c r="O57" t="n">
        <v>13922.4743993983</v>
      </c>
      <c r="P57" t="n">
        <v>14614.447592414</v>
      </c>
      <c r="Q57" t="n">
        <v>15486.3475627122</v>
      </c>
      <c r="R57" t="n">
        <v>16883.5258675105</v>
      </c>
      <c r="S57" t="n">
        <v>19004.3165024344</v>
      </c>
      <c r="T57" t="n">
        <v>20156.1018422717</v>
      </c>
      <c r="U57" t="n">
        <v>20352.4226845521</v>
      </c>
      <c r="V57" t="n">
        <v>21010.1440016315</v>
      </c>
      <c r="W57" t="n">
        <v>20571.3043943313</v>
      </c>
      <c r="X57" t="n">
        <v>20409.8808854987</v>
      </c>
      <c r="Y57" t="n">
        <v>20188.9928403401</v>
      </c>
      <c r="Z57" t="n">
        <v>19855.9418775324</v>
      </c>
      <c r="AA57" t="n">
        <v>19975.5901704142</v>
      </c>
      <c r="AB57" t="n">
        <v>20217.9578009626</v>
      </c>
      <c r="AC57" t="n">
        <v>21192.717189811</v>
      </c>
      <c r="AD57" t="n">
        <v>22149.1113435596</v>
      </c>
      <c r="AE57" t="n">
        <v>22799.3605212623</v>
      </c>
      <c r="AF57" t="n">
        <v>24412.37413536</v>
      </c>
    </row>
    <row r="58">
      <c r="A58" t="s">
        <v>148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148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149</v>
      </c>
      <c r="B2" t="s">
        <v>295</v>
      </c>
      <c r="C2" t="s">
        <v>360</v>
      </c>
      <c r="D2" t="s">
        <v>297</v>
      </c>
      <c r="E2" t="s">
        <v>361</v>
      </c>
      <c r="F2" t="n">
        <v>1.2972575194791</v>
      </c>
      <c r="G2" t="n">
        <v>1.37116490475106</v>
      </c>
      <c r="H2" t="n">
        <v>1.4693436785905</v>
      </c>
      <c r="I2" t="n">
        <v>1.55139124050835</v>
      </c>
      <c r="J2" t="n">
        <v>1.64347009093293</v>
      </c>
      <c r="K2" t="n">
        <v>1.71141329485312</v>
      </c>
      <c r="L2" t="n">
        <v>1.82729610586374</v>
      </c>
      <c r="M2" t="n">
        <v>1.92561866134146</v>
      </c>
      <c r="N2" t="n">
        <v>2.04025442112863</v>
      </c>
      <c r="O2" t="n">
        <v>2.1625802880712</v>
      </c>
      <c r="P2" t="n">
        <v>2.0818501110956</v>
      </c>
      <c r="Q2" t="n">
        <v>2.03448207289748</v>
      </c>
      <c r="R2" t="n">
        <v>2.3248317530543</v>
      </c>
      <c r="S2" t="n">
        <v>2.43879079209169</v>
      </c>
      <c r="T2" t="n">
        <v>2.1550618693329</v>
      </c>
      <c r="U2" t="n">
        <v>2.10698896099652</v>
      </c>
      <c r="V2" t="n">
        <v>2.04278436547915</v>
      </c>
      <c r="W2" t="n">
        <v>1.8973873325665</v>
      </c>
      <c r="X2" t="n">
        <v>1.91561101608168</v>
      </c>
      <c r="Y2" t="n">
        <v>2.7351212803086</v>
      </c>
      <c r="Z2" t="n">
        <v>3.38424054464852</v>
      </c>
      <c r="AA2" t="n">
        <v>3.64287627786364</v>
      </c>
      <c r="AB2" t="n">
        <v>4.50216276896608</v>
      </c>
      <c r="AC2" t="n">
        <v>4.98574433047462</v>
      </c>
      <c r="AD2" t="n">
        <v>5.20974349539622</v>
      </c>
      <c r="AE2" t="n">
        <v>5.1130602215809</v>
      </c>
      <c r="AF2" t="n">
        <v>5.35951818350859</v>
      </c>
    </row>
    <row r="3">
      <c r="A3" t="s">
        <v>149</v>
      </c>
      <c r="B3" t="s">
        <v>374</v>
      </c>
      <c r="C3" t="s">
        <v>360</v>
      </c>
      <c r="D3" t="s">
        <v>375</v>
      </c>
      <c r="E3" t="s">
        <v>361</v>
      </c>
      <c r="F3" t="n">
        <v>5.32201110473756</v>
      </c>
      <c r="G3" t="n">
        <v>5.43638064095752</v>
      </c>
      <c r="H3" t="n">
        <v>6.14176465518227</v>
      </c>
      <c r="I3" t="n">
        <v>6.61163386400486</v>
      </c>
      <c r="J3" t="n">
        <v>6.97212563934436</v>
      </c>
      <c r="K3" t="n">
        <v>7.42884783062984</v>
      </c>
      <c r="L3" t="n">
        <v>7.87758810780201</v>
      </c>
      <c r="M3" t="n">
        <v>8.20908313887865</v>
      </c>
      <c r="N3" t="n">
        <v>8.07856421497767</v>
      </c>
      <c r="O3" t="n">
        <v>8.24282930733978</v>
      </c>
      <c r="P3" t="n">
        <v>8.33128221166166</v>
      </c>
      <c r="Q3" t="n">
        <v>8.38468531312618</v>
      </c>
      <c r="R3" t="n">
        <v>8.87326321339531</v>
      </c>
      <c r="S3" t="n">
        <v>9.13516245177429</v>
      </c>
      <c r="T3" t="n">
        <v>8.46632120880752</v>
      </c>
      <c r="U3" t="n">
        <v>8.24636548023805</v>
      </c>
      <c r="V3" t="n">
        <v>7.86979105747696</v>
      </c>
      <c r="W3" t="n">
        <v>7.34819218317367</v>
      </c>
      <c r="X3" t="n">
        <v>7.0729409517189</v>
      </c>
      <c r="Y3" t="n">
        <v>7.21482260162858</v>
      </c>
      <c r="Z3" t="n">
        <v>7.26515845055504</v>
      </c>
      <c r="AA3" t="n">
        <v>7.21841336116556</v>
      </c>
      <c r="AB3" t="n">
        <v>7.62256264498647</v>
      </c>
      <c r="AC3" t="n">
        <v>8.45341807336488</v>
      </c>
      <c r="AD3" t="n">
        <v>8.66031098475981</v>
      </c>
      <c r="AE3" t="n">
        <v>8.66708933555545</v>
      </c>
      <c r="AF3" t="n">
        <v>9.39114425677718</v>
      </c>
    </row>
    <row r="4">
      <c r="A4" t="s">
        <v>149</v>
      </c>
      <c r="B4" t="s">
        <v>376</v>
      </c>
      <c r="C4" t="s">
        <v>360</v>
      </c>
      <c r="D4" t="s">
        <v>377</v>
      </c>
      <c r="E4" t="s">
        <v>361</v>
      </c>
      <c r="F4" t="n">
        <v>616.102135397434</v>
      </c>
      <c r="G4" t="n">
        <v>630.690188711427</v>
      </c>
      <c r="H4" t="n">
        <v>677.800907863543</v>
      </c>
      <c r="I4" t="n">
        <v>714.909529507711</v>
      </c>
      <c r="J4" t="n">
        <v>738.328515321897</v>
      </c>
      <c r="K4" t="n">
        <v>776.180374829308</v>
      </c>
      <c r="L4" t="n">
        <v>818.95356869457</v>
      </c>
      <c r="M4" t="n">
        <v>849.486545923618</v>
      </c>
      <c r="N4" t="n">
        <v>871.407093788075</v>
      </c>
      <c r="O4" t="n">
        <v>909.542707626661</v>
      </c>
      <c r="P4" t="n">
        <v>887.308527311741</v>
      </c>
      <c r="Q4" t="n">
        <v>886.991943536879</v>
      </c>
      <c r="R4" t="n">
        <v>965.762519950102</v>
      </c>
      <c r="S4" t="n">
        <v>996.85388515906</v>
      </c>
      <c r="T4" t="n">
        <v>893.4417579965</v>
      </c>
      <c r="U4" t="n">
        <v>872.050032132733</v>
      </c>
      <c r="V4" t="n">
        <v>821.208187489895</v>
      </c>
      <c r="W4" t="n">
        <v>766.029495283216</v>
      </c>
      <c r="X4" t="n">
        <v>768.877034488087</v>
      </c>
      <c r="Y4" t="n">
        <v>816.290056544253</v>
      </c>
      <c r="Z4" t="n">
        <v>840.924715141091</v>
      </c>
      <c r="AA4" t="n">
        <v>891.252794384264</v>
      </c>
      <c r="AB4" t="n">
        <v>926.694122084098</v>
      </c>
      <c r="AC4" t="n">
        <v>976.027893114632</v>
      </c>
      <c r="AD4" t="n">
        <v>1004.91784932585</v>
      </c>
      <c r="AE4" t="n">
        <v>992.349103093247</v>
      </c>
      <c r="AF4" t="n">
        <v>1089.02323035508</v>
      </c>
    </row>
    <row r="5">
      <c r="A5" t="s">
        <v>149</v>
      </c>
      <c r="B5" t="s">
        <v>378</v>
      </c>
      <c r="C5" t="s">
        <v>360</v>
      </c>
      <c r="D5" t="s">
        <v>379</v>
      </c>
      <c r="E5" t="s">
        <v>361</v>
      </c>
      <c r="F5" t="n">
        <v>262.222369035995</v>
      </c>
      <c r="G5" t="n">
        <v>268.599957023233</v>
      </c>
      <c r="H5" t="n">
        <v>284.140183564194</v>
      </c>
      <c r="I5" t="n">
        <v>296.534148942007</v>
      </c>
      <c r="J5" t="n">
        <v>303.271375701426</v>
      </c>
      <c r="K5" t="n">
        <v>316.027715659993</v>
      </c>
      <c r="L5" t="n">
        <v>339.389005579283</v>
      </c>
      <c r="M5" t="n">
        <v>355.886031873515</v>
      </c>
      <c r="N5" t="n">
        <v>371.712626980057</v>
      </c>
      <c r="O5" t="n">
        <v>389.089714218251</v>
      </c>
      <c r="P5" t="n">
        <v>374.485329325741</v>
      </c>
      <c r="Q5" t="n">
        <v>370.446900874032</v>
      </c>
      <c r="R5" t="n">
        <v>413.798023632377</v>
      </c>
      <c r="S5" t="n">
        <v>438.545268010272</v>
      </c>
      <c r="T5" t="n">
        <v>396.37094825434</v>
      </c>
      <c r="U5" t="n">
        <v>382.401114798742</v>
      </c>
      <c r="V5" t="n">
        <v>352.048676596013</v>
      </c>
      <c r="W5" t="n">
        <v>334.472350877257</v>
      </c>
      <c r="X5" t="n">
        <v>341.759604433795</v>
      </c>
      <c r="Y5" t="n">
        <v>372.950837807744</v>
      </c>
      <c r="Z5" t="n">
        <v>392.785783769868</v>
      </c>
      <c r="AA5" t="n">
        <v>439.283105436488</v>
      </c>
      <c r="AB5" t="n">
        <v>463.513384910167</v>
      </c>
      <c r="AC5" t="n">
        <v>487.890758192606</v>
      </c>
      <c r="AD5" t="n">
        <v>507.520755803269</v>
      </c>
      <c r="AE5" t="n">
        <v>483.163893763817</v>
      </c>
      <c r="AF5" t="n">
        <v>503.987297274072</v>
      </c>
    </row>
    <row r="6">
      <c r="A6" t="s">
        <v>149</v>
      </c>
      <c r="B6" t="s">
        <v>380</v>
      </c>
      <c r="C6" t="s">
        <v>360</v>
      </c>
      <c r="D6" t="s">
        <v>381</v>
      </c>
      <c r="E6" t="s">
        <v>361</v>
      </c>
      <c r="F6" t="n">
        <v>95.1671192214222</v>
      </c>
      <c r="G6" t="n">
        <v>94.0894769537656</v>
      </c>
      <c r="H6" t="n">
        <v>99.4672725224097</v>
      </c>
      <c r="I6" t="n">
        <v>104.820460110165</v>
      </c>
      <c r="J6" t="n">
        <v>106.59702729223</v>
      </c>
      <c r="K6" t="n">
        <v>108.647425515303</v>
      </c>
      <c r="L6" t="n">
        <v>110.655298927111</v>
      </c>
      <c r="M6" t="n">
        <v>111.861571153626</v>
      </c>
      <c r="N6" t="n">
        <v>108.970926751051</v>
      </c>
      <c r="O6" t="n">
        <v>109.316719453432</v>
      </c>
      <c r="P6" t="n">
        <v>101.963629986577</v>
      </c>
      <c r="Q6" t="n">
        <v>96.9950767168231</v>
      </c>
      <c r="R6" t="n">
        <v>98.2321040431131</v>
      </c>
      <c r="S6" t="n">
        <v>94.0523108715299</v>
      </c>
      <c r="T6" t="n">
        <v>83.6761948322884</v>
      </c>
      <c r="U6" t="n">
        <v>80.492744237421</v>
      </c>
      <c r="V6" t="n">
        <v>77.1070505560682</v>
      </c>
      <c r="W6" t="n">
        <v>74.8288396060538</v>
      </c>
      <c r="X6" t="n">
        <v>76.9241501845435</v>
      </c>
      <c r="Y6" t="n">
        <v>82.9436130441603</v>
      </c>
      <c r="Z6" t="n">
        <v>85.3623449160929</v>
      </c>
      <c r="AA6" t="n">
        <v>88.3273360057379</v>
      </c>
      <c r="AB6" t="n">
        <v>91.54093967894</v>
      </c>
      <c r="AC6" t="n">
        <v>96.3615499034797</v>
      </c>
      <c r="AD6" t="n">
        <v>96.3008313219651</v>
      </c>
      <c r="AE6" t="n">
        <v>96.002710044149</v>
      </c>
      <c r="AF6" t="n">
        <v>109.312323605534</v>
      </c>
    </row>
    <row r="7">
      <c r="A7" t="s">
        <v>149</v>
      </c>
      <c r="B7" t="s">
        <v>382</v>
      </c>
      <c r="C7" t="s">
        <v>360</v>
      </c>
      <c r="D7" t="s">
        <v>383</v>
      </c>
      <c r="E7" t="s">
        <v>361</v>
      </c>
      <c r="F7" t="n">
        <v>34.2320272345048</v>
      </c>
      <c r="G7" t="n">
        <v>34.9019981342132</v>
      </c>
      <c r="H7" t="n">
        <v>37.752646748457</v>
      </c>
      <c r="I7" t="n">
        <v>41.0329026847983</v>
      </c>
      <c r="J7" t="n">
        <v>43.0990723236176</v>
      </c>
      <c r="K7" t="n">
        <v>45.8236797641711</v>
      </c>
      <c r="L7" t="n">
        <v>47.2170778966346</v>
      </c>
      <c r="M7" t="n">
        <v>48.0173977412999</v>
      </c>
      <c r="N7" t="n">
        <v>48.5290456106609</v>
      </c>
      <c r="O7" t="n">
        <v>50.5319315786285</v>
      </c>
      <c r="P7" t="n">
        <v>49.9693786270941</v>
      </c>
      <c r="Q7" t="n">
        <v>49.9915906018185</v>
      </c>
      <c r="R7" t="n">
        <v>52.3715562385733</v>
      </c>
      <c r="S7" t="n">
        <v>51.8002053628695</v>
      </c>
      <c r="T7" t="n">
        <v>46.5938602448523</v>
      </c>
      <c r="U7" t="n">
        <v>45.6047328785859</v>
      </c>
      <c r="V7" t="n">
        <v>42.6991938184456</v>
      </c>
      <c r="W7" t="n">
        <v>42.0633656713249</v>
      </c>
      <c r="X7" t="n">
        <v>41.9441473959349</v>
      </c>
      <c r="Y7" t="n">
        <v>43.8193318489222</v>
      </c>
      <c r="Z7" t="n">
        <v>44.5244529626022</v>
      </c>
      <c r="AA7" t="n">
        <v>44.3009306756727</v>
      </c>
      <c r="AB7" t="n">
        <v>46.6504155726712</v>
      </c>
      <c r="AC7" t="n">
        <v>50.0985936326468</v>
      </c>
      <c r="AD7" t="n">
        <v>51.9682479556501</v>
      </c>
      <c r="AE7" t="n">
        <v>53.8946662878454</v>
      </c>
      <c r="AF7" t="n">
        <v>61.5113562065701</v>
      </c>
    </row>
    <row r="8">
      <c r="A8" t="s">
        <v>149</v>
      </c>
      <c r="B8" t="s">
        <v>384</v>
      </c>
      <c r="C8" t="s">
        <v>360</v>
      </c>
      <c r="D8" t="s">
        <v>385</v>
      </c>
      <c r="E8" t="s">
        <v>361</v>
      </c>
      <c r="F8" t="n">
        <v>7.81246673038954</v>
      </c>
      <c r="G8" t="n">
        <v>8.24156147772404</v>
      </c>
      <c r="H8" t="n">
        <v>8.95138740467419</v>
      </c>
      <c r="I8" t="n">
        <v>7.79884879428272</v>
      </c>
      <c r="J8" t="n">
        <v>8.26875329703927</v>
      </c>
      <c r="K8" t="n">
        <v>11.1978296143335</v>
      </c>
      <c r="L8" t="n">
        <v>12.5794448868417</v>
      </c>
      <c r="M8" t="n">
        <v>12.9771855822551</v>
      </c>
      <c r="N8" t="n">
        <v>14.2524214700445</v>
      </c>
      <c r="O8" t="n">
        <v>16.7949304140837</v>
      </c>
      <c r="P8" t="n">
        <v>21.1298943619213</v>
      </c>
      <c r="Q8" t="n">
        <v>25.9577496504467</v>
      </c>
      <c r="R8" t="n">
        <v>29.178596230757</v>
      </c>
      <c r="S8" t="n">
        <v>34.0513130340701</v>
      </c>
      <c r="T8" t="n">
        <v>26.3246143376444</v>
      </c>
      <c r="U8" t="n">
        <v>27.4861602364521</v>
      </c>
      <c r="V8" t="n">
        <v>31.4044380142335</v>
      </c>
      <c r="W8" t="n">
        <v>26.6436543433011</v>
      </c>
      <c r="X8" t="n">
        <v>26.5036489737458</v>
      </c>
      <c r="Y8" t="n">
        <v>27.3300965177246</v>
      </c>
      <c r="Z8" t="n">
        <v>23.7114475938537</v>
      </c>
      <c r="AA8" t="n">
        <v>23.9814937485074</v>
      </c>
      <c r="AB8" t="n">
        <v>20.3801358313915</v>
      </c>
      <c r="AC8" t="n">
        <v>18.5974518865466</v>
      </c>
      <c r="AD8" t="n">
        <v>17.221937895648</v>
      </c>
      <c r="AE8" t="n">
        <v>15.0912403923471</v>
      </c>
      <c r="AF8" t="n">
        <v>15.4844524597261</v>
      </c>
    </row>
    <row r="9">
      <c r="A9" t="s">
        <v>149</v>
      </c>
      <c r="B9" t="s">
        <v>386</v>
      </c>
      <c r="C9" t="s">
        <v>360</v>
      </c>
      <c r="D9" t="s">
        <v>387</v>
      </c>
      <c r="E9" t="s">
        <v>361</v>
      </c>
      <c r="F9" t="n">
        <v>26.0069747267695</v>
      </c>
      <c r="G9" t="n">
        <v>26.1320342865159</v>
      </c>
      <c r="H9" t="n">
        <v>28.590556911462</v>
      </c>
      <c r="I9" t="n">
        <v>29.4511944821666</v>
      </c>
      <c r="J9" t="n">
        <v>29.4026398565867</v>
      </c>
      <c r="K9" t="n">
        <v>30.808169906404</v>
      </c>
      <c r="L9" t="n">
        <v>31.8670862377284</v>
      </c>
      <c r="M9" t="n">
        <v>33.632176376982</v>
      </c>
      <c r="N9" t="n">
        <v>35.9518907171681</v>
      </c>
      <c r="O9" t="n">
        <v>39.3010112458903</v>
      </c>
      <c r="P9" t="n">
        <v>39.3723877319938</v>
      </c>
      <c r="Q9" t="n">
        <v>40.191689120075</v>
      </c>
      <c r="R9" t="n">
        <v>44.8349566761581</v>
      </c>
      <c r="S9" t="n">
        <v>45.3153943942274</v>
      </c>
      <c r="T9" t="n">
        <v>37.9539954261707</v>
      </c>
      <c r="U9" t="n">
        <v>39.7272821982916</v>
      </c>
      <c r="V9" t="n">
        <v>36.7380432960773</v>
      </c>
      <c r="W9" t="n">
        <v>32.969260747976</v>
      </c>
      <c r="X9" t="n">
        <v>31.8629408064708</v>
      </c>
      <c r="Y9" t="n">
        <v>31.1898574851175</v>
      </c>
      <c r="Z9" t="n">
        <v>31.8586743853829</v>
      </c>
      <c r="AA9" t="n">
        <v>32.2496671464725</v>
      </c>
      <c r="AB9" t="n">
        <v>33.5039224359326</v>
      </c>
      <c r="AC9" t="n">
        <v>35.3299996960451</v>
      </c>
      <c r="AD9" t="n">
        <v>36.7196187651639</v>
      </c>
      <c r="AE9" t="n">
        <v>37.2140881764774</v>
      </c>
      <c r="AF9" t="n">
        <v>40.8156480093816</v>
      </c>
    </row>
    <row r="10">
      <c r="A10" t="s">
        <v>149</v>
      </c>
      <c r="B10" t="s">
        <v>388</v>
      </c>
      <c r="C10" t="s">
        <v>360</v>
      </c>
      <c r="D10" t="s">
        <v>389</v>
      </c>
      <c r="E10" t="s">
        <v>361</v>
      </c>
      <c r="F10" t="n">
        <v>52.638310047186</v>
      </c>
      <c r="G10" t="n">
        <v>52.9599314812443</v>
      </c>
      <c r="H10" t="n">
        <v>58.2157939695145</v>
      </c>
      <c r="I10" t="n">
        <v>59.9257090778743</v>
      </c>
      <c r="J10" t="n">
        <v>59.7757053735532</v>
      </c>
      <c r="K10" t="n">
        <v>62.7544850091364</v>
      </c>
      <c r="L10" t="n">
        <v>65.4502346354627</v>
      </c>
      <c r="M10" t="n">
        <v>68.8166283784619</v>
      </c>
      <c r="N10" t="n">
        <v>71.3327905684526</v>
      </c>
      <c r="O10" t="n">
        <v>76.3195445792073</v>
      </c>
      <c r="P10" t="n">
        <v>75.1991287028033</v>
      </c>
      <c r="Q10" t="n">
        <v>76.8255371731468</v>
      </c>
      <c r="R10" t="n">
        <v>86.5192082341513</v>
      </c>
      <c r="S10" t="n">
        <v>86.6740243190582</v>
      </c>
      <c r="T10" t="n">
        <v>76.2397252889044</v>
      </c>
      <c r="U10" t="n">
        <v>77.980401245449</v>
      </c>
      <c r="V10" t="n">
        <v>73.5429362628819</v>
      </c>
      <c r="W10" t="n">
        <v>62.3641225609579</v>
      </c>
      <c r="X10" t="n">
        <v>59.5797091916613</v>
      </c>
      <c r="Y10" t="n">
        <v>56.5424706011466</v>
      </c>
      <c r="Z10" t="n">
        <v>57.6398426968953</v>
      </c>
      <c r="AA10" t="n">
        <v>56.1522155720611</v>
      </c>
      <c r="AB10" t="n">
        <v>54.9672719666873</v>
      </c>
      <c r="AC10" t="n">
        <v>56.6803959095784</v>
      </c>
      <c r="AD10" t="n">
        <v>58.604284981919</v>
      </c>
      <c r="AE10" t="n">
        <v>61.5095825920213</v>
      </c>
      <c r="AF10" t="n">
        <v>68.7690845789568</v>
      </c>
    </row>
    <row r="11">
      <c r="A11" t="s">
        <v>149</v>
      </c>
      <c r="B11" t="s">
        <v>390</v>
      </c>
      <c r="C11" t="s">
        <v>360</v>
      </c>
      <c r="D11" t="s">
        <v>391</v>
      </c>
      <c r="E11" t="s">
        <v>361</v>
      </c>
      <c r="F11" t="n">
        <v>26.6313353204165</v>
      </c>
      <c r="G11" t="n">
        <v>26.8278971947284</v>
      </c>
      <c r="H11" t="n">
        <v>29.6252370580525</v>
      </c>
      <c r="I11" t="n">
        <v>30.4745145957077</v>
      </c>
      <c r="J11" t="n">
        <v>30.3730655169665</v>
      </c>
      <c r="K11" t="n">
        <v>31.9463151027324</v>
      </c>
      <c r="L11" t="n">
        <v>33.5831483977343</v>
      </c>
      <c r="M11" t="n">
        <v>35.1844520014799</v>
      </c>
      <c r="N11" t="n">
        <v>35.3808998512844</v>
      </c>
      <c r="O11" t="n">
        <v>37.018533333317</v>
      </c>
      <c r="P11" t="n">
        <v>35.8267409708095</v>
      </c>
      <c r="Q11" t="n">
        <v>36.6338480530718</v>
      </c>
      <c r="R11" t="n">
        <v>41.6842515579931</v>
      </c>
      <c r="S11" t="n">
        <v>41.3586299248307</v>
      </c>
      <c r="T11" t="n">
        <v>38.2857298627337</v>
      </c>
      <c r="U11" t="n">
        <v>38.2531190471573</v>
      </c>
      <c r="V11" t="n">
        <v>36.8048929668046</v>
      </c>
      <c r="W11" t="n">
        <v>29.3948618129819</v>
      </c>
      <c r="X11" t="n">
        <v>27.7167683851904</v>
      </c>
      <c r="Y11" t="n">
        <v>25.3526131160291</v>
      </c>
      <c r="Z11" t="n">
        <v>25.7811683115124</v>
      </c>
      <c r="AA11" t="n">
        <v>23.9025484255886</v>
      </c>
      <c r="AB11" t="n">
        <v>21.4633495307548</v>
      </c>
      <c r="AC11" t="n">
        <v>21.3503962135333</v>
      </c>
      <c r="AD11" t="n">
        <v>21.8846662167551</v>
      </c>
      <c r="AE11" t="n">
        <v>24.295494415544</v>
      </c>
      <c r="AF11" t="n">
        <v>27.9534365695752</v>
      </c>
    </row>
    <row r="12">
      <c r="A12" t="s">
        <v>149</v>
      </c>
      <c r="B12" t="s">
        <v>392</v>
      </c>
      <c r="C12" t="s">
        <v>360</v>
      </c>
      <c r="D12" t="s">
        <v>393</v>
      </c>
      <c r="E12" t="s">
        <v>361</v>
      </c>
      <c r="F12" t="n">
        <v>43.0075473264332</v>
      </c>
      <c r="G12" t="n">
        <v>44.7779634511813</v>
      </c>
      <c r="H12" t="n">
        <v>48.8036921613085</v>
      </c>
      <c r="I12" t="n">
        <v>52.5931542255296</v>
      </c>
      <c r="J12" t="n">
        <v>55.8841031821363</v>
      </c>
      <c r="K12" t="n">
        <v>60.3305410820005</v>
      </c>
      <c r="L12" t="n">
        <v>63.9898831945186</v>
      </c>
      <c r="M12" t="n">
        <v>67.1209467764032</v>
      </c>
      <c r="N12" t="n">
        <v>69.2915487144129</v>
      </c>
      <c r="O12" t="n">
        <v>72.9998771895949</v>
      </c>
      <c r="P12" t="n">
        <v>73.2266684651368</v>
      </c>
      <c r="Q12" t="n">
        <v>73.7050173599755</v>
      </c>
      <c r="R12" t="n">
        <v>79.0928161665707</v>
      </c>
      <c r="S12" t="n">
        <v>80.0714932313952</v>
      </c>
      <c r="T12" t="n">
        <v>71.0002094656479</v>
      </c>
      <c r="U12" t="n">
        <v>68.5470826206633</v>
      </c>
      <c r="V12" t="n">
        <v>63.9790581087842</v>
      </c>
      <c r="W12" t="n">
        <v>57.0606648848775</v>
      </c>
      <c r="X12" t="n">
        <v>54.2403235837131</v>
      </c>
      <c r="Y12" t="n">
        <v>55.5181732358751</v>
      </c>
      <c r="Z12" t="n">
        <v>55.921973527936</v>
      </c>
      <c r="AA12" t="n">
        <v>55.4037979828503</v>
      </c>
      <c r="AB12" t="n">
        <v>58.3514963402351</v>
      </c>
      <c r="AC12" t="n">
        <v>63.0824073332358</v>
      </c>
      <c r="AD12" t="n">
        <v>65.4117191784907</v>
      </c>
      <c r="AE12" t="n">
        <v>67.963203243569</v>
      </c>
      <c r="AF12" t="n">
        <v>78.5126384243126</v>
      </c>
    </row>
    <row r="13">
      <c r="A13" t="s">
        <v>149</v>
      </c>
      <c r="B13" t="s">
        <v>394</v>
      </c>
      <c r="C13" t="s">
        <v>360</v>
      </c>
      <c r="D13" t="s">
        <v>395</v>
      </c>
      <c r="E13" t="s">
        <v>361</v>
      </c>
      <c r="F13" t="n">
        <v>31.794807022995</v>
      </c>
      <c r="G13" t="n">
        <v>33.1352308091516</v>
      </c>
      <c r="H13" t="n">
        <v>36.6897126127979</v>
      </c>
      <c r="I13" t="n">
        <v>39.9420314511102</v>
      </c>
      <c r="J13" t="n">
        <v>42.4271805631854</v>
      </c>
      <c r="K13" t="n">
        <v>45.3953889528933</v>
      </c>
      <c r="L13" t="n">
        <v>47.648545863909</v>
      </c>
      <c r="M13" t="n">
        <v>49.0014789329146</v>
      </c>
      <c r="N13" t="n">
        <v>49.8974469223879</v>
      </c>
      <c r="O13" t="n">
        <v>53.1783566731639</v>
      </c>
      <c r="P13" t="n">
        <v>53.4691352369076</v>
      </c>
      <c r="Q13" t="n">
        <v>54.8929339569271</v>
      </c>
      <c r="R13" t="n">
        <v>60.2565658782051</v>
      </c>
      <c r="S13" t="n">
        <v>62.9915282009487</v>
      </c>
      <c r="T13" t="n">
        <v>57.9564248413439</v>
      </c>
      <c r="U13" t="n">
        <v>56.806841961945</v>
      </c>
      <c r="V13" t="n">
        <v>54.0474651661637</v>
      </c>
      <c r="W13" t="n">
        <v>51.0348789932556</v>
      </c>
      <c r="X13" t="n">
        <v>50.5872650716105</v>
      </c>
      <c r="Y13" t="n">
        <v>52.99286447411</v>
      </c>
      <c r="Z13" t="n">
        <v>53.1285689244663</v>
      </c>
      <c r="AA13" t="n">
        <v>52.1895635860594</v>
      </c>
      <c r="AB13" t="n">
        <v>53.859307789378</v>
      </c>
      <c r="AC13" t="n">
        <v>56.535287595786</v>
      </c>
      <c r="AD13" t="n">
        <v>57.9778426200351</v>
      </c>
      <c r="AE13" t="n">
        <v>61.7280949642537</v>
      </c>
      <c r="AF13" t="n">
        <v>74.5154767311679</v>
      </c>
    </row>
    <row r="14">
      <c r="A14" t="s">
        <v>149</v>
      </c>
      <c r="B14" t="s">
        <v>396</v>
      </c>
      <c r="C14" t="s">
        <v>360</v>
      </c>
      <c r="D14" t="s">
        <v>397</v>
      </c>
      <c r="E14" t="s">
        <v>361</v>
      </c>
      <c r="F14" t="n">
        <v>9.9431143903582</v>
      </c>
      <c r="G14" t="n">
        <v>10.0717637010694</v>
      </c>
      <c r="H14" t="n">
        <v>11.0187479611048</v>
      </c>
      <c r="I14" t="n">
        <v>11.6574504991017</v>
      </c>
      <c r="J14" t="n">
        <v>12.5238235378393</v>
      </c>
      <c r="K14" t="n">
        <v>12.7444773046613</v>
      </c>
      <c r="L14" t="n">
        <v>13.4286224803192</v>
      </c>
      <c r="M14" t="n">
        <v>13.756792235608</v>
      </c>
      <c r="N14" t="n">
        <v>14.1239651054551</v>
      </c>
      <c r="O14" t="n">
        <v>14.6801422827671</v>
      </c>
      <c r="P14" t="n">
        <v>14.7996221252077</v>
      </c>
      <c r="Q14" t="n">
        <v>15.1658277932766</v>
      </c>
      <c r="R14" t="n">
        <v>15.4994958362419</v>
      </c>
      <c r="S14" t="n">
        <v>14.6026510246699</v>
      </c>
      <c r="T14" t="n">
        <v>11.9481053700398</v>
      </c>
      <c r="U14" t="n">
        <v>10.6780669782248</v>
      </c>
      <c r="V14" t="n">
        <v>10.8650750477432</v>
      </c>
      <c r="W14" t="n">
        <v>10.5130289495778</v>
      </c>
      <c r="X14" t="n">
        <v>10.0711934074567</v>
      </c>
      <c r="Y14" t="n">
        <v>10.2428609917255</v>
      </c>
      <c r="Z14" t="n">
        <v>10.2657521104472</v>
      </c>
      <c r="AA14" t="n">
        <v>10.5473851971972</v>
      </c>
      <c r="AB14" t="n">
        <v>10.7194473720941</v>
      </c>
      <c r="AC14" t="n">
        <v>11.0757965506871</v>
      </c>
      <c r="AD14" t="n">
        <v>10.5873406228353</v>
      </c>
      <c r="AE14" t="n">
        <v>10.6048969363014</v>
      </c>
      <c r="AF14" t="n">
        <v>12.2685987924357</v>
      </c>
    </row>
    <row r="15">
      <c r="A15" t="s">
        <v>149</v>
      </c>
      <c r="B15" t="s">
        <v>398</v>
      </c>
      <c r="C15" t="s">
        <v>360</v>
      </c>
      <c r="D15" t="s">
        <v>399</v>
      </c>
      <c r="E15" t="s">
        <v>361</v>
      </c>
      <c r="F15" t="n">
        <v>23.6207298848254</v>
      </c>
      <c r="G15" t="n">
        <v>24.1634777228617</v>
      </c>
      <c r="H15" t="n">
        <v>26.5036921576054</v>
      </c>
      <c r="I15" t="n">
        <v>28.1241439709389</v>
      </c>
      <c r="J15" t="n">
        <v>30.2428538987625</v>
      </c>
      <c r="K15" t="n">
        <v>31.642141815035</v>
      </c>
      <c r="L15" t="n">
        <v>33.1072582327386</v>
      </c>
      <c r="M15" t="n">
        <v>33.4265641869564</v>
      </c>
      <c r="N15" t="n">
        <v>33.196499903175</v>
      </c>
      <c r="O15" t="n">
        <v>33.6464603033557</v>
      </c>
      <c r="P15" t="n">
        <v>32.9231108700152</v>
      </c>
      <c r="Q15" t="n">
        <v>33.0801628422395</v>
      </c>
      <c r="R15" t="n">
        <v>34.8282359856151</v>
      </c>
      <c r="S15" t="n">
        <v>34.9020019356996</v>
      </c>
      <c r="T15" t="n">
        <v>31.8079837683978</v>
      </c>
      <c r="U15" t="n">
        <v>31.1631886068492</v>
      </c>
      <c r="V15" t="n">
        <v>30.1404661345041</v>
      </c>
      <c r="W15" t="n">
        <v>28.7386084844953</v>
      </c>
      <c r="X15" t="n">
        <v>29.1085210582662</v>
      </c>
      <c r="Y15" t="n">
        <v>30.7809372392209</v>
      </c>
      <c r="Z15" t="n">
        <v>31.471993445923</v>
      </c>
      <c r="AA15" t="n">
        <v>31.8766179345385</v>
      </c>
      <c r="AB15" t="n">
        <v>32.9404743478196</v>
      </c>
      <c r="AC15" t="n">
        <v>32.8856175622852</v>
      </c>
      <c r="AD15" t="n">
        <v>30.8043676060549</v>
      </c>
      <c r="AE15" t="n">
        <v>29.9202305612869</v>
      </c>
      <c r="AF15" t="n">
        <v>33.5193259362546</v>
      </c>
    </row>
    <row r="16">
      <c r="A16" t="s">
        <v>149</v>
      </c>
      <c r="B16" t="s">
        <v>400</v>
      </c>
      <c r="C16" t="s">
        <v>360</v>
      </c>
      <c r="D16" t="s">
        <v>401</v>
      </c>
      <c r="E16" t="s">
        <v>361</v>
      </c>
      <c r="F16" t="n">
        <v>13.6776154944672</v>
      </c>
      <c r="G16" t="n">
        <v>14.0917140217924</v>
      </c>
      <c r="H16" t="n">
        <v>15.4849441965005</v>
      </c>
      <c r="I16" t="n">
        <v>16.4666934718372</v>
      </c>
      <c r="J16" t="n">
        <v>17.7190303609232</v>
      </c>
      <c r="K16" t="n">
        <v>18.8976645103738</v>
      </c>
      <c r="L16" t="n">
        <v>19.6786357524194</v>
      </c>
      <c r="M16" t="n">
        <v>19.6697719513484</v>
      </c>
      <c r="N16" t="n">
        <v>19.0725347977199</v>
      </c>
      <c r="O16" t="n">
        <v>18.9663180205886</v>
      </c>
      <c r="P16" t="n">
        <v>18.1234887448075</v>
      </c>
      <c r="Q16" t="n">
        <v>17.9143350489629</v>
      </c>
      <c r="R16" t="n">
        <v>19.3287401493732</v>
      </c>
      <c r="S16" t="n">
        <v>20.2993509110297</v>
      </c>
      <c r="T16" t="n">
        <v>19.859878398358</v>
      </c>
      <c r="U16" t="n">
        <v>20.4851216286244</v>
      </c>
      <c r="V16" t="n">
        <v>19.2753910867608</v>
      </c>
      <c r="W16" t="n">
        <v>18.2255795349175</v>
      </c>
      <c r="X16" t="n">
        <v>19.0373276508095</v>
      </c>
      <c r="Y16" t="n">
        <v>20.5380762474954</v>
      </c>
      <c r="Z16" t="n">
        <v>21.2062413354758</v>
      </c>
      <c r="AA16" t="n">
        <v>21.3292327373413</v>
      </c>
      <c r="AB16" t="n">
        <v>22.2210269757255</v>
      </c>
      <c r="AC16" t="n">
        <v>21.8098210115981</v>
      </c>
      <c r="AD16" t="n">
        <v>20.2170269832196</v>
      </c>
      <c r="AE16" t="n">
        <v>19.3153336249855</v>
      </c>
      <c r="AF16" t="n">
        <v>21.2507271438189</v>
      </c>
    </row>
    <row r="17">
      <c r="A17" t="s">
        <v>149</v>
      </c>
      <c r="B17" t="s">
        <v>402</v>
      </c>
      <c r="C17" t="s">
        <v>360</v>
      </c>
      <c r="D17" t="s">
        <v>403</v>
      </c>
      <c r="E17" t="s">
        <v>361</v>
      </c>
      <c r="F17" t="n">
        <v>11.284418546983</v>
      </c>
      <c r="G17" t="n">
        <v>11.7418266891117</v>
      </c>
      <c r="H17" t="n">
        <v>13.0301632199183</v>
      </c>
      <c r="I17" t="n">
        <v>14.029272809249</v>
      </c>
      <c r="J17" t="n">
        <v>15.1283575913355</v>
      </c>
      <c r="K17" t="n">
        <v>16.2744760678447</v>
      </c>
      <c r="L17" t="n">
        <v>17.0858095021642</v>
      </c>
      <c r="M17" t="n">
        <v>17.8239843959185</v>
      </c>
      <c r="N17" t="n">
        <v>18.3205860030008</v>
      </c>
      <c r="O17" t="n">
        <v>19.3577323048526</v>
      </c>
      <c r="P17" t="n">
        <v>19.0866229761239</v>
      </c>
      <c r="Q17" t="n">
        <v>19.4573183476605</v>
      </c>
      <c r="R17" t="n">
        <v>21.8015273479869</v>
      </c>
      <c r="S17" t="n">
        <v>22.7113992602566</v>
      </c>
      <c r="T17" t="n">
        <v>20.0837109874268</v>
      </c>
      <c r="U17" t="n">
        <v>18.6097830775348</v>
      </c>
      <c r="V17" t="n">
        <v>17.1427868460294</v>
      </c>
      <c r="W17" t="n">
        <v>15.3307609899224</v>
      </c>
      <c r="X17" t="n">
        <v>15.1852779002007</v>
      </c>
      <c r="Y17" t="n">
        <v>16.2500351393931</v>
      </c>
      <c r="Z17" t="n">
        <v>16.3723213086094</v>
      </c>
      <c r="AA17" t="n">
        <v>17.1044157230481</v>
      </c>
      <c r="AB17" t="n">
        <v>16.9566975636208</v>
      </c>
      <c r="AC17" t="n">
        <v>17.3935903738515</v>
      </c>
      <c r="AD17" t="n">
        <v>17.7766082451633</v>
      </c>
      <c r="AE17" t="n">
        <v>18.6501099998652</v>
      </c>
      <c r="AF17" t="n">
        <v>22.199446796532</v>
      </c>
    </row>
    <row r="18">
      <c r="A18" t="s">
        <v>149</v>
      </c>
      <c r="B18" t="s">
        <v>404</v>
      </c>
      <c r="C18" t="s">
        <v>360</v>
      </c>
      <c r="D18" t="s">
        <v>405</v>
      </c>
      <c r="E18" t="s">
        <v>361</v>
      </c>
      <c r="F18" t="n">
        <v>24.5972377112564</v>
      </c>
      <c r="G18" t="n">
        <v>26.0806536913822</v>
      </c>
      <c r="H18" t="n">
        <v>28.4939123184424</v>
      </c>
      <c r="I18" t="n">
        <v>31.0078125059257</v>
      </c>
      <c r="J18" t="n">
        <v>32.2313122934916</v>
      </c>
      <c r="K18" t="n">
        <v>34.2195753569848</v>
      </c>
      <c r="L18" t="n">
        <v>35.8336789656075</v>
      </c>
      <c r="M18" t="n">
        <v>36.7119619235475</v>
      </c>
      <c r="N18" t="n">
        <v>36.6113248558275</v>
      </c>
      <c r="O18" t="n">
        <v>36.8709940140214</v>
      </c>
      <c r="P18" t="n">
        <v>35.8070688812762</v>
      </c>
      <c r="Q18" t="n">
        <v>35.8487315981436</v>
      </c>
      <c r="R18" t="n">
        <v>35.8537208541202</v>
      </c>
      <c r="S18" t="n">
        <v>34.8765901337718</v>
      </c>
      <c r="T18" t="n">
        <v>30.3405872969906</v>
      </c>
      <c r="U18" t="n">
        <v>30.1498417300158</v>
      </c>
      <c r="V18" t="n">
        <v>28.9795276417066</v>
      </c>
      <c r="W18" t="n">
        <v>27.6615021579608</v>
      </c>
      <c r="X18" t="n">
        <v>28.119752922318</v>
      </c>
      <c r="Y18" t="n">
        <v>29.5763801030643</v>
      </c>
      <c r="Z18" t="n">
        <v>30.5557167114934</v>
      </c>
      <c r="AA18" t="n">
        <v>31.106794790097</v>
      </c>
      <c r="AB18" t="n">
        <v>32.1137147681696</v>
      </c>
      <c r="AC18" t="n">
        <v>37.2603089630272</v>
      </c>
      <c r="AD18" t="n">
        <v>40.2128096929814</v>
      </c>
      <c r="AE18" t="n">
        <v>42.132900604802</v>
      </c>
      <c r="AF18" t="n">
        <v>49.5918199497039</v>
      </c>
    </row>
    <row r="19">
      <c r="A19" t="s">
        <v>149</v>
      </c>
      <c r="B19" t="s">
        <v>406</v>
      </c>
      <c r="C19" t="s">
        <v>360</v>
      </c>
      <c r="D19" t="s">
        <v>407</v>
      </c>
      <c r="E19" t="s">
        <v>361</v>
      </c>
      <c r="F19" t="n">
        <v>29.7251026354429</v>
      </c>
      <c r="G19" t="n">
        <v>31.9981112775584</v>
      </c>
      <c r="H19" t="n">
        <v>35.7524511842208</v>
      </c>
      <c r="I19" t="n">
        <v>39.1010449358303</v>
      </c>
      <c r="J19" t="n">
        <v>41.4027738051202</v>
      </c>
      <c r="K19" t="n">
        <v>43.8671159916123</v>
      </c>
      <c r="L19" t="n">
        <v>45.9973310102998</v>
      </c>
      <c r="M19" t="n">
        <v>47.8427949787204</v>
      </c>
      <c r="N19" t="n">
        <v>49.2918760090052</v>
      </c>
      <c r="O19" t="n">
        <v>51.436446898071</v>
      </c>
      <c r="P19" t="n">
        <v>50.0485598781456</v>
      </c>
      <c r="Q19" t="n">
        <v>49.790924415667</v>
      </c>
      <c r="R19" t="n">
        <v>53.830165338633</v>
      </c>
      <c r="S19" t="n">
        <v>56.1777507991885</v>
      </c>
      <c r="T19" t="n">
        <v>53.0474986786646</v>
      </c>
      <c r="U19" t="n">
        <v>52.8081407390751</v>
      </c>
      <c r="V19" t="n">
        <v>50.1165883450645</v>
      </c>
      <c r="W19" t="n">
        <v>45.8307467138091</v>
      </c>
      <c r="X19" t="n">
        <v>44.9246337722978</v>
      </c>
      <c r="Y19" t="n">
        <v>47.5853165328923</v>
      </c>
      <c r="Z19" t="n">
        <v>49.4502692833509</v>
      </c>
      <c r="AA19" t="n">
        <v>51.5265229292042</v>
      </c>
      <c r="AB19" t="n">
        <v>55.4202833150173</v>
      </c>
      <c r="AC19" t="n">
        <v>59.2419317615894</v>
      </c>
      <c r="AD19" t="n">
        <v>61.1184440246781</v>
      </c>
      <c r="AE19" t="n">
        <v>62.2924706392902</v>
      </c>
      <c r="AF19" t="n">
        <v>71.6200083922523</v>
      </c>
    </row>
    <row r="20">
      <c r="A20" t="s">
        <v>149</v>
      </c>
      <c r="B20" t="s">
        <v>408</v>
      </c>
      <c r="C20" t="s">
        <v>360</v>
      </c>
      <c r="D20" t="s">
        <v>409</v>
      </c>
      <c r="E20" t="s">
        <v>361</v>
      </c>
      <c r="F20" t="n">
        <v>5.05667955751455</v>
      </c>
      <c r="G20" t="n">
        <v>5.09756003014554</v>
      </c>
      <c r="H20" t="n">
        <v>5.37119491315342</v>
      </c>
      <c r="I20" t="n">
        <v>5.54573917401435</v>
      </c>
      <c r="J20" t="n">
        <v>6.11129040292282</v>
      </c>
      <c r="K20" t="n">
        <v>7.0561350897552</v>
      </c>
      <c r="L20" t="n">
        <v>8.02001034451624</v>
      </c>
      <c r="M20" t="n">
        <v>8.69014880163976</v>
      </c>
      <c r="N20" t="n">
        <v>9.23031135486096</v>
      </c>
      <c r="O20" t="n">
        <v>10.0598400476175</v>
      </c>
      <c r="P20" t="n">
        <v>11.1625725467193</v>
      </c>
      <c r="Q20" t="n">
        <v>11.7088382797429</v>
      </c>
      <c r="R20" t="n">
        <v>13.7693501933736</v>
      </c>
      <c r="S20" t="n">
        <v>16.3205569903466</v>
      </c>
      <c r="T20" t="n">
        <v>14.2911662642587</v>
      </c>
      <c r="U20" t="n">
        <v>13.9331451112308</v>
      </c>
      <c r="V20" t="n">
        <v>14.5507836064384</v>
      </c>
      <c r="W20" t="n">
        <v>13.6942087617635</v>
      </c>
      <c r="X20" t="n">
        <v>18.3584091276295</v>
      </c>
      <c r="Y20" t="n">
        <v>21.3614609176957</v>
      </c>
      <c r="Z20" t="n">
        <v>18.004601576872</v>
      </c>
      <c r="AA20" t="n">
        <v>16.9494684037398</v>
      </c>
      <c r="AB20" t="n">
        <v>16.9635670904175</v>
      </c>
      <c r="AC20" t="n">
        <v>15.049705209711</v>
      </c>
      <c r="AD20" t="n">
        <v>13.7548068219099</v>
      </c>
      <c r="AE20" t="n">
        <v>14.3701283325315</v>
      </c>
      <c r="AF20" t="n">
        <v>15.3737672066624</v>
      </c>
    </row>
    <row r="21">
      <c r="A21" t="s">
        <v>149</v>
      </c>
      <c r="B21" t="s">
        <v>410</v>
      </c>
      <c r="C21" t="s">
        <v>360</v>
      </c>
      <c r="D21" t="s">
        <v>411</v>
      </c>
      <c r="E21" t="s">
        <v>361</v>
      </c>
      <c r="F21" t="n">
        <v>14.4295758926265</v>
      </c>
      <c r="G21" t="n">
        <v>15.2158477525392</v>
      </c>
      <c r="H21" t="n">
        <v>16.6813554655006</v>
      </c>
      <c r="I21" t="n">
        <v>18.0192196597968</v>
      </c>
      <c r="J21" t="n">
        <v>19.8278408142952</v>
      </c>
      <c r="K21" t="n">
        <v>22.2587931674761</v>
      </c>
      <c r="L21" t="n">
        <v>24.9526306655485</v>
      </c>
      <c r="M21" t="n">
        <v>27.2776065864993</v>
      </c>
      <c r="N21" t="n">
        <v>29.6880356251984</v>
      </c>
      <c r="O21" t="n">
        <v>32.6955488965471</v>
      </c>
      <c r="P21" t="n">
        <v>34.672651042847</v>
      </c>
      <c r="Q21" t="n">
        <v>36.4730646932277</v>
      </c>
      <c r="R21" t="n">
        <v>41.7934783612992</v>
      </c>
      <c r="S21" t="n">
        <v>46.2757435864704</v>
      </c>
      <c r="T21" t="n">
        <v>42.6282054806998</v>
      </c>
      <c r="U21" t="n">
        <v>41.8749939404783</v>
      </c>
      <c r="V21" t="n">
        <v>41.2560415825763</v>
      </c>
      <c r="W21" t="n">
        <v>38.2633768631493</v>
      </c>
      <c r="X21" t="n">
        <v>42.9058241993686</v>
      </c>
      <c r="Y21" t="n">
        <v>45.9209509574786</v>
      </c>
      <c r="Z21" t="n">
        <v>42.0611579547643</v>
      </c>
      <c r="AA21" t="n">
        <v>42.4690006454185</v>
      </c>
      <c r="AB21" t="n">
        <v>43.4712837997698</v>
      </c>
      <c r="AC21" t="n">
        <v>42.0078688807919</v>
      </c>
      <c r="AD21" t="n">
        <v>39.9073452251552</v>
      </c>
      <c r="AE21" t="n">
        <v>42.6620693769492</v>
      </c>
      <c r="AF21" t="n">
        <v>46.465522971575</v>
      </c>
    </row>
    <row r="22">
      <c r="A22" t="s">
        <v>149</v>
      </c>
      <c r="B22" t="s">
        <v>412</v>
      </c>
      <c r="C22" t="s">
        <v>360</v>
      </c>
      <c r="D22" t="s">
        <v>413</v>
      </c>
      <c r="E22" t="s">
        <v>361</v>
      </c>
      <c r="F22" t="n">
        <v>9.37289633511193</v>
      </c>
      <c r="G22" t="n">
        <v>10.1182877223937</v>
      </c>
      <c r="H22" t="n">
        <v>11.3101605523471</v>
      </c>
      <c r="I22" t="n">
        <v>12.4734804857825</v>
      </c>
      <c r="J22" t="n">
        <v>13.7165504113724</v>
      </c>
      <c r="K22" t="n">
        <v>15.2026580777209</v>
      </c>
      <c r="L22" t="n">
        <v>16.9326203210323</v>
      </c>
      <c r="M22" t="n">
        <v>18.5874577848596</v>
      </c>
      <c r="N22" t="n">
        <v>20.4577242703374</v>
      </c>
      <c r="O22" t="n">
        <v>22.6357088489296</v>
      </c>
      <c r="P22" t="n">
        <v>23.5100784961278</v>
      </c>
      <c r="Q22" t="n">
        <v>24.7642264134848</v>
      </c>
      <c r="R22" t="n">
        <v>28.0241281679256</v>
      </c>
      <c r="S22" t="n">
        <v>29.9551865961238</v>
      </c>
      <c r="T22" t="n">
        <v>28.3370392164411</v>
      </c>
      <c r="U22" t="n">
        <v>27.9418488292475</v>
      </c>
      <c r="V22" t="n">
        <v>26.7052579761379</v>
      </c>
      <c r="W22" t="n">
        <v>24.5691681013857</v>
      </c>
      <c r="X22" t="n">
        <v>24.5474150717391</v>
      </c>
      <c r="Y22" t="n">
        <v>24.5594900397829</v>
      </c>
      <c r="Z22" t="n">
        <v>24.0565563778923</v>
      </c>
      <c r="AA22" t="n">
        <v>25.5195322416787</v>
      </c>
      <c r="AB22" t="n">
        <v>26.5077167093524</v>
      </c>
      <c r="AC22" t="n">
        <v>26.9581636710809</v>
      </c>
      <c r="AD22" t="n">
        <v>26.1525384032453</v>
      </c>
      <c r="AE22" t="n">
        <v>28.2919410444177</v>
      </c>
      <c r="AF22" t="n">
        <v>31.0917557649126</v>
      </c>
    </row>
    <row r="23">
      <c r="A23" t="s">
        <v>149</v>
      </c>
      <c r="B23" t="s">
        <v>414</v>
      </c>
      <c r="C23" t="s">
        <v>360</v>
      </c>
      <c r="D23" t="s">
        <v>415</v>
      </c>
      <c r="E23" t="s">
        <v>361</v>
      </c>
      <c r="F23" t="n">
        <v>25.7083733931207</v>
      </c>
      <c r="G23" t="n">
        <v>27.3159657743948</v>
      </c>
      <c r="H23" t="n">
        <v>31.9702472390271</v>
      </c>
      <c r="I23" t="n">
        <v>36.8527237027821</v>
      </c>
      <c r="J23" t="n">
        <v>40.4425058050739</v>
      </c>
      <c r="K23" t="n">
        <v>44.0537954300917</v>
      </c>
      <c r="L23" t="n">
        <v>48.2803528117837</v>
      </c>
      <c r="M23" t="n">
        <v>51.7219928103772</v>
      </c>
      <c r="N23" t="n">
        <v>53.1514779348014</v>
      </c>
      <c r="O23" t="n">
        <v>56.4193243388372</v>
      </c>
      <c r="P23" t="n">
        <v>55.4567499534582</v>
      </c>
      <c r="Q23" t="n">
        <v>53.8651450260107</v>
      </c>
      <c r="R23" t="n">
        <v>56.4998773695765</v>
      </c>
      <c r="S23" t="n">
        <v>55.6994736121329</v>
      </c>
      <c r="T23" t="n">
        <v>48.5453844222575</v>
      </c>
      <c r="U23" t="n">
        <v>45.5090787076573</v>
      </c>
      <c r="V23" t="n">
        <v>39.1648026047496</v>
      </c>
      <c r="W23" t="n">
        <v>30.2203065816642</v>
      </c>
      <c r="X23" t="n">
        <v>26.0285106989568</v>
      </c>
      <c r="Y23" t="n">
        <v>25.8061143337016</v>
      </c>
      <c r="Z23" t="n">
        <v>26.7060821629604</v>
      </c>
      <c r="AA23" t="n">
        <v>25.5286389778877</v>
      </c>
      <c r="AB23" t="n">
        <v>26.1157264055432</v>
      </c>
      <c r="AC23" t="n">
        <v>27.4783860279497</v>
      </c>
      <c r="AD23" t="n">
        <v>28.9495664529659</v>
      </c>
      <c r="AE23" t="n">
        <v>36.7811256665886</v>
      </c>
      <c r="AF23" t="n">
        <v>40.9446469874454</v>
      </c>
    </row>
    <row r="24">
      <c r="A24" t="s">
        <v>149</v>
      </c>
      <c r="B24" t="s">
        <v>416</v>
      </c>
      <c r="C24" t="s">
        <v>360</v>
      </c>
      <c r="D24" t="s">
        <v>417</v>
      </c>
      <c r="E24" t="s">
        <v>361</v>
      </c>
      <c r="F24" t="n">
        <v>1295.10197610735</v>
      </c>
      <c r="G24" t="n">
        <v>1359.49781156986</v>
      </c>
      <c r="H24" t="n">
        <v>1459.34347550404</v>
      </c>
      <c r="I24" t="n">
        <v>1599.91165291712</v>
      </c>
      <c r="J24" t="n">
        <v>1709.27674691353</v>
      </c>
      <c r="K24" t="n">
        <v>1812.02216676847</v>
      </c>
      <c r="L24" t="n">
        <v>1921.67228933362</v>
      </c>
      <c r="M24" t="n">
        <v>1998.21950566219</v>
      </c>
      <c r="N24" t="n">
        <v>2060.46316701837</v>
      </c>
      <c r="O24" t="n">
        <v>2218.14070674191</v>
      </c>
      <c r="P24" t="n">
        <v>2189.34523783046</v>
      </c>
      <c r="Q24" t="n">
        <v>2175.41944880184</v>
      </c>
      <c r="R24" t="n">
        <v>2336.62561869483</v>
      </c>
      <c r="S24" t="n">
        <v>2391.56535673384</v>
      </c>
      <c r="T24" t="n">
        <v>2174.1480376373</v>
      </c>
      <c r="U24" t="n">
        <v>2101.98131171163</v>
      </c>
      <c r="V24" t="n">
        <v>1899.46128819373</v>
      </c>
      <c r="W24" t="n">
        <v>1662.60761692026</v>
      </c>
      <c r="X24" t="n">
        <v>1600.36412005264</v>
      </c>
      <c r="Y24" t="n">
        <v>1714.71543975993</v>
      </c>
      <c r="Z24" t="n">
        <v>1822.61713104861</v>
      </c>
      <c r="AA24" t="n">
        <v>1932.05351167477</v>
      </c>
      <c r="AB24" t="n">
        <v>2095.61441951748</v>
      </c>
      <c r="AC24" t="n">
        <v>2292.59716776223</v>
      </c>
      <c r="AD24" t="n">
        <v>2329.2034085813</v>
      </c>
      <c r="AE24" t="n">
        <v>2269.98117902865</v>
      </c>
      <c r="AF24" t="n">
        <v>2435.69739818618</v>
      </c>
    </row>
    <row r="25">
      <c r="A25" t="s">
        <v>149</v>
      </c>
      <c r="B25" t="s">
        <v>418</v>
      </c>
      <c r="C25" t="s">
        <v>360</v>
      </c>
      <c r="D25" t="s">
        <v>419</v>
      </c>
      <c r="E25" t="s">
        <v>361</v>
      </c>
      <c r="F25" t="n">
        <v>133.384184397118</v>
      </c>
      <c r="G25" t="n">
        <v>137.876641416714</v>
      </c>
      <c r="H25" t="n">
        <v>147.137883061905</v>
      </c>
      <c r="I25" t="n">
        <v>161.197365496419</v>
      </c>
      <c r="J25" t="n">
        <v>172.957868924255</v>
      </c>
      <c r="K25" t="n">
        <v>183.993464229911</v>
      </c>
      <c r="L25" t="n">
        <v>197.760060644585</v>
      </c>
      <c r="M25" t="n">
        <v>209.287057568372</v>
      </c>
      <c r="N25" t="n">
        <v>221.755947660814</v>
      </c>
      <c r="O25" t="n">
        <v>239.667828105509</v>
      </c>
      <c r="P25" t="n">
        <v>234.691914972958</v>
      </c>
      <c r="Q25" t="n">
        <v>232.888978199461</v>
      </c>
      <c r="R25" t="n">
        <v>252.435935825995</v>
      </c>
      <c r="S25" t="n">
        <v>258.17860717362</v>
      </c>
      <c r="T25" t="n">
        <v>233.632608699014</v>
      </c>
      <c r="U25" t="n">
        <v>225.182095903298</v>
      </c>
      <c r="V25" t="n">
        <v>205.534480139395</v>
      </c>
      <c r="W25" t="n">
        <v>178.87650789141</v>
      </c>
      <c r="X25" t="n">
        <v>169.642980325735</v>
      </c>
      <c r="Y25" t="n">
        <v>179.137340357064</v>
      </c>
      <c r="Z25" t="n">
        <v>190.852179839589</v>
      </c>
      <c r="AA25" t="n">
        <v>205.847570320177</v>
      </c>
      <c r="AB25" t="n">
        <v>237.56172636605</v>
      </c>
      <c r="AC25" t="n">
        <v>269.010911374999</v>
      </c>
      <c r="AD25" t="n">
        <v>284.358512506512</v>
      </c>
      <c r="AE25" t="n">
        <v>260.819193273481</v>
      </c>
      <c r="AF25" t="n">
        <v>272.97434687186</v>
      </c>
    </row>
    <row r="26">
      <c r="A26" t="s">
        <v>149</v>
      </c>
      <c r="B26" t="s">
        <v>420</v>
      </c>
      <c r="C26" t="s">
        <v>360</v>
      </c>
      <c r="D26" t="s">
        <v>421</v>
      </c>
      <c r="E26" t="s">
        <v>361</v>
      </c>
      <c r="F26" t="n">
        <v>753.691875690039</v>
      </c>
      <c r="G26" t="n">
        <v>793.287912902499</v>
      </c>
      <c r="H26" t="n">
        <v>851.458248589112</v>
      </c>
      <c r="I26" t="n">
        <v>933.500801393003</v>
      </c>
      <c r="J26" t="n">
        <v>996.353000282465</v>
      </c>
      <c r="K26" t="n">
        <v>1054.28831267547</v>
      </c>
      <c r="L26" t="n">
        <v>1113.26424843139</v>
      </c>
      <c r="M26" t="n">
        <v>1152.55326462618</v>
      </c>
      <c r="N26" t="n">
        <v>1182.49830109474</v>
      </c>
      <c r="O26" t="n">
        <v>1272.46946641979</v>
      </c>
      <c r="P26" t="n">
        <v>1260.01556552457</v>
      </c>
      <c r="Q26" t="n">
        <v>1252.57506382105</v>
      </c>
      <c r="R26" t="n">
        <v>1342.20497860349</v>
      </c>
      <c r="S26" t="n">
        <v>1374.73419408793</v>
      </c>
      <c r="T26" t="n">
        <v>1254.07431681075</v>
      </c>
      <c r="U26" t="n">
        <v>1214.43296447149</v>
      </c>
      <c r="V26" t="n">
        <v>1112.56184747025</v>
      </c>
      <c r="W26" t="n">
        <v>966.834832062295</v>
      </c>
      <c r="X26" t="n">
        <v>926.301800982008</v>
      </c>
      <c r="Y26" t="n">
        <v>989.287703192894</v>
      </c>
      <c r="Z26" t="n">
        <v>1041.11279894529</v>
      </c>
      <c r="AA26" t="n">
        <v>1106.7617173485</v>
      </c>
      <c r="AB26" t="n">
        <v>1182.68607039634</v>
      </c>
      <c r="AC26" t="n">
        <v>1249.60318245424</v>
      </c>
      <c r="AD26" t="n">
        <v>1243.61480832575</v>
      </c>
      <c r="AE26" t="n">
        <v>1225.9548821677</v>
      </c>
      <c r="AF26" t="n">
        <v>1313.8344317589</v>
      </c>
    </row>
    <row r="27">
      <c r="A27" t="s">
        <v>149</v>
      </c>
      <c r="B27" t="s">
        <v>422</v>
      </c>
      <c r="C27" t="s">
        <v>360</v>
      </c>
      <c r="D27" t="s">
        <v>423</v>
      </c>
      <c r="E27" t="s">
        <v>361</v>
      </c>
      <c r="F27" t="n">
        <v>408.025916020194</v>
      </c>
      <c r="G27" t="n">
        <v>428.333257250651</v>
      </c>
      <c r="H27" t="n">
        <v>460.747343853024</v>
      </c>
      <c r="I27" t="n">
        <v>505.2134860277</v>
      </c>
      <c r="J27" t="n">
        <v>539.965877706811</v>
      </c>
      <c r="K27" t="n">
        <v>573.740389863098</v>
      </c>
      <c r="L27" t="n">
        <v>610.647980257646</v>
      </c>
      <c r="M27" t="n">
        <v>636.379183467642</v>
      </c>
      <c r="N27" t="n">
        <v>656.20891826281</v>
      </c>
      <c r="O27" t="n">
        <v>706.003412216614</v>
      </c>
      <c r="P27" t="n">
        <v>694.637757332938</v>
      </c>
      <c r="Q27" t="n">
        <v>689.955406781325</v>
      </c>
      <c r="R27" t="n">
        <v>741.984704265351</v>
      </c>
      <c r="S27" t="n">
        <v>758.652555472291</v>
      </c>
      <c r="T27" t="n">
        <v>686.441112127534</v>
      </c>
      <c r="U27" t="n">
        <v>662.36625133684</v>
      </c>
      <c r="V27" t="n">
        <v>581.364960584093</v>
      </c>
      <c r="W27" t="n">
        <v>516.896276966559</v>
      </c>
      <c r="X27" t="n">
        <v>504.4193387449</v>
      </c>
      <c r="Y27" t="n">
        <v>546.290396209971</v>
      </c>
      <c r="Z27" t="n">
        <v>590.652152263726</v>
      </c>
      <c r="AA27" t="n">
        <v>619.444224006092</v>
      </c>
      <c r="AB27" t="n">
        <v>675.366622755096</v>
      </c>
      <c r="AC27" t="n">
        <v>773.983073932995</v>
      </c>
      <c r="AD27" t="n">
        <v>801.230087749037</v>
      </c>
      <c r="AE27" t="n">
        <v>783.20710358747</v>
      </c>
      <c r="AF27" t="n">
        <v>848.888619555418</v>
      </c>
    </row>
    <row r="28">
      <c r="A28" t="s">
        <v>149</v>
      </c>
      <c r="B28" t="s">
        <v>424</v>
      </c>
      <c r="C28" t="s">
        <v>360</v>
      </c>
      <c r="D28" t="s">
        <v>425</v>
      </c>
      <c r="E28" t="s">
        <v>361</v>
      </c>
      <c r="F28" t="n">
        <v>70.021904506351</v>
      </c>
      <c r="G28" t="n">
        <v>75.6302415631989</v>
      </c>
      <c r="H28" t="n">
        <v>84.5945300904459</v>
      </c>
      <c r="I28" t="n">
        <v>94.2598276744378</v>
      </c>
      <c r="J28" t="n">
        <v>102.201502370334</v>
      </c>
      <c r="K28" t="n">
        <v>112.206874871032</v>
      </c>
      <c r="L28" t="n">
        <v>120.452899750655</v>
      </c>
      <c r="M28" t="n">
        <v>127.733722602885</v>
      </c>
      <c r="N28" t="n">
        <v>132.14311109722</v>
      </c>
      <c r="O28" t="n">
        <v>142.83145986497</v>
      </c>
      <c r="P28" t="n">
        <v>147.795856873065</v>
      </c>
      <c r="Q28" t="n">
        <v>152.440479865887</v>
      </c>
      <c r="R28" t="n">
        <v>165.353528112223</v>
      </c>
      <c r="S28" t="n">
        <v>172.333651008114</v>
      </c>
      <c r="T28" t="n">
        <v>166.202911045702</v>
      </c>
      <c r="U28" t="n">
        <v>170.535063076319</v>
      </c>
      <c r="V28" t="n">
        <v>157.284737199088</v>
      </c>
      <c r="W28" t="n">
        <v>138.692653910936</v>
      </c>
      <c r="X28" t="n">
        <v>133.332044691118</v>
      </c>
      <c r="Y28" t="n">
        <v>131.689672685984</v>
      </c>
      <c r="Z28" t="n">
        <v>142.846372975952</v>
      </c>
      <c r="AA28" t="n">
        <v>161.667122348715</v>
      </c>
      <c r="AB28" t="n">
        <v>190.275676165468</v>
      </c>
      <c r="AC28" t="n">
        <v>229.515148744144</v>
      </c>
      <c r="AD28" t="n">
        <v>232.771859138091</v>
      </c>
      <c r="AE28" t="n">
        <v>211.743199507438</v>
      </c>
      <c r="AF28" t="n">
        <v>197.354223037106</v>
      </c>
    </row>
    <row r="29">
      <c r="A29" t="s">
        <v>149</v>
      </c>
      <c r="B29" t="s">
        <v>426</v>
      </c>
      <c r="C29" t="s">
        <v>360</v>
      </c>
      <c r="D29" t="s">
        <v>427</v>
      </c>
      <c r="E29" t="s">
        <v>361</v>
      </c>
      <c r="F29" t="n">
        <v>29.515625514377</v>
      </c>
      <c r="G29" t="n">
        <v>31.9124522805271</v>
      </c>
      <c r="H29" t="n">
        <v>35.7066859770545</v>
      </c>
      <c r="I29" t="n">
        <v>39.8349898722983</v>
      </c>
      <c r="J29" t="n">
        <v>43.2367740768329</v>
      </c>
      <c r="K29" t="n">
        <v>47.3519505606622</v>
      </c>
      <c r="L29" t="n">
        <v>50.7540392585913</v>
      </c>
      <c r="M29" t="n">
        <v>53.8100543751317</v>
      </c>
      <c r="N29" t="n">
        <v>55.2125128986389</v>
      </c>
      <c r="O29" t="n">
        <v>59.8140695165793</v>
      </c>
      <c r="P29" t="n">
        <v>61.9311532747457</v>
      </c>
      <c r="Q29" t="n">
        <v>63.8997896301833</v>
      </c>
      <c r="R29" t="n">
        <v>69.200097977156</v>
      </c>
      <c r="S29" t="n">
        <v>72.0267636431951</v>
      </c>
      <c r="T29" t="n">
        <v>69.902619747509</v>
      </c>
      <c r="U29" t="n">
        <v>73.5852209896981</v>
      </c>
      <c r="V29" t="n">
        <v>69.320668671197</v>
      </c>
      <c r="W29" t="n">
        <v>61.525936003738</v>
      </c>
      <c r="X29" t="n">
        <v>59.3848917938765</v>
      </c>
      <c r="Y29" t="n">
        <v>58.1626594149311</v>
      </c>
      <c r="Z29" t="n">
        <v>64.0522457841832</v>
      </c>
      <c r="AA29" t="n">
        <v>73.8555131631614</v>
      </c>
      <c r="AB29" t="n">
        <v>88.6112002016353</v>
      </c>
      <c r="AC29" t="n">
        <v>108.059012517367</v>
      </c>
      <c r="AD29" t="n">
        <v>110.02306529862</v>
      </c>
      <c r="AE29" t="n">
        <v>103.288854824041</v>
      </c>
      <c r="AF29" t="n">
        <v>98.1667529655999</v>
      </c>
    </row>
    <row r="30">
      <c r="A30" t="s">
        <v>149</v>
      </c>
      <c r="B30" t="s">
        <v>428</v>
      </c>
      <c r="C30" t="s">
        <v>360</v>
      </c>
      <c r="D30" t="s">
        <v>429</v>
      </c>
      <c r="E30" t="s">
        <v>361</v>
      </c>
      <c r="F30" t="n">
        <v>2.28392220493973</v>
      </c>
      <c r="G30" t="n">
        <v>2.51802388974767</v>
      </c>
      <c r="H30" t="n">
        <v>2.85417845315462</v>
      </c>
      <c r="I30" t="n">
        <v>3.21874691137512</v>
      </c>
      <c r="J30" t="n">
        <v>3.47392127854212</v>
      </c>
      <c r="K30" t="n">
        <v>3.86894476731276</v>
      </c>
      <c r="L30" t="n">
        <v>4.2408831266687</v>
      </c>
      <c r="M30" t="n">
        <v>4.56317419860307</v>
      </c>
      <c r="N30" t="n">
        <v>4.89426795465432</v>
      </c>
      <c r="O30" t="n">
        <v>5.38761556152636</v>
      </c>
      <c r="P30" t="n">
        <v>5.609195267384</v>
      </c>
      <c r="Q30" t="n">
        <v>5.84446939570664</v>
      </c>
      <c r="R30" t="n">
        <v>6.55705033012788</v>
      </c>
      <c r="S30" t="n">
        <v>6.95950043270902</v>
      </c>
      <c r="T30" t="n">
        <v>6.35728017353568</v>
      </c>
      <c r="U30" t="n">
        <v>6.33817143556786</v>
      </c>
      <c r="V30" t="n">
        <v>6.04769624971941</v>
      </c>
      <c r="W30" t="n">
        <v>5.40052787149478</v>
      </c>
      <c r="X30" t="n">
        <v>5.53377544351436</v>
      </c>
      <c r="Y30" t="n">
        <v>5.99395389303096</v>
      </c>
      <c r="Z30" t="n">
        <v>6.50286686594287</v>
      </c>
      <c r="AA30" t="n">
        <v>6.79417870119833</v>
      </c>
      <c r="AB30" t="n">
        <v>7.37429323138967</v>
      </c>
      <c r="AC30" t="n">
        <v>8.45203172600828</v>
      </c>
      <c r="AD30" t="n">
        <v>10.1186186591906</v>
      </c>
      <c r="AE30" t="n">
        <v>10.9372605975476</v>
      </c>
      <c r="AF30" t="n">
        <v>12.0319477903629</v>
      </c>
    </row>
    <row r="31">
      <c r="A31" t="s">
        <v>149</v>
      </c>
      <c r="B31" t="s">
        <v>430</v>
      </c>
      <c r="C31" t="s">
        <v>360</v>
      </c>
      <c r="D31" t="s">
        <v>431</v>
      </c>
      <c r="E31" t="s">
        <v>361</v>
      </c>
      <c r="F31" t="n">
        <v>10.2315708994482</v>
      </c>
      <c r="G31" t="n">
        <v>11.0046816332357</v>
      </c>
      <c r="H31" t="n">
        <v>12.2801973964498</v>
      </c>
      <c r="I31" t="n">
        <v>13.6555119090294</v>
      </c>
      <c r="J31" t="n">
        <v>14.8054508668449</v>
      </c>
      <c r="K31" t="n">
        <v>16.2205017610104</v>
      </c>
      <c r="L31" t="n">
        <v>17.3982435495246</v>
      </c>
      <c r="M31" t="n">
        <v>18.4520767988556</v>
      </c>
      <c r="N31" t="n">
        <v>19.1767065833442</v>
      </c>
      <c r="O31" t="n">
        <v>20.6445454030081</v>
      </c>
      <c r="P31" t="n">
        <v>21.3172395059506</v>
      </c>
      <c r="Q31" t="n">
        <v>21.9642860828488</v>
      </c>
      <c r="R31" t="n">
        <v>23.7882559879684</v>
      </c>
      <c r="S31" t="n">
        <v>24.7583805477028</v>
      </c>
      <c r="T31" t="n">
        <v>23.998852831576</v>
      </c>
      <c r="U31" t="n">
        <v>24.1504951792304</v>
      </c>
      <c r="V31" t="n">
        <v>22.477622973767</v>
      </c>
      <c r="W31" t="n">
        <v>20.3518397180845</v>
      </c>
      <c r="X31" t="n">
        <v>20.5228550726904</v>
      </c>
      <c r="Y31" t="n">
        <v>20.3639825236987</v>
      </c>
      <c r="Z31" t="n">
        <v>21.9967345936452</v>
      </c>
      <c r="AA31" t="n">
        <v>24.6508618183254</v>
      </c>
      <c r="AB31" t="n">
        <v>29.4269309499404</v>
      </c>
      <c r="AC31" t="n">
        <v>37.2214868859933</v>
      </c>
      <c r="AD31" t="n">
        <v>38.321931500735</v>
      </c>
      <c r="AE31" t="n">
        <v>31.4164858276223</v>
      </c>
      <c r="AF31" t="n">
        <v>26.3219578801209</v>
      </c>
    </row>
    <row r="32">
      <c r="A32" t="s">
        <v>149</v>
      </c>
      <c r="B32" t="s">
        <v>432</v>
      </c>
      <c r="C32" t="s">
        <v>360</v>
      </c>
      <c r="D32" t="s">
        <v>433</v>
      </c>
      <c r="E32" t="s">
        <v>361</v>
      </c>
      <c r="F32" t="n">
        <v>20.1850827981621</v>
      </c>
      <c r="G32" t="n">
        <v>21.7662622438395</v>
      </c>
      <c r="H32" t="n">
        <v>24.3250101006494</v>
      </c>
      <c r="I32" t="n">
        <v>27.0530896882604</v>
      </c>
      <c r="J32" t="n">
        <v>29.3187151036042</v>
      </c>
      <c r="K32" t="n">
        <v>32.2461923597796</v>
      </c>
      <c r="L32" t="n">
        <v>34.5928688784206</v>
      </c>
      <c r="M32" t="n">
        <v>36.6353377634394</v>
      </c>
      <c r="N32" t="n">
        <v>37.9956571091753</v>
      </c>
      <c r="O32" t="n">
        <v>40.9335977634609</v>
      </c>
      <c r="P32" t="n">
        <v>42.344034534953</v>
      </c>
      <c r="Q32" t="n">
        <v>43.6314498212319</v>
      </c>
      <c r="R32" t="n">
        <v>47.2162234488553</v>
      </c>
      <c r="S32" t="n">
        <v>49.1797834329633</v>
      </c>
      <c r="T32" t="n">
        <v>47.4136349938714</v>
      </c>
      <c r="U32" t="n">
        <v>47.8925041378295</v>
      </c>
      <c r="V32" t="n">
        <v>42.8653562428887</v>
      </c>
      <c r="W32" t="n">
        <v>36.8285317107605</v>
      </c>
      <c r="X32" t="n">
        <v>34.3266051516837</v>
      </c>
      <c r="Y32" t="n">
        <v>33.8248780807644</v>
      </c>
      <c r="Z32" t="n">
        <v>36.4797954123562</v>
      </c>
      <c r="AA32" t="n">
        <v>41.4672067534779</v>
      </c>
      <c r="AB32" t="n">
        <v>48.2707402043161</v>
      </c>
      <c r="AC32" t="n">
        <v>56.8034776836428</v>
      </c>
      <c r="AD32" t="n">
        <v>56.278766401751</v>
      </c>
      <c r="AE32" t="n">
        <v>49.8852540502569</v>
      </c>
      <c r="AF32" t="n">
        <v>45.7229502299046</v>
      </c>
    </row>
    <row r="33">
      <c r="A33" t="s">
        <v>149</v>
      </c>
      <c r="B33" t="s">
        <v>434</v>
      </c>
      <c r="C33" t="s">
        <v>360</v>
      </c>
      <c r="D33" t="s">
        <v>435</v>
      </c>
      <c r="E33" t="s">
        <v>361</v>
      </c>
      <c r="F33" t="n">
        <v>7.80570308942396</v>
      </c>
      <c r="G33" t="n">
        <v>8.42882151584899</v>
      </c>
      <c r="H33" t="n">
        <v>9.42845816313754</v>
      </c>
      <c r="I33" t="n">
        <v>10.4974892934746</v>
      </c>
      <c r="J33" t="n">
        <v>11.3666410445094</v>
      </c>
      <c r="K33" t="n">
        <v>12.519285422267</v>
      </c>
      <c r="L33" t="n">
        <v>13.4668649374496</v>
      </c>
      <c r="M33" t="n">
        <v>14.2730794668549</v>
      </c>
      <c r="N33" t="n">
        <v>14.8639665514075</v>
      </c>
      <c r="O33" t="n">
        <v>16.0516316203948</v>
      </c>
      <c r="P33" t="n">
        <v>16.5942342900317</v>
      </c>
      <c r="Q33" t="n">
        <v>17.1004849359166</v>
      </c>
      <c r="R33" t="n">
        <v>18.5919003681155</v>
      </c>
      <c r="S33" t="n">
        <v>19.4092229515442</v>
      </c>
      <c r="T33" t="n">
        <v>18.53052329921</v>
      </c>
      <c r="U33" t="n">
        <v>18.5686713339933</v>
      </c>
      <c r="V33" t="n">
        <v>16.5733930615155</v>
      </c>
      <c r="W33" t="n">
        <v>14.5858186068579</v>
      </c>
      <c r="X33" t="n">
        <v>13.5639172293531</v>
      </c>
      <c r="Y33" t="n">
        <v>13.3441987735584</v>
      </c>
      <c r="Z33" t="n">
        <v>13.8147303198246</v>
      </c>
      <c r="AA33" t="n">
        <v>14.8993619125516</v>
      </c>
      <c r="AB33" t="n">
        <v>16.5925115781866</v>
      </c>
      <c r="AC33" t="n">
        <v>18.9791399311327</v>
      </c>
      <c r="AD33" t="n">
        <v>18.0294772777938</v>
      </c>
      <c r="AE33" t="n">
        <v>16.2153442079699</v>
      </c>
      <c r="AF33" t="n">
        <v>15.1106141711173</v>
      </c>
    </row>
    <row r="34">
      <c r="A34" t="s">
        <v>149</v>
      </c>
      <c r="B34" t="s">
        <v>436</v>
      </c>
      <c r="C34" t="s">
        <v>360</v>
      </c>
      <c r="D34" t="s">
        <v>437</v>
      </c>
      <c r="E34" t="s">
        <v>361</v>
      </c>
      <c r="F34" t="n">
        <v>96.346982906509</v>
      </c>
      <c r="G34" t="n">
        <v>101.952807171005</v>
      </c>
      <c r="H34" t="n">
        <v>113.594016878714</v>
      </c>
      <c r="I34" t="n">
        <v>125.522655864028</v>
      </c>
      <c r="J34" t="n">
        <v>133.889255691128</v>
      </c>
      <c r="K34" t="n">
        <v>143.475060644897</v>
      </c>
      <c r="L34" t="n">
        <v>156.772500801702</v>
      </c>
      <c r="M34" t="n">
        <v>166.923546811874</v>
      </c>
      <c r="N34" t="n">
        <v>174.080242271205</v>
      </c>
      <c r="O34" t="n">
        <v>186.076548988294</v>
      </c>
      <c r="P34" t="n">
        <v>187.789270105</v>
      </c>
      <c r="Q34" t="n">
        <v>192.097204671217</v>
      </c>
      <c r="R34" t="n">
        <v>211.751873781379</v>
      </c>
      <c r="S34" t="n">
        <v>217.112655023165</v>
      </c>
      <c r="T34" t="n">
        <v>206.267870025869</v>
      </c>
      <c r="U34" t="n">
        <v>206.28366629873</v>
      </c>
      <c r="V34" t="n">
        <v>193.867058363217</v>
      </c>
      <c r="W34" t="n">
        <v>169.093540317194</v>
      </c>
      <c r="X34" t="n">
        <v>155.73949952873</v>
      </c>
      <c r="Y34" t="n">
        <v>159.284384402319</v>
      </c>
      <c r="Z34" t="n">
        <v>177.396750225681</v>
      </c>
      <c r="AA34" t="n">
        <v>185.699794215982</v>
      </c>
      <c r="AB34" t="n">
        <v>206.234824475152</v>
      </c>
      <c r="AC34" t="n">
        <v>235.214053894051</v>
      </c>
      <c r="AD34" t="n">
        <v>243.702166267115</v>
      </c>
      <c r="AE34" t="n">
        <v>203.695321930973</v>
      </c>
      <c r="AF34" t="n">
        <v>201.245085796983</v>
      </c>
    </row>
    <row r="35">
      <c r="A35" t="s">
        <v>149</v>
      </c>
      <c r="B35" t="s">
        <v>438</v>
      </c>
      <c r="C35" t="s">
        <v>360</v>
      </c>
      <c r="D35" t="s">
        <v>439</v>
      </c>
      <c r="E35" t="s">
        <v>361</v>
      </c>
      <c r="F35" t="n">
        <v>369.563418708042</v>
      </c>
      <c r="G35" t="n">
        <v>395.145136305625</v>
      </c>
      <c r="H35" t="n">
        <v>437.34570040263</v>
      </c>
      <c r="I35" t="n">
        <v>482.569503268272</v>
      </c>
      <c r="J35" t="n">
        <v>520.043239470763</v>
      </c>
      <c r="K35" t="n">
        <v>560.838905525967</v>
      </c>
      <c r="L35" t="n">
        <v>608.701753772872</v>
      </c>
      <c r="M35" t="n">
        <v>646.767656467264</v>
      </c>
      <c r="N35" t="n">
        <v>672.35925320407</v>
      </c>
      <c r="O35" t="n">
        <v>720.297779838785</v>
      </c>
      <c r="P35" t="n">
        <v>725.015831974408</v>
      </c>
      <c r="Q35" t="n">
        <v>728.487245276493</v>
      </c>
      <c r="R35" t="n">
        <v>775.39339880527</v>
      </c>
      <c r="S35" t="n">
        <v>804.923477520975</v>
      </c>
      <c r="T35" t="n">
        <v>781.068410157731</v>
      </c>
      <c r="U35" t="n">
        <v>788.284060510116</v>
      </c>
      <c r="V35" t="n">
        <v>731.24605127917</v>
      </c>
      <c r="W35" t="n">
        <v>663.098069529146</v>
      </c>
      <c r="X35" t="n">
        <v>636.175219475624</v>
      </c>
      <c r="Y35" t="n">
        <v>607.953490250339</v>
      </c>
      <c r="Z35" t="n">
        <v>608.10764481604</v>
      </c>
      <c r="AA35" t="n">
        <v>630.673664284219</v>
      </c>
      <c r="AB35" t="n">
        <v>686.617616632142</v>
      </c>
      <c r="AC35" t="n">
        <v>768.230049888752</v>
      </c>
      <c r="AD35" t="n">
        <v>778.311828845887</v>
      </c>
      <c r="AE35" t="n">
        <v>812.032808075984</v>
      </c>
      <c r="AF35" t="n">
        <v>932.69508556164</v>
      </c>
    </row>
    <row r="36">
      <c r="A36" t="s">
        <v>149</v>
      </c>
      <c r="B36" t="s">
        <v>440</v>
      </c>
      <c r="C36" t="s">
        <v>360</v>
      </c>
      <c r="D36" t="s">
        <v>441</v>
      </c>
      <c r="E36" t="s">
        <v>361</v>
      </c>
      <c r="F36" t="n">
        <v>160.942040623182</v>
      </c>
      <c r="G36" t="n">
        <v>164.982872251528</v>
      </c>
      <c r="H36" t="n">
        <v>178.206681001322</v>
      </c>
      <c r="I36" t="n">
        <v>191.83497228097</v>
      </c>
      <c r="J36" t="n">
        <v>203.242797405111</v>
      </c>
      <c r="K36" t="n">
        <v>217.772114034859</v>
      </c>
      <c r="L36" t="n">
        <v>225.630276651018</v>
      </c>
      <c r="M36" t="n">
        <v>226.080194743424</v>
      </c>
      <c r="N36" t="n">
        <v>226.100171353712</v>
      </c>
      <c r="O36" t="n">
        <v>236.621062377258</v>
      </c>
      <c r="P36" t="n">
        <v>234.497863819545</v>
      </c>
      <c r="Q36" t="n">
        <v>237.371756791505</v>
      </c>
      <c r="R36" t="n">
        <v>256.537069409867</v>
      </c>
      <c r="S36" t="n">
        <v>267.659048426585</v>
      </c>
      <c r="T36" t="n">
        <v>251.159824357798</v>
      </c>
      <c r="U36" t="n">
        <v>244.237631145183</v>
      </c>
      <c r="V36" t="n">
        <v>219.384577893271</v>
      </c>
      <c r="W36" t="n">
        <v>184.667888524246</v>
      </c>
      <c r="X36" t="n">
        <v>163.260659388498</v>
      </c>
      <c r="Y36" t="n">
        <v>154.411992804984</v>
      </c>
      <c r="Z36" t="n">
        <v>150.105858137925</v>
      </c>
      <c r="AA36" t="n">
        <v>149.645401815571</v>
      </c>
      <c r="AB36" t="n">
        <v>155.293107527347</v>
      </c>
      <c r="AC36" t="n">
        <v>162.725278675437</v>
      </c>
      <c r="AD36" t="n">
        <v>159.365814266884</v>
      </c>
      <c r="AE36" t="n">
        <v>155.455005955571</v>
      </c>
      <c r="AF36" t="n">
        <v>165.288130601217</v>
      </c>
    </row>
    <row r="37">
      <c r="A37" t="s">
        <v>149</v>
      </c>
      <c r="B37" t="s">
        <v>442</v>
      </c>
      <c r="C37" t="s">
        <v>360</v>
      </c>
      <c r="D37" t="s">
        <v>443</v>
      </c>
      <c r="E37" t="s">
        <v>361</v>
      </c>
      <c r="F37" t="n">
        <v>152.096071615826</v>
      </c>
      <c r="G37" t="n">
        <v>165.646350336722</v>
      </c>
      <c r="H37" t="n">
        <v>185.166762433789</v>
      </c>
      <c r="I37" t="n">
        <v>207.858253737029</v>
      </c>
      <c r="J37" t="n">
        <v>225.56732916116</v>
      </c>
      <c r="K37" t="n">
        <v>238.923163149377</v>
      </c>
      <c r="L37" t="n">
        <v>271.574735758098</v>
      </c>
      <c r="M37" t="n">
        <v>291.92359466639</v>
      </c>
      <c r="N37" t="n">
        <v>306.709138367356</v>
      </c>
      <c r="O37" t="n">
        <v>329.467737752142</v>
      </c>
      <c r="P37" t="n">
        <v>326.880867210598</v>
      </c>
      <c r="Q37" t="n">
        <v>316.89101120286</v>
      </c>
      <c r="R37" t="n">
        <v>323.426685548441</v>
      </c>
      <c r="S37" t="n">
        <v>323.582779463656</v>
      </c>
      <c r="T37" t="n">
        <v>303.805584940547</v>
      </c>
      <c r="U37" t="n">
        <v>302.007546547276</v>
      </c>
      <c r="V37" t="n">
        <v>271.902849348969</v>
      </c>
      <c r="W37" t="n">
        <v>254.263529520341</v>
      </c>
      <c r="X37" t="n">
        <v>251.682034787504</v>
      </c>
      <c r="Y37" t="n">
        <v>232.870984574039</v>
      </c>
      <c r="Z37" t="n">
        <v>228.327547810614</v>
      </c>
      <c r="AA37" t="n">
        <v>233.785098845331</v>
      </c>
      <c r="AB37" t="n">
        <v>243.857181043839</v>
      </c>
      <c r="AC37" t="n">
        <v>255.804394531314</v>
      </c>
      <c r="AD37" t="n">
        <v>246.172043660466</v>
      </c>
      <c r="AE37" t="n">
        <v>226.12508806567</v>
      </c>
      <c r="AF37" t="n">
        <v>246.604999075932</v>
      </c>
    </row>
    <row r="38">
      <c r="A38" t="s">
        <v>149</v>
      </c>
      <c r="B38" t="s">
        <v>444</v>
      </c>
      <c r="C38" t="s">
        <v>360</v>
      </c>
      <c r="D38" t="s">
        <v>445</v>
      </c>
      <c r="E38" t="s">
        <v>361</v>
      </c>
      <c r="F38" t="n">
        <v>56.5253064690346</v>
      </c>
      <c r="G38" t="n">
        <v>64.5159137173745</v>
      </c>
      <c r="H38" t="n">
        <v>73.9722569675199</v>
      </c>
      <c r="I38" t="n">
        <v>82.8762772502733</v>
      </c>
      <c r="J38" t="n">
        <v>91.2331129044919</v>
      </c>
      <c r="K38" t="n">
        <v>104.143628341732</v>
      </c>
      <c r="L38" t="n">
        <v>111.496741363758</v>
      </c>
      <c r="M38" t="n">
        <v>128.76386705745</v>
      </c>
      <c r="N38" t="n">
        <v>139.549943483002</v>
      </c>
      <c r="O38" t="n">
        <v>154.208979709385</v>
      </c>
      <c r="P38" t="n">
        <v>163.637100944266</v>
      </c>
      <c r="Q38" t="n">
        <v>174.224477282129</v>
      </c>
      <c r="R38" t="n">
        <v>195.429643846962</v>
      </c>
      <c r="S38" t="n">
        <v>213.681649630734</v>
      </c>
      <c r="T38" t="n">
        <v>226.103000859387</v>
      </c>
      <c r="U38" t="n">
        <v>242.038882817657</v>
      </c>
      <c r="V38" t="n">
        <v>239.95862403693</v>
      </c>
      <c r="W38" t="n">
        <v>224.166651484559</v>
      </c>
      <c r="X38" t="n">
        <v>221.232525299622</v>
      </c>
      <c r="Y38" t="n">
        <v>220.670512871316</v>
      </c>
      <c r="Z38" t="n">
        <v>229.674238867502</v>
      </c>
      <c r="AA38" t="n">
        <v>247.243163623316</v>
      </c>
      <c r="AB38" t="n">
        <v>287.467328060957</v>
      </c>
      <c r="AC38" t="n">
        <v>349.700376682001</v>
      </c>
      <c r="AD38" t="n">
        <v>372.773970918537</v>
      </c>
      <c r="AE38" t="n">
        <v>430.452714054743</v>
      </c>
      <c r="AF38" t="n">
        <v>520.801955884491</v>
      </c>
    </row>
    <row r="39">
      <c r="A39" t="s">
        <v>149</v>
      </c>
      <c r="B39" t="s">
        <v>446</v>
      </c>
      <c r="C39" t="s">
        <v>360</v>
      </c>
      <c r="D39" t="s">
        <v>447</v>
      </c>
      <c r="E39" t="s">
        <v>361</v>
      </c>
      <c r="F39" t="n">
        <v>146.373755649388</v>
      </c>
      <c r="G39" t="n">
        <v>163.664559109917</v>
      </c>
      <c r="H39" t="n">
        <v>186.223034375066</v>
      </c>
      <c r="I39" t="n">
        <v>214.560082917952</v>
      </c>
      <c r="J39" t="n">
        <v>240.27608658721</v>
      </c>
      <c r="K39" t="n">
        <v>266.969267106976</v>
      </c>
      <c r="L39" t="n">
        <v>288.098540523278</v>
      </c>
      <c r="M39" t="n">
        <v>307.470643912455</v>
      </c>
      <c r="N39" t="n">
        <v>320.885023382905</v>
      </c>
      <c r="O39" t="n">
        <v>339.947979815581</v>
      </c>
      <c r="P39" t="n">
        <v>348.693504717309</v>
      </c>
      <c r="Q39" t="n">
        <v>361.809496723807</v>
      </c>
      <c r="R39" t="n">
        <v>405.274266487126</v>
      </c>
      <c r="S39" t="n">
        <v>415.454105238867</v>
      </c>
      <c r="T39" t="n">
        <v>398.503472989842</v>
      </c>
      <c r="U39" t="n">
        <v>400.893588695091</v>
      </c>
      <c r="V39" t="n">
        <v>395.992275248843</v>
      </c>
      <c r="W39" t="n">
        <v>454.448039183583</v>
      </c>
      <c r="X39" t="n">
        <v>480.853198382939</v>
      </c>
      <c r="Y39" t="n">
        <v>504.012399325568</v>
      </c>
      <c r="Z39" t="n">
        <v>503.709849856171</v>
      </c>
      <c r="AA39" t="n">
        <v>506.526227029555</v>
      </c>
      <c r="AB39" t="n">
        <v>521.569144932065</v>
      </c>
      <c r="AC39" t="n">
        <v>532.718751521832</v>
      </c>
      <c r="AD39" t="n">
        <v>533.568057267821</v>
      </c>
      <c r="AE39" t="n">
        <v>514.957376476758</v>
      </c>
      <c r="AF39" t="n">
        <v>556.058481985286</v>
      </c>
    </row>
    <row r="40">
      <c r="A40" t="s">
        <v>149</v>
      </c>
      <c r="B40" t="s">
        <v>448</v>
      </c>
      <c r="C40" t="s">
        <v>360</v>
      </c>
      <c r="D40" t="s">
        <v>449</v>
      </c>
      <c r="E40" t="s">
        <v>361</v>
      </c>
      <c r="F40" t="n">
        <v>38.0302209528509</v>
      </c>
      <c r="G40" t="n">
        <v>42.0434883161895</v>
      </c>
      <c r="H40" t="n">
        <v>47.6774648871419</v>
      </c>
      <c r="I40" t="n">
        <v>52.1734303366137</v>
      </c>
      <c r="J40" t="n">
        <v>55.153990689695</v>
      </c>
      <c r="K40" t="n">
        <v>59.8283984979676</v>
      </c>
      <c r="L40" t="n">
        <v>67.265611352662</v>
      </c>
      <c r="M40" t="n">
        <v>72.0386821478058</v>
      </c>
      <c r="N40" t="n">
        <v>74.9363215870361</v>
      </c>
      <c r="O40" t="n">
        <v>78.2678574805869</v>
      </c>
      <c r="P40" t="n">
        <v>76.3448857499751</v>
      </c>
      <c r="Q40" t="n">
        <v>75.2266327268325</v>
      </c>
      <c r="R40" t="n">
        <v>76.3198742984149</v>
      </c>
      <c r="S40" t="n">
        <v>75.5679395762391</v>
      </c>
      <c r="T40" t="n">
        <v>68.3729832973323</v>
      </c>
      <c r="U40" t="n">
        <v>60.7700872122918</v>
      </c>
      <c r="V40" t="n">
        <v>53.075963112413</v>
      </c>
      <c r="W40" t="n">
        <v>45.0056271734873</v>
      </c>
      <c r="X40" t="n">
        <v>47.291019434446</v>
      </c>
      <c r="Y40" t="n">
        <v>52.465173220662</v>
      </c>
      <c r="Z40" t="n">
        <v>57.3321344263171</v>
      </c>
      <c r="AA40" t="n">
        <v>66.8499808839577</v>
      </c>
      <c r="AB40" t="n">
        <v>82.5063794755445</v>
      </c>
      <c r="AC40" t="n">
        <v>94.8796806553003</v>
      </c>
      <c r="AD40" t="n">
        <v>100.20245390841</v>
      </c>
      <c r="AE40" t="n">
        <v>109.965482101882</v>
      </c>
      <c r="AF40" t="n">
        <v>129.680921794305</v>
      </c>
    </row>
    <row r="41">
      <c r="A41" t="s">
        <v>149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149</v>
      </c>
      <c r="B42" t="s">
        <v>452</v>
      </c>
      <c r="C42" t="s">
        <v>360</v>
      </c>
      <c r="D42" t="s">
        <v>453</v>
      </c>
      <c r="E42" t="s">
        <v>361</v>
      </c>
      <c r="F42" t="n">
        <v>269.415134472273</v>
      </c>
      <c r="G42" t="n">
        <v>291.121884814026</v>
      </c>
      <c r="H42" t="n">
        <v>324.696261827039</v>
      </c>
      <c r="I42" t="n">
        <v>358.804672247017</v>
      </c>
      <c r="J42" t="n">
        <v>388.605230287952</v>
      </c>
      <c r="K42" t="n">
        <v>415.364005120272</v>
      </c>
      <c r="L42" t="n">
        <v>449.624288256946</v>
      </c>
      <c r="M42" t="n">
        <v>451.487371184482</v>
      </c>
      <c r="N42" t="n">
        <v>465.13390119773</v>
      </c>
      <c r="O42" t="n">
        <v>504.086545953063</v>
      </c>
      <c r="P42" t="n">
        <v>508.095610485776</v>
      </c>
      <c r="Q42" t="n">
        <v>506.278904106847</v>
      </c>
      <c r="R42" t="n">
        <v>553.902458390264</v>
      </c>
      <c r="S42" t="n">
        <v>572.381184082525</v>
      </c>
      <c r="T42" t="n">
        <v>537.250119025199</v>
      </c>
      <c r="U42" t="n">
        <v>531.517272997306</v>
      </c>
      <c r="V42" t="n">
        <v>506.888251943635</v>
      </c>
      <c r="W42" t="n">
        <v>458.642936189867</v>
      </c>
      <c r="X42" t="n">
        <v>452.477433390867</v>
      </c>
      <c r="Y42" t="n">
        <v>492.263415305693</v>
      </c>
      <c r="Z42" t="n">
        <v>503.005289237291</v>
      </c>
      <c r="AA42" t="n">
        <v>516.590066844784</v>
      </c>
      <c r="AB42" t="n">
        <v>546.927884602779</v>
      </c>
      <c r="AC42" t="n">
        <v>578.251937389354</v>
      </c>
      <c r="AD42" t="n">
        <v>638.244040811894</v>
      </c>
      <c r="AE42" t="n">
        <v>600.531631366084</v>
      </c>
      <c r="AF42" t="n">
        <v>628.351379530433</v>
      </c>
    </row>
    <row r="43">
      <c r="A43" t="s">
        <v>149</v>
      </c>
      <c r="B43" t="s">
        <v>454</v>
      </c>
      <c r="C43" t="s">
        <v>360</v>
      </c>
      <c r="D43" t="s">
        <v>455</v>
      </c>
      <c r="E43" t="s">
        <v>361</v>
      </c>
      <c r="F43" t="n">
        <v>340.166106829908</v>
      </c>
      <c r="G43" t="n">
        <v>368.178944871907</v>
      </c>
      <c r="H43" t="n">
        <v>410.81563072949</v>
      </c>
      <c r="I43" t="n">
        <v>453.95730523237</v>
      </c>
      <c r="J43" t="n">
        <v>491.278389692985</v>
      </c>
      <c r="K43" t="n">
        <v>526.489013219702</v>
      </c>
      <c r="L43" t="n">
        <v>567.59975565248</v>
      </c>
      <c r="M43" t="n">
        <v>575.482085953787</v>
      </c>
      <c r="N43" t="n">
        <v>595.26221310823</v>
      </c>
      <c r="O43" t="n">
        <v>644.099219251601</v>
      </c>
      <c r="P43" t="n">
        <v>648.423790489963</v>
      </c>
      <c r="Q43" t="n">
        <v>648.527692590791</v>
      </c>
      <c r="R43" t="n">
        <v>711.168267800849</v>
      </c>
      <c r="S43" t="n">
        <v>739.729290322325</v>
      </c>
      <c r="T43" t="n">
        <v>695.338014411825</v>
      </c>
      <c r="U43" t="n">
        <v>687.167902557825</v>
      </c>
      <c r="V43" t="n">
        <v>664.278424020195</v>
      </c>
      <c r="W43" t="n">
        <v>610.020529320655</v>
      </c>
      <c r="X43" t="n">
        <v>606.074862148663</v>
      </c>
      <c r="Y43" t="n">
        <v>650.639549153494</v>
      </c>
      <c r="Z43" t="n">
        <v>672.311357050935</v>
      </c>
      <c r="AA43" t="n">
        <v>697.1296069215</v>
      </c>
      <c r="AB43" t="n">
        <v>750.080888948511</v>
      </c>
      <c r="AC43" t="n">
        <v>817.991803222857</v>
      </c>
      <c r="AD43" t="n">
        <v>911.046207963315</v>
      </c>
      <c r="AE43" t="n">
        <v>848.198730499761</v>
      </c>
      <c r="AF43" t="n">
        <v>867.500787978486</v>
      </c>
    </row>
    <row r="44">
      <c r="A44" t="s">
        <v>149</v>
      </c>
      <c r="B44" t="s">
        <v>456</v>
      </c>
      <c r="C44" t="s">
        <v>360</v>
      </c>
      <c r="D44" t="s">
        <v>457</v>
      </c>
      <c r="E44" t="s">
        <v>361</v>
      </c>
      <c r="F44" t="n">
        <v>3098.26039450479</v>
      </c>
      <c r="G44" t="n">
        <v>3265.88437678931</v>
      </c>
      <c r="H44" t="n">
        <v>3555.44572524283</v>
      </c>
      <c r="I44" t="n">
        <v>3884.36531881205</v>
      </c>
      <c r="J44" t="n">
        <v>4144.70303663024</v>
      </c>
      <c r="K44" t="n">
        <v>4421.26532496721</v>
      </c>
      <c r="L44" t="n">
        <v>4722.24501868766</v>
      </c>
      <c r="M44" t="n">
        <v>4922.68947696316</v>
      </c>
      <c r="N44" t="n">
        <v>5086.02620483128</v>
      </c>
      <c r="O44" t="n">
        <v>5439.97076037086</v>
      </c>
      <c r="P44" t="n">
        <v>5413.49860503961</v>
      </c>
      <c r="Q44" t="n">
        <v>5425.38432605057</v>
      </c>
      <c r="R44" t="n">
        <v>5878.84228499787</v>
      </c>
      <c r="S44" t="n">
        <v>6059.60228009489</v>
      </c>
      <c r="T44" t="n">
        <v>5612.57951994632</v>
      </c>
      <c r="U44" t="n">
        <v>5516.65470393733</v>
      </c>
      <c r="V44" t="n">
        <v>5133.19342117341</v>
      </c>
      <c r="W44" t="n">
        <v>4703.41628492263</v>
      </c>
      <c r="X44" t="n">
        <v>4621.72027901429</v>
      </c>
      <c r="Y44" t="n">
        <v>4846.73333321435</v>
      </c>
      <c r="Z44" t="n">
        <v>5037.62768505636</v>
      </c>
      <c r="AA44" t="n">
        <v>5286.76515709005</v>
      </c>
      <c r="AB44" t="n">
        <v>5666.75181671798</v>
      </c>
      <c r="AC44" t="n">
        <v>6160.7290509914</v>
      </c>
      <c r="AD44" t="n">
        <v>6363.05336478589</v>
      </c>
      <c r="AE44" t="n">
        <v>6185.68439114145</v>
      </c>
      <c r="AF44" t="n">
        <v>6638.34799308558</v>
      </c>
    </row>
    <row r="45">
      <c r="A45" t="s">
        <v>149</v>
      </c>
      <c r="B45" t="s">
        <v>458</v>
      </c>
      <c r="C45" t="s">
        <v>360</v>
      </c>
      <c r="D45" t="s">
        <v>459</v>
      </c>
      <c r="E45" t="s">
        <v>361</v>
      </c>
      <c r="F45" t="n">
        <v>3096.96313698531</v>
      </c>
      <c r="G45" t="n">
        <v>3264.51321188456</v>
      </c>
      <c r="H45" t="n">
        <v>3553.97638156424</v>
      </c>
      <c r="I45" t="n">
        <v>3882.81392757154</v>
      </c>
      <c r="J45" t="n">
        <v>4143.05956653931</v>
      </c>
      <c r="K45" t="n">
        <v>4419.55391167236</v>
      </c>
      <c r="L45" t="n">
        <v>4720.4177225818</v>
      </c>
      <c r="M45" t="n">
        <v>4920.76385830182</v>
      </c>
      <c r="N45" t="n">
        <v>5083.98595041016</v>
      </c>
      <c r="O45" t="n">
        <v>5437.80818008279</v>
      </c>
      <c r="P45" t="n">
        <v>5411.41675492852</v>
      </c>
      <c r="Q45" t="n">
        <v>5423.34984397768</v>
      </c>
      <c r="R45" t="n">
        <v>5876.51745324482</v>
      </c>
      <c r="S45" t="n">
        <v>6057.1634893028</v>
      </c>
      <c r="T45" t="n">
        <v>5610.42445807699</v>
      </c>
      <c r="U45" t="n">
        <v>5514.54771497633</v>
      </c>
      <c r="V45" t="n">
        <v>5131.15063680793</v>
      </c>
      <c r="W45" t="n">
        <v>4701.51889759007</v>
      </c>
      <c r="X45" t="n">
        <v>4619.80466799821</v>
      </c>
      <c r="Y45" t="n">
        <v>4843.99821193404</v>
      </c>
      <c r="Z45" t="n">
        <v>5034.24344451171</v>
      </c>
      <c r="AA45" t="n">
        <v>5283.12228081218</v>
      </c>
      <c r="AB45" t="n">
        <v>5662.24965394901</v>
      </c>
      <c r="AC45" t="n">
        <v>6155.74330666092</v>
      </c>
      <c r="AD45" t="n">
        <v>6357.84362129049</v>
      </c>
      <c r="AE45" t="n">
        <v>6180.57133091986</v>
      </c>
      <c r="AF45" t="n">
        <v>6632.98847490207</v>
      </c>
    </row>
    <row r="46">
      <c r="A46" t="s">
        <v>149</v>
      </c>
      <c r="B46" t="s">
        <v>460</v>
      </c>
      <c r="C46" t="s">
        <v>360</v>
      </c>
      <c r="D46" t="s">
        <v>461</v>
      </c>
      <c r="E46" t="s">
        <v>361</v>
      </c>
      <c r="F46" t="n">
        <v>70.7509723576343</v>
      </c>
      <c r="G46" t="n">
        <v>77.0570600578813</v>
      </c>
      <c r="H46" t="n">
        <v>86.119368902451</v>
      </c>
      <c r="I46" t="n">
        <v>95.1526329853536</v>
      </c>
      <c r="J46" t="n">
        <v>102.673159405033</v>
      </c>
      <c r="K46" t="n">
        <v>111.12500809943</v>
      </c>
      <c r="L46" t="n">
        <v>117.975467395534</v>
      </c>
      <c r="M46" t="n">
        <v>123.994714769305</v>
      </c>
      <c r="N46" t="n">
        <v>130.1283119105</v>
      </c>
      <c r="O46" t="n">
        <v>140.012673298539</v>
      </c>
      <c r="P46" t="n">
        <v>140.328180004188</v>
      </c>
      <c r="Q46" t="n">
        <v>142.248788483944</v>
      </c>
      <c r="R46" t="n">
        <v>157.265809410586</v>
      </c>
      <c r="S46" t="n">
        <v>167.3481062398</v>
      </c>
      <c r="T46" t="n">
        <v>158.087895386626</v>
      </c>
      <c r="U46" t="n">
        <v>155.65062956052</v>
      </c>
      <c r="V46" t="n">
        <v>157.39017207656</v>
      </c>
      <c r="W46" t="n">
        <v>151.377593130788</v>
      </c>
      <c r="X46" t="n">
        <v>153.597428757796</v>
      </c>
      <c r="Y46" t="n">
        <v>158.376133847802</v>
      </c>
      <c r="Z46" t="n">
        <v>169.306067813644</v>
      </c>
      <c r="AA46" t="n">
        <v>180.539540076717</v>
      </c>
      <c r="AB46" t="n">
        <v>203.153004345732</v>
      </c>
      <c r="AC46" t="n">
        <v>239.739865833503</v>
      </c>
      <c r="AD46" t="n">
        <v>272.802167151421</v>
      </c>
      <c r="AE46" t="n">
        <v>247.667099133677</v>
      </c>
      <c r="AF46" t="n">
        <v>239.149408448054</v>
      </c>
    </row>
    <row r="47">
      <c r="A47" t="s">
        <v>149</v>
      </c>
      <c r="B47" t="s">
        <v>462</v>
      </c>
      <c r="C47" t="s">
        <v>360</v>
      </c>
      <c r="D47" t="s">
        <v>463</v>
      </c>
      <c r="E47" t="s">
        <v>361</v>
      </c>
      <c r="F47" t="n">
        <v>35.3244403198739</v>
      </c>
      <c r="G47" t="n">
        <v>37.6179374382355</v>
      </c>
      <c r="H47" t="n">
        <v>40.9419242691742</v>
      </c>
      <c r="I47" t="n">
        <v>43.7133150381646</v>
      </c>
      <c r="J47" t="n">
        <v>47.5963670509568</v>
      </c>
      <c r="K47" t="n">
        <v>54.5360246005348</v>
      </c>
      <c r="L47" t="n">
        <v>58.8628179759541</v>
      </c>
      <c r="M47" t="n">
        <v>60.5507462961547</v>
      </c>
      <c r="N47" t="n">
        <v>63.9260911214941</v>
      </c>
      <c r="O47" t="n">
        <v>68.5823571044034</v>
      </c>
      <c r="P47" t="n">
        <v>70.9933461622954</v>
      </c>
      <c r="Q47" t="n">
        <v>73.2427850906777</v>
      </c>
      <c r="R47" t="n">
        <v>86.328703051287</v>
      </c>
      <c r="S47" t="n">
        <v>90.2637768173941</v>
      </c>
      <c r="T47" t="n">
        <v>88.2598913082117</v>
      </c>
      <c r="U47" t="n">
        <v>83.5341896467405</v>
      </c>
      <c r="V47" t="n">
        <v>78.45412802103</v>
      </c>
      <c r="W47" t="n">
        <v>78.1118901099637</v>
      </c>
      <c r="X47" t="n">
        <v>79.2145437068867</v>
      </c>
      <c r="Y47" t="n">
        <v>82.0644430171995</v>
      </c>
      <c r="Z47" t="n">
        <v>79.0620761849237</v>
      </c>
      <c r="AA47" t="n">
        <v>74.9980821665406</v>
      </c>
      <c r="AB47" t="n">
        <v>76.2547465889249</v>
      </c>
      <c r="AC47" t="n">
        <v>81.2792372909534</v>
      </c>
      <c r="AD47" t="n">
        <v>82.7647997361269</v>
      </c>
      <c r="AE47" t="n">
        <v>79.9106666812737</v>
      </c>
      <c r="AF47" t="n">
        <v>83.1336946981387</v>
      </c>
    </row>
    <row r="48">
      <c r="A48" t="s">
        <v>149</v>
      </c>
      <c r="B48" t="s">
        <v>464</v>
      </c>
      <c r="C48" t="s">
        <v>360</v>
      </c>
      <c r="D48" t="s">
        <v>465</v>
      </c>
      <c r="E48" t="s">
        <v>361</v>
      </c>
      <c r="F48" t="n">
        <v>94.1670979980669</v>
      </c>
      <c r="G48" t="n">
        <v>99.644146881403</v>
      </c>
      <c r="H48" t="n">
        <v>108.400322541722</v>
      </c>
      <c r="I48" t="n">
        <v>115.750872145411</v>
      </c>
      <c r="J48" t="n">
        <v>125.160726744386</v>
      </c>
      <c r="K48" t="n">
        <v>138.756017859588</v>
      </c>
      <c r="L48" t="n">
        <v>150.248710950316</v>
      </c>
      <c r="M48" t="n">
        <v>160.004339082849</v>
      </c>
      <c r="N48" t="n">
        <v>172.106158375569</v>
      </c>
      <c r="O48" t="n">
        <v>186.919154004837</v>
      </c>
      <c r="P48" t="n">
        <v>188.503252064857</v>
      </c>
      <c r="Q48" t="n">
        <v>191.010614686998</v>
      </c>
      <c r="R48" t="n">
        <v>213.169455500094</v>
      </c>
      <c r="S48" t="n">
        <v>223.566578014575</v>
      </c>
      <c r="T48" t="n">
        <v>218.393103047181</v>
      </c>
      <c r="U48" t="n">
        <v>215.91044711908</v>
      </c>
      <c r="V48" t="n">
        <v>223.988371835022</v>
      </c>
      <c r="W48" t="n">
        <v>220.808471109643</v>
      </c>
      <c r="X48" t="n">
        <v>227.903554563641</v>
      </c>
      <c r="Y48" t="n">
        <v>245.377044068134</v>
      </c>
      <c r="Z48" t="n">
        <v>252.706296386242</v>
      </c>
      <c r="AA48" t="n">
        <v>263.98953616696</v>
      </c>
      <c r="AB48" t="n">
        <v>285.273475461322</v>
      </c>
      <c r="AC48" t="n">
        <v>294.485152106926</v>
      </c>
      <c r="AD48" t="n">
        <v>296.478772281119</v>
      </c>
      <c r="AE48" t="n">
        <v>287.697541769366</v>
      </c>
      <c r="AF48" t="n">
        <v>305.887422975456</v>
      </c>
    </row>
    <row r="49">
      <c r="A49" t="s">
        <v>149</v>
      </c>
      <c r="B49" t="s">
        <v>466</v>
      </c>
      <c r="C49" t="s">
        <v>360</v>
      </c>
      <c r="D49" t="s">
        <v>467</v>
      </c>
      <c r="E49" t="s">
        <v>361</v>
      </c>
      <c r="F49" t="n">
        <v>21.8376064390519</v>
      </c>
      <c r="G49" t="n">
        <v>22.3499319637069</v>
      </c>
      <c r="H49" t="n">
        <v>24.1003137903721</v>
      </c>
      <c r="I49" t="n">
        <v>25.4138648638902</v>
      </c>
      <c r="J49" t="n">
        <v>26.8491094326391</v>
      </c>
      <c r="K49" t="n">
        <v>29.0287990335706</v>
      </c>
      <c r="L49" t="n">
        <v>31.3836940725</v>
      </c>
      <c r="M49" t="n">
        <v>33.4778108368416</v>
      </c>
      <c r="N49" t="n">
        <v>35.2789086495309</v>
      </c>
      <c r="O49" t="n">
        <v>37.7097742300867</v>
      </c>
      <c r="P49" t="n">
        <v>37.592697908541</v>
      </c>
      <c r="Q49" t="n">
        <v>37.4034396666577</v>
      </c>
      <c r="R49" t="n">
        <v>39.3584667650747</v>
      </c>
      <c r="S49" t="n">
        <v>40.7457260398495</v>
      </c>
      <c r="T49" t="n">
        <v>39.7765593342572</v>
      </c>
      <c r="U49" t="n">
        <v>39.8093804447027</v>
      </c>
      <c r="V49" t="n">
        <v>38.7056094019275</v>
      </c>
      <c r="W49" t="n">
        <v>34.743126344428</v>
      </c>
      <c r="X49" t="n">
        <v>34.5926914680401</v>
      </c>
      <c r="Y49" t="n">
        <v>34.9376089532805</v>
      </c>
      <c r="Z49" t="n">
        <v>33.9766645506488</v>
      </c>
      <c r="AA49" t="n">
        <v>34.8578275703458</v>
      </c>
      <c r="AB49" t="n">
        <v>36.1423570469084</v>
      </c>
      <c r="AC49" t="n">
        <v>40.4118865322944</v>
      </c>
      <c r="AD49" t="n">
        <v>44.56862811975</v>
      </c>
      <c r="AE49" t="n">
        <v>41.443684746735</v>
      </c>
      <c r="AF49" t="n">
        <v>46.0543374861261</v>
      </c>
    </row>
    <row r="50">
      <c r="A50" t="s">
        <v>149</v>
      </c>
      <c r="B50" t="s">
        <v>468</v>
      </c>
      <c r="C50" t="s">
        <v>360</v>
      </c>
      <c r="D50" t="s">
        <v>469</v>
      </c>
      <c r="E50" t="s">
        <v>361</v>
      </c>
      <c r="F50" t="n">
        <v>37.0050512391411</v>
      </c>
      <c r="G50" t="n">
        <v>39.6762774794607</v>
      </c>
      <c r="H50" t="n">
        <v>43.3580844821756</v>
      </c>
      <c r="I50" t="n">
        <v>46.6236922433561</v>
      </c>
      <c r="J50" t="n">
        <v>50.7152502607903</v>
      </c>
      <c r="K50" t="n">
        <v>55.1911942254825</v>
      </c>
      <c r="L50" t="n">
        <v>60.0021989018616</v>
      </c>
      <c r="M50" t="n">
        <v>65.9757819498524</v>
      </c>
      <c r="N50" t="n">
        <v>72.9011586045446</v>
      </c>
      <c r="O50" t="n">
        <v>80.6270226703468</v>
      </c>
      <c r="P50" t="n">
        <v>79.9172079940205</v>
      </c>
      <c r="Q50" t="n">
        <v>80.3643899296632</v>
      </c>
      <c r="R50" t="n">
        <v>87.4822856837324</v>
      </c>
      <c r="S50" t="n">
        <v>92.5570751573318</v>
      </c>
      <c r="T50" t="n">
        <v>90.3566524047121</v>
      </c>
      <c r="U50" t="n">
        <v>92.566877027637</v>
      </c>
      <c r="V50" t="n">
        <v>106.828634412065</v>
      </c>
      <c r="W50" t="n">
        <v>107.953454655251</v>
      </c>
      <c r="X50" t="n">
        <v>114.096319388715</v>
      </c>
      <c r="Y50" t="n">
        <v>128.374992097654</v>
      </c>
      <c r="Z50" t="n">
        <v>139.667555650669</v>
      </c>
      <c r="AA50" t="n">
        <v>154.133626430074</v>
      </c>
      <c r="AB50" t="n">
        <v>172.876371825489</v>
      </c>
      <c r="AC50" t="n">
        <v>172.794028283678</v>
      </c>
      <c r="AD50" t="n">
        <v>169.145344425242</v>
      </c>
      <c r="AE50" t="n">
        <v>166.343190341357</v>
      </c>
      <c r="AF50" t="n">
        <v>176.699390791191</v>
      </c>
    </row>
    <row r="51">
      <c r="A51" t="s">
        <v>149</v>
      </c>
      <c r="B51" t="s">
        <v>470</v>
      </c>
      <c r="C51" t="s">
        <v>360</v>
      </c>
      <c r="D51" t="s">
        <v>471</v>
      </c>
      <c r="E51" t="s">
        <v>361</v>
      </c>
      <c r="F51" t="n">
        <v>30.8839321786635</v>
      </c>
      <c r="G51" t="n">
        <v>33.2096879269039</v>
      </c>
      <c r="H51" t="n">
        <v>36.3760439978209</v>
      </c>
      <c r="I51" t="n">
        <v>39.1683379295066</v>
      </c>
      <c r="J51" t="n">
        <v>42.6934433939811</v>
      </c>
      <c r="K51" t="n">
        <v>46.554820442521</v>
      </c>
      <c r="L51" t="n">
        <v>50.8817060114602</v>
      </c>
      <c r="M51" t="n">
        <v>56.1111466347191</v>
      </c>
      <c r="N51" t="n">
        <v>62.4400833504946</v>
      </c>
      <c r="O51" t="n">
        <v>69.296671320737</v>
      </c>
      <c r="P51" t="n">
        <v>68.7039076222405</v>
      </c>
      <c r="Q51" t="n">
        <v>68.9801753802002</v>
      </c>
      <c r="R51" t="n">
        <v>74.8328734793512</v>
      </c>
      <c r="S51" t="n">
        <v>79.1396180034966</v>
      </c>
      <c r="T51" t="n">
        <v>77.4801949922794</v>
      </c>
      <c r="U51" t="n">
        <v>79.7922111696132</v>
      </c>
      <c r="V51" t="n">
        <v>93.814396051828</v>
      </c>
      <c r="W51" t="n">
        <v>94.6242009989491</v>
      </c>
      <c r="X51" t="n">
        <v>99.3873441203501</v>
      </c>
      <c r="Y51" t="n">
        <v>111.541873852751</v>
      </c>
      <c r="Z51" t="n">
        <v>120.848322426045</v>
      </c>
      <c r="AA51" t="n">
        <v>133.851937383639</v>
      </c>
      <c r="AB51" t="n">
        <v>149.624292110039</v>
      </c>
      <c r="AC51" t="n">
        <v>145.968386059217</v>
      </c>
      <c r="AD51" t="n">
        <v>142.557654294075</v>
      </c>
      <c r="AE51" t="n">
        <v>138.804178701396</v>
      </c>
      <c r="AF51" t="n">
        <v>146.751432807269</v>
      </c>
    </row>
    <row r="52">
      <c r="A52" t="s">
        <v>149</v>
      </c>
      <c r="B52" t="s">
        <v>472</v>
      </c>
      <c r="C52" t="s">
        <v>360</v>
      </c>
      <c r="D52" t="s">
        <v>473</v>
      </c>
      <c r="E52" t="s">
        <v>361</v>
      </c>
      <c r="F52" t="n">
        <v>6.12111906047763</v>
      </c>
      <c r="G52" t="n">
        <v>6.46658955255674</v>
      </c>
      <c r="H52" t="n">
        <v>6.98204048435468</v>
      </c>
      <c r="I52" t="n">
        <v>7.45535431384949</v>
      </c>
      <c r="J52" t="n">
        <v>8.02180686680916</v>
      </c>
      <c r="K52" t="n">
        <v>8.63637378296151</v>
      </c>
      <c r="L52" t="n">
        <v>9.12049289040145</v>
      </c>
      <c r="M52" t="n">
        <v>9.86463531513336</v>
      </c>
      <c r="N52" t="n">
        <v>10.46107525405</v>
      </c>
      <c r="O52" t="n">
        <v>11.3303513496097</v>
      </c>
      <c r="P52" t="n">
        <v>11.21330037178</v>
      </c>
      <c r="Q52" t="n">
        <v>11.384214549463</v>
      </c>
      <c r="R52" t="n">
        <v>12.6494122043812</v>
      </c>
      <c r="S52" t="n">
        <v>13.4174571538353</v>
      </c>
      <c r="T52" t="n">
        <v>12.8764574124327</v>
      </c>
      <c r="U52" t="n">
        <v>12.7746658580239</v>
      </c>
      <c r="V52" t="n">
        <v>13.0142383602368</v>
      </c>
      <c r="W52" t="n">
        <v>13.3292536563022</v>
      </c>
      <c r="X52" t="n">
        <v>14.7089752683646</v>
      </c>
      <c r="Y52" t="n">
        <v>16.8331182449033</v>
      </c>
      <c r="Z52" t="n">
        <v>18.819233224624</v>
      </c>
      <c r="AA52" t="n">
        <v>20.281689046435</v>
      </c>
      <c r="AB52" t="n">
        <v>23.2520797154499</v>
      </c>
      <c r="AC52" t="n">
        <v>26.8256422244615</v>
      </c>
      <c r="AD52" t="n">
        <v>26.5876901311666</v>
      </c>
      <c r="AE52" t="n">
        <v>27.539011639961</v>
      </c>
      <c r="AF52" t="n">
        <v>29.9479579839221</v>
      </c>
    </row>
    <row r="53">
      <c r="A53" t="s">
        <v>149</v>
      </c>
      <c r="B53" t="s">
        <v>474</v>
      </c>
      <c r="C53" t="s">
        <v>360</v>
      </c>
      <c r="D53" t="s">
        <v>475</v>
      </c>
      <c r="E53" t="s">
        <v>361</v>
      </c>
      <c r="F53" t="n">
        <v>57.0715090380479</v>
      </c>
      <c r="G53" t="n">
        <v>58.4455605636434</v>
      </c>
      <c r="H53" t="n">
        <v>61.4776396116336</v>
      </c>
      <c r="I53" t="n">
        <v>63.9237563441251</v>
      </c>
      <c r="J53" t="n">
        <v>66.5948180611312</v>
      </c>
      <c r="K53" t="n">
        <v>70.9840012497155</v>
      </c>
      <c r="L53" t="n">
        <v>75.9499216449141</v>
      </c>
      <c r="M53" t="n">
        <v>75.8190385725965</v>
      </c>
      <c r="N53" t="n">
        <v>73.5848168857333</v>
      </c>
      <c r="O53" t="n">
        <v>78.3977209349058</v>
      </c>
      <c r="P53" t="n">
        <v>78.6456748896678</v>
      </c>
      <c r="Q53" t="n">
        <v>78.6733584458112</v>
      </c>
      <c r="R53" t="n">
        <v>88.409810020608</v>
      </c>
      <c r="S53" t="n">
        <v>93.0938266789715</v>
      </c>
      <c r="T53" t="n">
        <v>87.0485813449049</v>
      </c>
      <c r="U53" t="n">
        <v>85.6999953612284</v>
      </c>
      <c r="V53" t="n">
        <v>79.9298208064474</v>
      </c>
      <c r="W53" t="n">
        <v>71.383693596707</v>
      </c>
      <c r="X53" t="n">
        <v>71.5662353760106</v>
      </c>
      <c r="Y53" t="n">
        <v>80.6928198056239</v>
      </c>
      <c r="Z53" t="n">
        <v>86.8581572838262</v>
      </c>
      <c r="AA53" t="n">
        <v>95.3445997772107</v>
      </c>
      <c r="AB53" t="n">
        <v>95.6160065429247</v>
      </c>
      <c r="AC53" t="n">
        <v>103.341838951894</v>
      </c>
      <c r="AD53" t="n">
        <v>118.591004566327</v>
      </c>
      <c r="AE53" t="n">
        <v>110.624389012518</v>
      </c>
      <c r="AF53" t="n">
        <v>117.313001074364</v>
      </c>
    </row>
    <row r="54">
      <c r="A54" t="s">
        <v>149</v>
      </c>
      <c r="B54" t="s">
        <v>476</v>
      </c>
      <c r="C54" t="s">
        <v>360</v>
      </c>
      <c r="D54" t="s">
        <v>477</v>
      </c>
      <c r="E54" t="s">
        <v>361</v>
      </c>
      <c r="F54" t="n">
        <v>117.826896489841</v>
      </c>
      <c r="G54" t="n">
        <v>121.785328413726</v>
      </c>
      <c r="H54" t="n">
        <v>129.465718360599</v>
      </c>
      <c r="I54" t="n">
        <v>135.639792963068</v>
      </c>
      <c r="J54" t="n">
        <v>140.523358232752</v>
      </c>
      <c r="K54" t="n">
        <v>147.630812277808</v>
      </c>
      <c r="L54" t="n">
        <v>157.055842467481</v>
      </c>
      <c r="M54" t="n">
        <v>161.471468431986</v>
      </c>
      <c r="N54" t="n">
        <v>166.467768765107</v>
      </c>
      <c r="O54" t="n">
        <v>179.514075412261</v>
      </c>
      <c r="P54" t="n">
        <v>178.5840524186</v>
      </c>
      <c r="Q54" t="n">
        <v>178.853437478396</v>
      </c>
      <c r="R54" t="n">
        <v>198.021360668766</v>
      </c>
      <c r="S54" t="n">
        <v>208.080688646069</v>
      </c>
      <c r="T54" t="n">
        <v>195.814072700458</v>
      </c>
      <c r="U54" t="n">
        <v>191.721651865515</v>
      </c>
      <c r="V54" t="n">
        <v>179.521979768986</v>
      </c>
      <c r="W54" t="n">
        <v>161.697077497086</v>
      </c>
      <c r="X54" t="n">
        <v>162.381413380364</v>
      </c>
      <c r="Y54" t="n">
        <v>180.471331919348</v>
      </c>
      <c r="Z54" t="n">
        <v>190.297224828952</v>
      </c>
      <c r="AA54" t="n">
        <v>202.903506968709</v>
      </c>
      <c r="AB54" t="n">
        <v>207.953388343797</v>
      </c>
      <c r="AC54" t="n">
        <v>225.508765530315</v>
      </c>
      <c r="AD54" t="n">
        <v>246.805021238229</v>
      </c>
      <c r="AE54" t="n">
        <v>239.503327927955</v>
      </c>
      <c r="AF54" t="n">
        <v>256.612867785507</v>
      </c>
    </row>
    <row r="55">
      <c r="A55" t="s">
        <v>149</v>
      </c>
      <c r="B55" t="s">
        <v>478</v>
      </c>
      <c r="C55" t="s">
        <v>360</v>
      </c>
      <c r="D55" t="s">
        <v>479</v>
      </c>
      <c r="E55" t="s">
        <v>361</v>
      </c>
      <c r="F55" t="n">
        <v>60.7553874517928</v>
      </c>
      <c r="G55" t="n">
        <v>63.339767850083</v>
      </c>
      <c r="H55" t="n">
        <v>67.9880787489657</v>
      </c>
      <c r="I55" t="n">
        <v>71.716036618943</v>
      </c>
      <c r="J55" t="n">
        <v>73.9285401716213</v>
      </c>
      <c r="K55" t="n">
        <v>76.6468110280924</v>
      </c>
      <c r="L55" t="n">
        <v>81.1059208225671</v>
      </c>
      <c r="M55" t="n">
        <v>85.65242985939</v>
      </c>
      <c r="N55" t="n">
        <v>92.8829518793733</v>
      </c>
      <c r="O55" t="n">
        <v>101.116354477355</v>
      </c>
      <c r="P55" t="n">
        <v>99.9383775289324</v>
      </c>
      <c r="Q55" t="n">
        <v>100.180079032585</v>
      </c>
      <c r="R55" t="n">
        <v>109.611550648158</v>
      </c>
      <c r="S55" t="n">
        <v>114.986861967098</v>
      </c>
      <c r="T55" t="n">
        <v>108.765491355553</v>
      </c>
      <c r="U55" t="n">
        <v>106.021656504287</v>
      </c>
      <c r="V55" t="n">
        <v>99.5921589625391</v>
      </c>
      <c r="W55" t="n">
        <v>90.3133839003795</v>
      </c>
      <c r="X55" t="n">
        <v>90.8151780043531</v>
      </c>
      <c r="Y55" t="n">
        <v>99.7785121137243</v>
      </c>
      <c r="Z55" t="n">
        <v>103.439067545126</v>
      </c>
      <c r="AA55" t="n">
        <v>107.558907191499</v>
      </c>
      <c r="AB55" t="n">
        <v>112.337381800873</v>
      </c>
      <c r="AC55" t="n">
        <v>122.166926578421</v>
      </c>
      <c r="AD55" t="n">
        <v>128.214016671903</v>
      </c>
      <c r="AE55" t="n">
        <v>128.878938915436</v>
      </c>
      <c r="AF55" t="n">
        <v>139.299866711144</v>
      </c>
    </row>
    <row r="56">
      <c r="A56" t="s">
        <v>149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149</v>
      </c>
      <c r="B57" t="s">
        <v>482</v>
      </c>
      <c r="C57" t="s">
        <v>360</v>
      </c>
      <c r="D57" t="s">
        <v>483</v>
      </c>
      <c r="E57" t="s">
        <v>361</v>
      </c>
      <c r="F57" t="n">
        <v>3230.45771345571</v>
      </c>
      <c r="G57" t="n">
        <v>3407.57201198691</v>
      </c>
      <c r="H57" t="n">
        <v>3711.52351267169</v>
      </c>
      <c r="I57" t="n">
        <v>4052.28962129408</v>
      </c>
      <c r="J57" t="n">
        <v>4325.01775406433</v>
      </c>
      <c r="K57" t="n">
        <v>4619.84974132477</v>
      </c>
      <c r="L57" t="n">
        <v>4939.75934099064</v>
      </c>
      <c r="M57" t="n">
        <v>5154.73249819381</v>
      </c>
      <c r="N57" t="n">
        <v>5333.06868479389</v>
      </c>
      <c r="O57" t="n">
        <v>5705.15777185628</v>
      </c>
      <c r="P57" t="n">
        <v>5678.34674285444</v>
      </c>
      <c r="Q57" t="n">
        <v>5691.6215734644</v>
      </c>
      <c r="R57" t="n">
        <v>6168.33161479638</v>
      </c>
      <c r="S57" t="n">
        <v>6358.7367976857</v>
      </c>
      <c r="T57" t="n">
        <v>5899.34560629084</v>
      </c>
      <c r="U57" t="n">
        <v>5793.3352382687</v>
      </c>
      <c r="V57" t="n">
        <v>5410.25775612085</v>
      </c>
      <c r="W57" t="n">
        <v>4969.23038320576</v>
      </c>
      <c r="X57" t="n">
        <v>4896.91485301238</v>
      </c>
      <c r="Y57" t="n">
        <v>5144.57555050315</v>
      </c>
      <c r="Z57" t="n">
        <v>5347.66611586892</v>
      </c>
      <c r="AA57" t="n">
        <v>5617.60467414096</v>
      </c>
      <c r="AB57" t="n">
        <v>6034.53167165485</v>
      </c>
      <c r="AC57" t="n">
        <v>6550.09388375362</v>
      </c>
      <c r="AD57" t="n">
        <v>6759.73459097542</v>
      </c>
      <c r="AE57" t="n">
        <v>6583.34741501269</v>
      </c>
      <c r="AF57" t="n">
        <v>7073.91633785534</v>
      </c>
    </row>
    <row r="58">
      <c r="A58" t="s">
        <v>149</v>
      </c>
      <c r="B58" t="s">
        <v>484</v>
      </c>
      <c r="C58" t="s">
        <v>360</v>
      </c>
      <c r="D58" t="s">
        <v>485</v>
      </c>
      <c r="E58" t="s">
        <v>361</v>
      </c>
      <c r="F58" t="n">
        <v>3230.45771345571</v>
      </c>
      <c r="G58" t="n">
        <v>3407.57201198691</v>
      </c>
      <c r="H58" t="n">
        <v>3711.52351267169</v>
      </c>
      <c r="I58" t="n">
        <v>4052.28962129408</v>
      </c>
      <c r="J58" t="n">
        <v>4325.01775406433</v>
      </c>
      <c r="K58" t="n">
        <v>4619.84974132477</v>
      </c>
      <c r="L58" t="n">
        <v>4939.75934099064</v>
      </c>
      <c r="M58" t="n">
        <v>5154.73249819381</v>
      </c>
      <c r="N58" t="n">
        <v>5333.06868479389</v>
      </c>
      <c r="O58" t="n">
        <v>5705.15777185628</v>
      </c>
      <c r="P58" t="n">
        <v>5678.34674285444</v>
      </c>
      <c r="Q58" t="n">
        <v>5691.6215734644</v>
      </c>
      <c r="R58" t="n">
        <v>6168.33161479638</v>
      </c>
      <c r="S58" t="n">
        <v>6358.7367976857</v>
      </c>
      <c r="T58" t="n">
        <v>5899.34560629084</v>
      </c>
      <c r="U58" t="n">
        <v>5793.3352382687</v>
      </c>
      <c r="V58" t="n">
        <v>5410.25775612085</v>
      </c>
      <c r="W58" t="n">
        <v>4969.23038320576</v>
      </c>
      <c r="X58" t="n">
        <v>4896.91485301238</v>
      </c>
      <c r="Y58" t="n">
        <v>5144.57555050315</v>
      </c>
      <c r="Z58" t="n">
        <v>5347.66611586892</v>
      </c>
      <c r="AA58" t="n">
        <v>5617.60467414096</v>
      </c>
      <c r="AB58" t="n">
        <v>6034.53167165485</v>
      </c>
      <c r="AC58" t="n">
        <v>6550.09388375362</v>
      </c>
      <c r="AD58" t="n">
        <v>6759.73459097542</v>
      </c>
      <c r="AE58" t="n">
        <v>6583.34741501269</v>
      </c>
      <c r="AF58" t="n">
        <v>7073.91633785534</v>
      </c>
    </row>
    <row r="59">
      <c r="A59" t="s">
        <v>149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150</v>
      </c>
      <c r="B2" t="s">
        <v>295</v>
      </c>
      <c r="C2" t="s">
        <v>360</v>
      </c>
      <c r="D2" t="s">
        <v>297</v>
      </c>
      <c r="E2" t="s">
        <v>361</v>
      </c>
      <c r="F2" t="n">
        <v>60.1902278773661</v>
      </c>
      <c r="G2" t="n">
        <v>64.8106965317256</v>
      </c>
      <c r="H2" t="n">
        <v>68.6689548503974</v>
      </c>
      <c r="I2" t="n">
        <v>72.5612656600454</v>
      </c>
      <c r="J2" t="n">
        <v>76.9128305702872</v>
      </c>
      <c r="K2" t="n">
        <v>80.2284000504513</v>
      </c>
      <c r="L2" t="n">
        <v>81.4486464155219</v>
      </c>
      <c r="M2" t="n">
        <v>80.2517716773017</v>
      </c>
      <c r="N2" t="n">
        <v>83.5585361136956</v>
      </c>
      <c r="O2" t="n">
        <v>85.9783553089304</v>
      </c>
      <c r="P2" t="n">
        <v>88.5275718840333</v>
      </c>
      <c r="Q2" t="n">
        <v>89.5555753143806</v>
      </c>
      <c r="R2" t="n">
        <v>99.0682357562846</v>
      </c>
      <c r="S2" t="n">
        <v>106.471281470943</v>
      </c>
      <c r="T2" t="n">
        <v>108.221653338166</v>
      </c>
      <c r="U2" t="n">
        <v>109.339663258901</v>
      </c>
      <c r="V2" t="n">
        <v>114.952858772777</v>
      </c>
      <c r="W2" t="n">
        <v>121.696335893966</v>
      </c>
      <c r="X2" t="n">
        <v>119.514573654399</v>
      </c>
      <c r="Y2" t="n">
        <v>123.917774145259</v>
      </c>
      <c r="Z2" t="n">
        <v>131.30053073665</v>
      </c>
      <c r="AA2" t="n">
        <v>137.314965798926</v>
      </c>
      <c r="AB2" t="n">
        <v>141.67002217379</v>
      </c>
      <c r="AC2" t="n">
        <v>147.409436217034</v>
      </c>
      <c r="AD2" t="n">
        <v>154.046816788557</v>
      </c>
      <c r="AE2" t="n">
        <v>150.423054130822</v>
      </c>
      <c r="AF2" t="n">
        <v>147.863263241339</v>
      </c>
    </row>
    <row r="3">
      <c r="A3" t="s">
        <v>150</v>
      </c>
      <c r="B3" t="s">
        <v>374</v>
      </c>
      <c r="C3" t="s">
        <v>360</v>
      </c>
      <c r="D3" t="s">
        <v>375</v>
      </c>
      <c r="E3" t="s">
        <v>361</v>
      </c>
      <c r="F3" t="n">
        <v>6.27026626719953</v>
      </c>
      <c r="G3" t="n">
        <v>6.65873528163671</v>
      </c>
      <c r="H3" t="n">
        <v>7.25881099832688</v>
      </c>
      <c r="I3" t="n">
        <v>7.79042326790363</v>
      </c>
      <c r="J3" t="n">
        <v>8.24272125365434</v>
      </c>
      <c r="K3" t="n">
        <v>8.90981667568772</v>
      </c>
      <c r="L3" t="n">
        <v>9.63190727756827</v>
      </c>
      <c r="M3" t="n">
        <v>9.92951969201142</v>
      </c>
      <c r="N3" t="n">
        <v>10.377821998288</v>
      </c>
      <c r="O3" t="n">
        <v>10.7453001997233</v>
      </c>
      <c r="P3" t="n">
        <v>11.5747488621686</v>
      </c>
      <c r="Q3" t="n">
        <v>12.155854187739</v>
      </c>
      <c r="R3" t="n">
        <v>13.3387675763169</v>
      </c>
      <c r="S3" t="n">
        <v>14.3242590696013</v>
      </c>
      <c r="T3" t="n">
        <v>13.767448262558</v>
      </c>
      <c r="U3" t="n">
        <v>13.4886210555986</v>
      </c>
      <c r="V3" t="n">
        <v>14.0126687013959</v>
      </c>
      <c r="W3" t="n">
        <v>14.0491818105089</v>
      </c>
      <c r="X3" t="n">
        <v>13.7280057199023</v>
      </c>
      <c r="Y3" t="n">
        <v>13.7553835821315</v>
      </c>
      <c r="Z3" t="n">
        <v>13.8955218816932</v>
      </c>
      <c r="AA3" t="n">
        <v>13.6479052934662</v>
      </c>
      <c r="AB3" t="n">
        <v>13.6637036207581</v>
      </c>
      <c r="AC3" t="n">
        <v>16.4747506732236</v>
      </c>
      <c r="AD3" t="n">
        <v>18.0220880160774</v>
      </c>
      <c r="AE3" t="n">
        <v>18.7485120743287</v>
      </c>
      <c r="AF3" t="n">
        <v>19.8185430202213</v>
      </c>
    </row>
    <row r="4">
      <c r="A4" t="s">
        <v>150</v>
      </c>
      <c r="B4" t="s">
        <v>376</v>
      </c>
      <c r="C4" t="s">
        <v>360</v>
      </c>
      <c r="D4" t="s">
        <v>377</v>
      </c>
      <c r="E4" t="s">
        <v>361</v>
      </c>
      <c r="F4" t="n">
        <v>1053.61945914277</v>
      </c>
      <c r="G4" t="n">
        <v>1104.15070249559</v>
      </c>
      <c r="H4" t="n">
        <v>1171.61581003958</v>
      </c>
      <c r="I4" t="n">
        <v>1242.87632964862</v>
      </c>
      <c r="J4" t="n">
        <v>1297.11533458296</v>
      </c>
      <c r="K4" t="n">
        <v>1358.5282732192</v>
      </c>
      <c r="L4" t="n">
        <v>1407.35079841008</v>
      </c>
      <c r="M4" t="n">
        <v>1413.42697032986</v>
      </c>
      <c r="N4" t="n">
        <v>1462.18967005456</v>
      </c>
      <c r="O4" t="n">
        <v>1482.45141762476</v>
      </c>
      <c r="P4" t="n">
        <v>1493.68169142544</v>
      </c>
      <c r="Q4" t="n">
        <v>1515.32542675443</v>
      </c>
      <c r="R4" t="n">
        <v>1581.23094804476</v>
      </c>
      <c r="S4" t="n">
        <v>1624.60955169637</v>
      </c>
      <c r="T4" t="n">
        <v>1586.17042829451</v>
      </c>
      <c r="U4" t="n">
        <v>1562.24200387478</v>
      </c>
      <c r="V4" t="n">
        <v>1552.53204623055</v>
      </c>
      <c r="W4" t="n">
        <v>1525.07946755578</v>
      </c>
      <c r="X4" t="n">
        <v>1481.9471237853</v>
      </c>
      <c r="Y4" t="n">
        <v>1466.07282039216</v>
      </c>
      <c r="Z4" t="n">
        <v>1476.39655133204</v>
      </c>
      <c r="AA4" t="n">
        <v>1477.36928365247</v>
      </c>
      <c r="AB4" t="n">
        <v>1511.8938285687</v>
      </c>
      <c r="AC4" t="n">
        <v>1612.38956101424</v>
      </c>
      <c r="AD4" t="n">
        <v>1682.82954879557</v>
      </c>
      <c r="AE4" t="n">
        <v>1783.20435907512</v>
      </c>
      <c r="AF4" t="n">
        <v>1919.5798269313</v>
      </c>
    </row>
    <row r="5">
      <c r="A5" t="s">
        <v>150</v>
      </c>
      <c r="B5" t="s">
        <v>378</v>
      </c>
      <c r="C5" t="s">
        <v>360</v>
      </c>
      <c r="D5" t="s">
        <v>379</v>
      </c>
      <c r="E5" t="s">
        <v>361</v>
      </c>
      <c r="F5" t="n">
        <v>143.937766904133</v>
      </c>
      <c r="G5" t="n">
        <v>152.572352825664</v>
      </c>
      <c r="H5" t="n">
        <v>159.554422535717</v>
      </c>
      <c r="I5" t="n">
        <v>167.653675525976</v>
      </c>
      <c r="J5" t="n">
        <v>174.163662433477</v>
      </c>
      <c r="K5" t="n">
        <v>180.85150772607</v>
      </c>
      <c r="L5" t="n">
        <v>187.972188071129</v>
      </c>
      <c r="M5" t="n">
        <v>189.71707666285</v>
      </c>
      <c r="N5" t="n">
        <v>197.747690216032</v>
      </c>
      <c r="O5" t="n">
        <v>201.224451562508</v>
      </c>
      <c r="P5" t="n">
        <v>204.375601239278</v>
      </c>
      <c r="Q5" t="n">
        <v>208.25594118768</v>
      </c>
      <c r="R5" t="n">
        <v>220.604193598906</v>
      </c>
      <c r="S5" t="n">
        <v>232.986686666935</v>
      </c>
      <c r="T5" t="n">
        <v>237.075954610771</v>
      </c>
      <c r="U5" t="n">
        <v>237.033046068795</v>
      </c>
      <c r="V5" t="n">
        <v>237.344838128094</v>
      </c>
      <c r="W5" t="n">
        <v>235.94577088431</v>
      </c>
      <c r="X5" t="n">
        <v>233.584982133635</v>
      </c>
      <c r="Y5" t="n">
        <v>234.151458278151</v>
      </c>
      <c r="Z5" t="n">
        <v>239.675587586169</v>
      </c>
      <c r="AA5" t="n">
        <v>245.80024785779</v>
      </c>
      <c r="AB5" t="n">
        <v>256.465440464003</v>
      </c>
      <c r="AC5" t="n">
        <v>278.523020438864</v>
      </c>
      <c r="AD5" t="n">
        <v>293.808740106542</v>
      </c>
      <c r="AE5" t="n">
        <v>310.877287233498</v>
      </c>
      <c r="AF5" t="n">
        <v>327.491553777098</v>
      </c>
    </row>
    <row r="6">
      <c r="A6" t="s">
        <v>150</v>
      </c>
      <c r="B6" t="s">
        <v>380</v>
      </c>
      <c r="C6" t="s">
        <v>360</v>
      </c>
      <c r="D6" t="s">
        <v>381</v>
      </c>
      <c r="E6" t="s">
        <v>361</v>
      </c>
      <c r="F6" t="n">
        <v>246.42055003659</v>
      </c>
      <c r="G6" t="n">
        <v>249.551446541314</v>
      </c>
      <c r="H6" t="n">
        <v>258.03909417971</v>
      </c>
      <c r="I6" t="n">
        <v>269.344642846462</v>
      </c>
      <c r="J6" t="n">
        <v>274.567909747465</v>
      </c>
      <c r="K6" t="n">
        <v>278.506139060215</v>
      </c>
      <c r="L6" t="n">
        <v>281.833940720713</v>
      </c>
      <c r="M6" t="n">
        <v>278.038860355932</v>
      </c>
      <c r="N6" t="n">
        <v>278.529754587423</v>
      </c>
      <c r="O6" t="n">
        <v>273.778363227934</v>
      </c>
      <c r="P6" t="n">
        <v>262.883830933039</v>
      </c>
      <c r="Q6" t="n">
        <v>254.42010736745</v>
      </c>
      <c r="R6" t="n">
        <v>253.490357278065</v>
      </c>
      <c r="S6" t="n">
        <v>246.839600305551</v>
      </c>
      <c r="T6" t="n">
        <v>233.323123042062</v>
      </c>
      <c r="U6" t="n">
        <v>222.468552380302</v>
      </c>
      <c r="V6" t="n">
        <v>213.833804239495</v>
      </c>
      <c r="W6" t="n">
        <v>208.815461937333</v>
      </c>
      <c r="X6" t="n">
        <v>203.915775212962</v>
      </c>
      <c r="Y6" t="n">
        <v>204.641815631319</v>
      </c>
      <c r="Z6" t="n">
        <v>209.353648779986</v>
      </c>
      <c r="AA6" t="n">
        <v>213.882021086632</v>
      </c>
      <c r="AB6" t="n">
        <v>221.303861571615</v>
      </c>
      <c r="AC6" t="n">
        <v>234.140728077385</v>
      </c>
      <c r="AD6" t="n">
        <v>242.679264859943</v>
      </c>
      <c r="AE6" t="n">
        <v>254.970114610601</v>
      </c>
      <c r="AF6" t="n">
        <v>275.185151247264</v>
      </c>
    </row>
    <row r="7">
      <c r="A7" t="s">
        <v>150</v>
      </c>
      <c r="B7" t="s">
        <v>382</v>
      </c>
      <c r="C7" t="s">
        <v>360</v>
      </c>
      <c r="D7" t="s">
        <v>383</v>
      </c>
      <c r="E7" t="s">
        <v>361</v>
      </c>
      <c r="F7" t="n">
        <v>110.795277326935</v>
      </c>
      <c r="G7" t="n">
        <v>115.081884715066</v>
      </c>
      <c r="H7" t="n">
        <v>121.820880090582</v>
      </c>
      <c r="I7" t="n">
        <v>130.98103661721</v>
      </c>
      <c r="J7" t="n">
        <v>137.719526169147</v>
      </c>
      <c r="K7" t="n">
        <v>145.91734133207</v>
      </c>
      <c r="L7" t="n">
        <v>150.828107482457</v>
      </c>
      <c r="M7" t="n">
        <v>150.521055397373</v>
      </c>
      <c r="N7" t="n">
        <v>156.405497064831</v>
      </c>
      <c r="O7" t="n">
        <v>159.358252087613</v>
      </c>
      <c r="P7" t="n">
        <v>160.967192138701</v>
      </c>
      <c r="Q7" t="n">
        <v>162.830649447879</v>
      </c>
      <c r="R7" t="n">
        <v>168.698253390081</v>
      </c>
      <c r="S7" t="n">
        <v>170.222854771197</v>
      </c>
      <c r="T7" t="n">
        <v>164.051311684531</v>
      </c>
      <c r="U7" t="n">
        <v>160.641168237675</v>
      </c>
      <c r="V7" t="n">
        <v>157.146106732135</v>
      </c>
      <c r="W7" t="n">
        <v>152.461277487903</v>
      </c>
      <c r="X7" t="n">
        <v>145.242628908707</v>
      </c>
      <c r="Y7" t="n">
        <v>141.282393850319</v>
      </c>
      <c r="Z7" t="n">
        <v>141.773897548204</v>
      </c>
      <c r="AA7" t="n">
        <v>140.260176874681</v>
      </c>
      <c r="AB7" t="n">
        <v>143.404844341887</v>
      </c>
      <c r="AC7" t="n">
        <v>150.730025914235</v>
      </c>
      <c r="AD7" t="n">
        <v>155.781250875001</v>
      </c>
      <c r="AE7" t="n">
        <v>165.583570741232</v>
      </c>
      <c r="AF7" t="n">
        <v>177.4755361324</v>
      </c>
    </row>
    <row r="8">
      <c r="A8" t="s">
        <v>150</v>
      </c>
      <c r="B8" t="s">
        <v>384</v>
      </c>
      <c r="C8" t="s">
        <v>360</v>
      </c>
      <c r="D8" t="s">
        <v>385</v>
      </c>
      <c r="E8" t="s">
        <v>361</v>
      </c>
      <c r="F8" t="n">
        <v>15.0385691164771</v>
      </c>
      <c r="G8" t="n">
        <v>16.3253754883419</v>
      </c>
      <c r="H8" t="n">
        <v>17.3676914603048</v>
      </c>
      <c r="I8" t="n">
        <v>16.2870190684467</v>
      </c>
      <c r="J8" t="n">
        <v>16.8219036949693</v>
      </c>
      <c r="K8" t="n">
        <v>20.2010695216212</v>
      </c>
      <c r="L8" t="n">
        <v>22.0610153144826</v>
      </c>
      <c r="M8" t="n">
        <v>22.353056650505</v>
      </c>
      <c r="N8" t="n">
        <v>24.3758027112809</v>
      </c>
      <c r="O8" t="n">
        <v>27.3998835489085</v>
      </c>
      <c r="P8" t="n">
        <v>34.4079946135631</v>
      </c>
      <c r="Q8" t="n">
        <v>42.1539423555084</v>
      </c>
      <c r="R8" t="n">
        <v>47.2554501844637</v>
      </c>
      <c r="S8" t="n">
        <v>55.517372133088</v>
      </c>
      <c r="T8" t="n">
        <v>51.4494196396075</v>
      </c>
      <c r="U8" t="n">
        <v>54.2985254249943</v>
      </c>
      <c r="V8" t="n">
        <v>63.710845063667</v>
      </c>
      <c r="W8" t="n">
        <v>62.0504878652908</v>
      </c>
      <c r="X8" t="n">
        <v>61.9617490573938</v>
      </c>
      <c r="Y8" t="n">
        <v>63.2283322599897</v>
      </c>
      <c r="Z8" t="n">
        <v>59.232614377062</v>
      </c>
      <c r="AA8" t="n">
        <v>52.1870959503784</v>
      </c>
      <c r="AB8" t="n">
        <v>44.5859162345918</v>
      </c>
      <c r="AC8" t="n">
        <v>40.6443197082088</v>
      </c>
      <c r="AD8" t="n">
        <v>36.0849456310019</v>
      </c>
      <c r="AE8" t="n">
        <v>31.2384768140159</v>
      </c>
      <c r="AF8" t="n">
        <v>29.1256818688104</v>
      </c>
    </row>
    <row r="9">
      <c r="A9" t="s">
        <v>150</v>
      </c>
      <c r="B9" t="s">
        <v>386</v>
      </c>
      <c r="C9" t="s">
        <v>360</v>
      </c>
      <c r="D9" t="s">
        <v>387</v>
      </c>
      <c r="E9" t="s">
        <v>361</v>
      </c>
      <c r="F9" t="n">
        <v>42.5099577144755</v>
      </c>
      <c r="G9" t="n">
        <v>43.8158629391014</v>
      </c>
      <c r="H9" t="n">
        <v>46.3707101923602</v>
      </c>
      <c r="I9" t="n">
        <v>47.8305094855985</v>
      </c>
      <c r="J9" t="n">
        <v>48.2928742763572</v>
      </c>
      <c r="K9" t="n">
        <v>49.6215026953534</v>
      </c>
      <c r="L9" t="n">
        <v>50.593310819733</v>
      </c>
      <c r="M9" t="n">
        <v>51.420332332886</v>
      </c>
      <c r="N9" t="n">
        <v>54.4168792702742</v>
      </c>
      <c r="O9" t="n">
        <v>56.6937021375299</v>
      </c>
      <c r="P9" t="n">
        <v>58.2245648597337</v>
      </c>
      <c r="Q9" t="n">
        <v>59.590424829063</v>
      </c>
      <c r="R9" t="n">
        <v>63.3111735540796</v>
      </c>
      <c r="S9" t="n">
        <v>64.8937190772734</v>
      </c>
      <c r="T9" t="n">
        <v>62.2762076216811</v>
      </c>
      <c r="U9" t="n">
        <v>63.6950757455692</v>
      </c>
      <c r="V9" t="n">
        <v>64.2785258243474</v>
      </c>
      <c r="W9" t="n">
        <v>65.1615396540508</v>
      </c>
      <c r="X9" t="n">
        <v>63.0630353320133</v>
      </c>
      <c r="Y9" t="n">
        <v>61.9015933484251</v>
      </c>
      <c r="Z9" t="n">
        <v>62.0658571150408</v>
      </c>
      <c r="AA9" t="n">
        <v>62.0859623931816</v>
      </c>
      <c r="AB9" t="n">
        <v>66.8313463133576</v>
      </c>
      <c r="AC9" t="n">
        <v>72.3837017866973</v>
      </c>
      <c r="AD9" t="n">
        <v>77.7971489520442</v>
      </c>
      <c r="AE9" t="n">
        <v>80.8624685613659</v>
      </c>
      <c r="AF9" t="n">
        <v>84.6155028287556</v>
      </c>
    </row>
    <row r="10">
      <c r="A10" t="s">
        <v>150</v>
      </c>
      <c r="B10" t="s">
        <v>388</v>
      </c>
      <c r="C10" t="s">
        <v>360</v>
      </c>
      <c r="D10" t="s">
        <v>389</v>
      </c>
      <c r="E10" t="s">
        <v>361</v>
      </c>
      <c r="F10" t="n">
        <v>77.7213088461718</v>
      </c>
      <c r="G10" t="n">
        <v>80.3613625274767</v>
      </c>
      <c r="H10" t="n">
        <v>85.483871321025</v>
      </c>
      <c r="I10" t="n">
        <v>88.3040951181944</v>
      </c>
      <c r="J10" t="n">
        <v>89.2030335514751</v>
      </c>
      <c r="K10" t="n">
        <v>92.0014740846</v>
      </c>
      <c r="L10" t="n">
        <v>93.7416689467811</v>
      </c>
      <c r="M10" t="n">
        <v>94.6269205051506</v>
      </c>
      <c r="N10" t="n">
        <v>98.2919635697825</v>
      </c>
      <c r="O10" t="n">
        <v>101.012364908129</v>
      </c>
      <c r="P10" t="n">
        <v>103.172940898696</v>
      </c>
      <c r="Q10" t="n">
        <v>105.934643604711</v>
      </c>
      <c r="R10" t="n">
        <v>113.647731786213</v>
      </c>
      <c r="S10" t="n">
        <v>116.707183777266</v>
      </c>
      <c r="T10" t="n">
        <v>115.860395811257</v>
      </c>
      <c r="U10" t="n">
        <v>118.402447069612</v>
      </c>
      <c r="V10" t="n">
        <v>120.269985786695</v>
      </c>
      <c r="W10" t="n">
        <v>114.681394972959</v>
      </c>
      <c r="X10" t="n">
        <v>105.903973073214</v>
      </c>
      <c r="Y10" t="n">
        <v>99.1990220623186</v>
      </c>
      <c r="Z10" t="n">
        <v>97.3923008806514</v>
      </c>
      <c r="AA10" t="n">
        <v>95.6410646604428</v>
      </c>
      <c r="AB10" t="n">
        <v>99.4107380458346</v>
      </c>
      <c r="AC10" t="n">
        <v>106.151439737488</v>
      </c>
      <c r="AD10" t="n">
        <v>113.146281114424</v>
      </c>
      <c r="AE10" t="n">
        <v>120.095033805098</v>
      </c>
      <c r="AF10" t="n">
        <v>128.179281635498</v>
      </c>
    </row>
    <row r="11">
      <c r="A11" t="s">
        <v>150</v>
      </c>
      <c r="B11" t="s">
        <v>390</v>
      </c>
      <c r="C11" t="s">
        <v>360</v>
      </c>
      <c r="D11" t="s">
        <v>391</v>
      </c>
      <c r="E11" t="s">
        <v>361</v>
      </c>
      <c r="F11" t="n">
        <v>35.2113511316963</v>
      </c>
      <c r="G11" t="n">
        <v>36.5454995883753</v>
      </c>
      <c r="H11" t="n">
        <v>39.1131611286649</v>
      </c>
      <c r="I11" t="n">
        <v>40.473585632596</v>
      </c>
      <c r="J11" t="n">
        <v>40.910159275118</v>
      </c>
      <c r="K11" t="n">
        <v>42.3799713892467</v>
      </c>
      <c r="L11" t="n">
        <v>43.1483581270481</v>
      </c>
      <c r="M11" t="n">
        <v>43.2065881722646</v>
      </c>
      <c r="N11" t="n">
        <v>43.8750842995084</v>
      </c>
      <c r="O11" t="n">
        <v>44.3186627705993</v>
      </c>
      <c r="P11" t="n">
        <v>44.948376038962</v>
      </c>
      <c r="Q11" t="n">
        <v>46.3442187756481</v>
      </c>
      <c r="R11" t="n">
        <v>50.3365582321333</v>
      </c>
      <c r="S11" t="n">
        <v>51.8134646999924</v>
      </c>
      <c r="T11" t="n">
        <v>53.5841881895762</v>
      </c>
      <c r="U11" t="n">
        <v>54.7073713240429</v>
      </c>
      <c r="V11" t="n">
        <v>55.9914599623479</v>
      </c>
      <c r="W11" t="n">
        <v>49.5198553189087</v>
      </c>
      <c r="X11" t="n">
        <v>42.8409377412004</v>
      </c>
      <c r="Y11" t="n">
        <v>37.2974287138935</v>
      </c>
      <c r="Z11" t="n">
        <v>35.3264437656107</v>
      </c>
      <c r="AA11" t="n">
        <v>33.5551022672611</v>
      </c>
      <c r="AB11" t="n">
        <v>32.5793917324771</v>
      </c>
      <c r="AC11" t="n">
        <v>33.7677379507908</v>
      </c>
      <c r="AD11" t="n">
        <v>35.3491321623801</v>
      </c>
      <c r="AE11" t="n">
        <v>39.2325652437322</v>
      </c>
      <c r="AF11" t="n">
        <v>43.563778806742</v>
      </c>
    </row>
    <row r="12">
      <c r="A12" t="s">
        <v>150</v>
      </c>
      <c r="B12" t="s">
        <v>392</v>
      </c>
      <c r="C12" t="s">
        <v>360</v>
      </c>
      <c r="D12" t="s">
        <v>393</v>
      </c>
      <c r="E12" t="s">
        <v>361</v>
      </c>
      <c r="F12" t="n">
        <v>105.462780160944</v>
      </c>
      <c r="G12" t="n">
        <v>112.101692682683</v>
      </c>
      <c r="H12" t="n">
        <v>119.933958193572</v>
      </c>
      <c r="I12" t="n">
        <v>128.724338683211</v>
      </c>
      <c r="J12" t="n">
        <v>136.703775579427</v>
      </c>
      <c r="K12" t="n">
        <v>146.218618151824</v>
      </c>
      <c r="L12" t="n">
        <v>153.917850226521</v>
      </c>
      <c r="M12" t="n">
        <v>157.314321108865</v>
      </c>
      <c r="N12" t="n">
        <v>165.543620131073</v>
      </c>
      <c r="O12" t="n">
        <v>170.050757388256</v>
      </c>
      <c r="P12" t="n">
        <v>174.379571554053</v>
      </c>
      <c r="Q12" t="n">
        <v>177.936414938215</v>
      </c>
      <c r="R12" t="n">
        <v>186.694561172511</v>
      </c>
      <c r="S12" t="n">
        <v>191.55076197769</v>
      </c>
      <c r="T12" t="n">
        <v>186.093885420919</v>
      </c>
      <c r="U12" t="n">
        <v>181.045690668495</v>
      </c>
      <c r="V12" t="n">
        <v>177.999414024918</v>
      </c>
      <c r="W12" t="n">
        <v>170.483595727176</v>
      </c>
      <c r="X12" t="n">
        <v>160.23373220471</v>
      </c>
      <c r="Y12" t="n">
        <v>155.065883845508</v>
      </c>
      <c r="Z12" t="n">
        <v>155.062081244064</v>
      </c>
      <c r="AA12" t="n">
        <v>154.213545209214</v>
      </c>
      <c r="AB12" t="n">
        <v>157.304155225742</v>
      </c>
      <c r="AC12" t="n">
        <v>167.903490061682</v>
      </c>
      <c r="AD12" t="n">
        <v>175.992476134545</v>
      </c>
      <c r="AE12" t="n">
        <v>187.35561042649</v>
      </c>
      <c r="AF12" t="n">
        <v>203.712092506788</v>
      </c>
    </row>
    <row r="13">
      <c r="A13" t="s">
        <v>150</v>
      </c>
      <c r="B13" t="s">
        <v>394</v>
      </c>
      <c r="C13" t="s">
        <v>360</v>
      </c>
      <c r="D13" t="s">
        <v>395</v>
      </c>
      <c r="E13" t="s">
        <v>361</v>
      </c>
      <c r="F13" t="n">
        <v>91.1708633584461</v>
      </c>
      <c r="G13" t="n">
        <v>96.7747181133677</v>
      </c>
      <c r="H13" t="n">
        <v>104.876119768534</v>
      </c>
      <c r="I13" t="n">
        <v>113.537935640722</v>
      </c>
      <c r="J13" t="n">
        <v>120.624792690277</v>
      </c>
      <c r="K13" t="n">
        <v>128.505105523225</v>
      </c>
      <c r="L13" t="n">
        <v>135.049122159483</v>
      </c>
      <c r="M13" t="n">
        <v>136.595754517182</v>
      </c>
      <c r="N13" t="n">
        <v>142.957586296347</v>
      </c>
      <c r="O13" t="n">
        <v>148.294388479573</v>
      </c>
      <c r="P13" t="n">
        <v>151.852211745176</v>
      </c>
      <c r="Q13" t="n">
        <v>157.235992621618</v>
      </c>
      <c r="R13" t="n">
        <v>169.112567800371</v>
      </c>
      <c r="S13" t="n">
        <v>178.524380198705</v>
      </c>
      <c r="T13" t="n">
        <v>175.736976883197</v>
      </c>
      <c r="U13" t="n">
        <v>172.695256500755</v>
      </c>
      <c r="V13" t="n">
        <v>173.295864326222</v>
      </c>
      <c r="W13" t="n">
        <v>174.168388313756</v>
      </c>
      <c r="X13" t="n">
        <v>171.407164070788</v>
      </c>
      <c r="Y13" t="n">
        <v>166.736360777802</v>
      </c>
      <c r="Z13" t="n">
        <v>161.249202513794</v>
      </c>
      <c r="AA13" t="n">
        <v>157.553843132421</v>
      </c>
      <c r="AB13" t="n">
        <v>161.523933967691</v>
      </c>
      <c r="AC13" t="n">
        <v>171.393253739477</v>
      </c>
      <c r="AD13" t="n">
        <v>180.372621392289</v>
      </c>
      <c r="AE13" t="n">
        <v>194.721433218633</v>
      </c>
      <c r="AF13" t="n">
        <v>216.606198406559</v>
      </c>
    </row>
    <row r="14">
      <c r="A14" t="s">
        <v>150</v>
      </c>
      <c r="B14" t="s">
        <v>396</v>
      </c>
      <c r="C14" t="s">
        <v>360</v>
      </c>
      <c r="D14" t="s">
        <v>397</v>
      </c>
      <c r="E14" t="s">
        <v>361</v>
      </c>
      <c r="F14" t="n">
        <v>29.2638630261829</v>
      </c>
      <c r="G14" t="n">
        <v>30.1766673035701</v>
      </c>
      <c r="H14" t="n">
        <v>32.1199299687181</v>
      </c>
      <c r="I14" t="n">
        <v>33.831546669304</v>
      </c>
      <c r="J14" t="n">
        <v>36.0006050495023</v>
      </c>
      <c r="K14" t="n">
        <v>36.8776453679997</v>
      </c>
      <c r="L14" t="n">
        <v>38.5121307844123</v>
      </c>
      <c r="M14" t="n">
        <v>38.5960142373883</v>
      </c>
      <c r="N14" t="n">
        <v>40.4065368593492</v>
      </c>
      <c r="O14" t="n">
        <v>41.1339580048445</v>
      </c>
      <c r="P14" t="n">
        <v>42.2602577299075</v>
      </c>
      <c r="Q14" t="n">
        <v>43.6989675452341</v>
      </c>
      <c r="R14" t="n">
        <v>44.5355590367415</v>
      </c>
      <c r="S14" t="n">
        <v>43.2933825626157</v>
      </c>
      <c r="T14" t="n">
        <v>38.7907358308203</v>
      </c>
      <c r="U14" t="n">
        <v>34.9875458705592</v>
      </c>
      <c r="V14" t="n">
        <v>33.6967258144397</v>
      </c>
      <c r="W14" t="n">
        <v>32.9885763513472</v>
      </c>
      <c r="X14" t="n">
        <v>31.2224346850293</v>
      </c>
      <c r="Y14" t="n">
        <v>30.096526412583</v>
      </c>
      <c r="Z14" t="n">
        <v>30.0658101411874</v>
      </c>
      <c r="AA14" t="n">
        <v>30.6208299642263</v>
      </c>
      <c r="AB14" t="n">
        <v>32.4231166991834</v>
      </c>
      <c r="AC14" t="n">
        <v>35.0852498387896</v>
      </c>
      <c r="AD14" t="n">
        <v>35.233464157658</v>
      </c>
      <c r="AE14" t="n">
        <v>37.6902279966155</v>
      </c>
      <c r="AF14" t="n">
        <v>40.9854948528246</v>
      </c>
    </row>
    <row r="15">
      <c r="A15" t="s">
        <v>150</v>
      </c>
      <c r="B15" t="s">
        <v>398</v>
      </c>
      <c r="C15" t="s">
        <v>360</v>
      </c>
      <c r="D15" t="s">
        <v>399</v>
      </c>
      <c r="E15" t="s">
        <v>361</v>
      </c>
      <c r="F15" t="n">
        <v>62.2593563893877</v>
      </c>
      <c r="G15" t="n">
        <v>64.9305975103716</v>
      </c>
      <c r="H15" t="n">
        <v>69.6518008937977</v>
      </c>
      <c r="I15" t="n">
        <v>73.7283272228737</v>
      </c>
      <c r="J15" t="n">
        <v>78.6667557439244</v>
      </c>
      <c r="K15" t="n">
        <v>82.1428814311445</v>
      </c>
      <c r="L15" t="n">
        <v>85.5132035242991</v>
      </c>
      <c r="M15" t="n">
        <v>84.7598058598042</v>
      </c>
      <c r="N15" t="n">
        <v>86.3996541533046</v>
      </c>
      <c r="O15" t="n">
        <v>85.8632300777075</v>
      </c>
      <c r="P15" t="n">
        <v>86.074325539204</v>
      </c>
      <c r="Q15" t="n">
        <v>87.106015322332</v>
      </c>
      <c r="R15" t="n">
        <v>89.4857544383848</v>
      </c>
      <c r="S15" t="n">
        <v>90.155698859004</v>
      </c>
      <c r="T15" t="n">
        <v>87.4567791925058</v>
      </c>
      <c r="U15" t="n">
        <v>85.0081605114048</v>
      </c>
      <c r="V15" t="n">
        <v>83.5682747589571</v>
      </c>
      <c r="W15" t="n">
        <v>83.3056539258791</v>
      </c>
      <c r="X15" t="n">
        <v>82.5363741291017</v>
      </c>
      <c r="Y15" t="n">
        <v>82.6390697571469</v>
      </c>
      <c r="Z15" t="n">
        <v>83.4470207393644</v>
      </c>
      <c r="AA15" t="n">
        <v>84.3595077540415</v>
      </c>
      <c r="AB15" t="n">
        <v>88.4390472813999</v>
      </c>
      <c r="AC15" t="n">
        <v>94.5703659280132</v>
      </c>
      <c r="AD15" t="n">
        <v>96.1981951193979</v>
      </c>
      <c r="AE15" t="n">
        <v>100.173118435299</v>
      </c>
      <c r="AF15" t="n">
        <v>106.214677212209</v>
      </c>
    </row>
    <row r="16">
      <c r="A16" t="s">
        <v>150</v>
      </c>
      <c r="B16" t="s">
        <v>400</v>
      </c>
      <c r="C16" t="s">
        <v>360</v>
      </c>
      <c r="D16" t="s">
        <v>401</v>
      </c>
      <c r="E16" t="s">
        <v>361</v>
      </c>
      <c r="F16" t="n">
        <v>32.9954933632049</v>
      </c>
      <c r="G16" t="n">
        <v>34.7539302068016</v>
      </c>
      <c r="H16" t="n">
        <v>37.5318709250797</v>
      </c>
      <c r="I16" t="n">
        <v>39.8967805535698</v>
      </c>
      <c r="J16" t="n">
        <v>42.6661506944221</v>
      </c>
      <c r="K16" t="n">
        <v>45.2652360631449</v>
      </c>
      <c r="L16" t="n">
        <v>47.0010727398869</v>
      </c>
      <c r="M16" t="n">
        <v>46.163791622416</v>
      </c>
      <c r="N16" t="n">
        <v>45.9931172939555</v>
      </c>
      <c r="O16" t="n">
        <v>44.7292720728631</v>
      </c>
      <c r="P16" t="n">
        <v>43.8140678092966</v>
      </c>
      <c r="Q16" t="n">
        <v>43.407047777098</v>
      </c>
      <c r="R16" t="n">
        <v>44.9501954016434</v>
      </c>
      <c r="S16" t="n">
        <v>46.8623162963884</v>
      </c>
      <c r="T16" t="n">
        <v>48.6660433616855</v>
      </c>
      <c r="U16" t="n">
        <v>50.0206146408456</v>
      </c>
      <c r="V16" t="n">
        <v>49.8715489445174</v>
      </c>
      <c r="W16" t="n">
        <v>50.317077574532</v>
      </c>
      <c r="X16" t="n">
        <v>51.3139394440724</v>
      </c>
      <c r="Y16" t="n">
        <v>52.5425433445639</v>
      </c>
      <c r="Z16" t="n">
        <v>53.381210598177</v>
      </c>
      <c r="AA16" t="n">
        <v>53.7386777898152</v>
      </c>
      <c r="AB16" t="n">
        <v>56.0159305822166</v>
      </c>
      <c r="AC16" t="n">
        <v>59.4851160892236</v>
      </c>
      <c r="AD16" t="n">
        <v>60.9647309617399</v>
      </c>
      <c r="AE16" t="n">
        <v>62.4828904386835</v>
      </c>
      <c r="AF16" t="n">
        <v>65.2291823593843</v>
      </c>
    </row>
    <row r="17">
      <c r="A17" t="s">
        <v>150</v>
      </c>
      <c r="B17" t="s">
        <v>402</v>
      </c>
      <c r="C17" t="s">
        <v>360</v>
      </c>
      <c r="D17" t="s">
        <v>403</v>
      </c>
      <c r="E17" t="s">
        <v>361</v>
      </c>
      <c r="F17" t="n">
        <v>29.5694489982741</v>
      </c>
      <c r="G17" t="n">
        <v>31.350484101571</v>
      </c>
      <c r="H17" t="n">
        <v>34.0013291854642</v>
      </c>
      <c r="I17" t="n">
        <v>36.423645360017</v>
      </c>
      <c r="J17" t="n">
        <v>39.0890468384047</v>
      </c>
      <c r="K17" t="n">
        <v>41.8116856188213</v>
      </c>
      <c r="L17" t="n">
        <v>43.7946694970103</v>
      </c>
      <c r="M17" t="n">
        <v>44.5862991067461</v>
      </c>
      <c r="N17" t="n">
        <v>46.7850040204855</v>
      </c>
      <c r="O17" t="n">
        <v>48.237889144219</v>
      </c>
      <c r="P17" t="n">
        <v>48.8712097754769</v>
      </c>
      <c r="Q17" t="n">
        <v>50.3488382776068</v>
      </c>
      <c r="R17" t="n">
        <v>54.6356190417172</v>
      </c>
      <c r="S17" t="n">
        <v>57.6518664845081</v>
      </c>
      <c r="T17" t="n">
        <v>55.8698820421639</v>
      </c>
      <c r="U17" t="n">
        <v>52.8802454789384</v>
      </c>
      <c r="V17" t="n">
        <v>50.9584617403609</v>
      </c>
      <c r="W17" t="n">
        <v>49.0422022093376</v>
      </c>
      <c r="X17" t="n">
        <v>47.6546328251739</v>
      </c>
      <c r="Y17" t="n">
        <v>48.1233866442637</v>
      </c>
      <c r="Z17" t="n">
        <v>48.342046288719</v>
      </c>
      <c r="AA17" t="n">
        <v>48.9679029164581</v>
      </c>
      <c r="AB17" t="n">
        <v>49.0695890052006</v>
      </c>
      <c r="AC17" t="n">
        <v>52.103331717488</v>
      </c>
      <c r="AD17" t="n">
        <v>54.1025006823612</v>
      </c>
      <c r="AE17" t="n">
        <v>57.4210519012257</v>
      </c>
      <c r="AF17" t="n">
        <v>62.9770501635795</v>
      </c>
    </row>
    <row r="18">
      <c r="A18" t="s">
        <v>150</v>
      </c>
      <c r="B18" t="s">
        <v>404</v>
      </c>
      <c r="C18" t="s">
        <v>360</v>
      </c>
      <c r="D18" t="s">
        <v>405</v>
      </c>
      <c r="E18" t="s">
        <v>361</v>
      </c>
      <c r="F18" t="n">
        <v>83.0264936299985</v>
      </c>
      <c r="G18" t="n">
        <v>88.9656444875688</v>
      </c>
      <c r="H18" t="n">
        <v>95.5491992279381</v>
      </c>
      <c r="I18" t="n">
        <v>103.002929062985</v>
      </c>
      <c r="J18" t="n">
        <v>107.318269158469</v>
      </c>
      <c r="K18" t="n">
        <v>112.879657437706</v>
      </c>
      <c r="L18" t="n">
        <v>117.617832039017</v>
      </c>
      <c r="M18" t="n">
        <v>118.414890179464</v>
      </c>
      <c r="N18" t="n">
        <v>122.339783991895</v>
      </c>
      <c r="O18" t="n">
        <v>121.514341259728</v>
      </c>
      <c r="P18" t="n">
        <v>119.943785198287</v>
      </c>
      <c r="Q18" t="n">
        <v>120.763742509974</v>
      </c>
      <c r="R18" t="n">
        <v>121.069280109477</v>
      </c>
      <c r="S18" t="n">
        <v>119.536893601245</v>
      </c>
      <c r="T18" t="n">
        <v>111.162394037494</v>
      </c>
      <c r="U18" t="n">
        <v>108.996512301565</v>
      </c>
      <c r="V18" t="n">
        <v>107.683630074508</v>
      </c>
      <c r="W18" t="n">
        <v>107.844781998326</v>
      </c>
      <c r="X18" t="n">
        <v>105.877231510113</v>
      </c>
      <c r="Y18" t="n">
        <v>105.480764966226</v>
      </c>
      <c r="Z18" t="n">
        <v>110.436389724375</v>
      </c>
      <c r="AA18" t="n">
        <v>116.097820083378</v>
      </c>
      <c r="AB18" t="n">
        <v>119.519212890445</v>
      </c>
      <c r="AC18" t="n">
        <v>132.634960472269</v>
      </c>
      <c r="AD18" t="n">
        <v>143.340039252376</v>
      </c>
      <c r="AE18" t="n">
        <v>154.521334720358</v>
      </c>
      <c r="AF18" t="n">
        <v>168.308479084063</v>
      </c>
    </row>
    <row r="19">
      <c r="A19" t="s">
        <v>150</v>
      </c>
      <c r="B19" t="s">
        <v>406</v>
      </c>
      <c r="C19" t="s">
        <v>360</v>
      </c>
      <c r="D19" t="s">
        <v>407</v>
      </c>
      <c r="E19" t="s">
        <v>361</v>
      </c>
      <c r="F19" t="n">
        <v>88.217044375418</v>
      </c>
      <c r="G19" t="n">
        <v>96.135143502161</v>
      </c>
      <c r="H19" t="n">
        <v>105.337443182938</v>
      </c>
      <c r="I19" t="n">
        <v>114.888684502525</v>
      </c>
      <c r="J19" t="n">
        <v>122.236658975923</v>
      </c>
      <c r="K19" t="n">
        <v>129.492793331906</v>
      </c>
      <c r="L19" t="n">
        <v>135.021200428186</v>
      </c>
      <c r="M19" t="n">
        <v>136.498929985988</v>
      </c>
      <c r="N19" t="n">
        <v>142.813313312102</v>
      </c>
      <c r="O19" t="n">
        <v>145.717495940182</v>
      </c>
      <c r="P19" t="n">
        <v>146.753027789962</v>
      </c>
      <c r="Q19" t="n">
        <v>148.339139121456</v>
      </c>
      <c r="R19" t="n">
        <v>156.537179244568</v>
      </c>
      <c r="S19" t="n">
        <v>164.916252921178</v>
      </c>
      <c r="T19" t="n">
        <v>168.09030593</v>
      </c>
      <c r="U19" t="n">
        <v>168.77239923224</v>
      </c>
      <c r="V19" t="n">
        <v>166.720821355497</v>
      </c>
      <c r="W19" t="n">
        <v>166.280452233508</v>
      </c>
      <c r="X19" t="n">
        <v>163.6288806595</v>
      </c>
      <c r="Y19" t="n">
        <v>165.524332319121</v>
      </c>
      <c r="Z19" t="n">
        <v>170.431761649651</v>
      </c>
      <c r="AA19" t="n">
        <v>168.40605812703</v>
      </c>
      <c r="AB19" t="n">
        <v>170.867089540286</v>
      </c>
      <c r="AC19" t="n">
        <v>183.594625219125</v>
      </c>
      <c r="AD19" t="n">
        <v>191.323233627689</v>
      </c>
      <c r="AE19" t="n">
        <v>206.247327168671</v>
      </c>
      <c r="AF19" t="n">
        <v>224.304124897036</v>
      </c>
    </row>
    <row r="20">
      <c r="A20" t="s">
        <v>150</v>
      </c>
      <c r="B20" t="s">
        <v>408</v>
      </c>
      <c r="C20" t="s">
        <v>360</v>
      </c>
      <c r="D20" t="s">
        <v>409</v>
      </c>
      <c r="E20" t="s">
        <v>361</v>
      </c>
      <c r="F20" t="n">
        <v>84.9522269632489</v>
      </c>
      <c r="G20" t="n">
        <v>89.2102658200444</v>
      </c>
      <c r="H20" t="n">
        <v>93.5235875880009</v>
      </c>
      <c r="I20" t="n">
        <v>97.1625324978665</v>
      </c>
      <c r="J20" t="n">
        <v>105.415376116477</v>
      </c>
      <c r="K20" t="n">
        <v>118.511804359633</v>
      </c>
      <c r="L20" t="n">
        <v>130.897682122024</v>
      </c>
      <c r="M20" t="n">
        <v>137.383901347483</v>
      </c>
      <c r="N20" t="n">
        <v>147.926359583814</v>
      </c>
      <c r="O20" t="n">
        <v>157.35496506571</v>
      </c>
      <c r="P20" t="n">
        <v>179.170772084199</v>
      </c>
      <c r="Q20" t="n">
        <v>192.201727966106</v>
      </c>
      <c r="R20" t="n">
        <v>218.253976502547</v>
      </c>
      <c r="S20" t="n">
        <v>259.585512910849</v>
      </c>
      <c r="T20" t="n">
        <v>264.942614643839</v>
      </c>
      <c r="U20" t="n">
        <v>268.221527939498</v>
      </c>
      <c r="V20" t="n">
        <v>267.219855752766</v>
      </c>
      <c r="W20" t="n">
        <v>247.620264650649</v>
      </c>
      <c r="X20" t="n">
        <v>246.430352408274</v>
      </c>
      <c r="Y20" t="n">
        <v>242.437053410224</v>
      </c>
      <c r="Z20" t="n">
        <v>228.056748965313</v>
      </c>
      <c r="AA20" t="n">
        <v>216.099080331341</v>
      </c>
      <c r="AB20" t="n">
        <v>215.856564428612</v>
      </c>
      <c r="AC20" t="n">
        <v>198.297871680238</v>
      </c>
      <c r="AD20" t="n">
        <v>181.037449044425</v>
      </c>
      <c r="AE20" t="n">
        <v>184.080730788348</v>
      </c>
      <c r="AF20" t="n">
        <v>188.293115868684</v>
      </c>
    </row>
    <row r="21">
      <c r="A21" t="s">
        <v>150</v>
      </c>
      <c r="B21" t="s">
        <v>410</v>
      </c>
      <c r="C21" t="s">
        <v>360</v>
      </c>
      <c r="D21" t="s">
        <v>411</v>
      </c>
      <c r="E21" t="s">
        <v>361</v>
      </c>
      <c r="F21" t="n">
        <v>106.214694993947</v>
      </c>
      <c r="G21" t="n">
        <v>112.616076529996</v>
      </c>
      <c r="H21" t="n">
        <v>119.270157168783</v>
      </c>
      <c r="I21" t="n">
        <v>125.365320074055</v>
      </c>
      <c r="J21" t="n">
        <v>136.318910831288</v>
      </c>
      <c r="K21" t="n">
        <v>152.398418948399</v>
      </c>
      <c r="L21" t="n">
        <v>168.080234871042</v>
      </c>
      <c r="M21" t="n">
        <v>177.004567825033</v>
      </c>
      <c r="N21" t="n">
        <v>192.317926638017</v>
      </c>
      <c r="O21" t="n">
        <v>205.743851986959</v>
      </c>
      <c r="P21" t="n">
        <v>231.516812345292</v>
      </c>
      <c r="Q21" t="n">
        <v>248.685488284711</v>
      </c>
      <c r="R21" t="n">
        <v>280.418716454474</v>
      </c>
      <c r="S21" t="n">
        <v>326.865521591207</v>
      </c>
      <c r="T21" t="n">
        <v>335.304627015374</v>
      </c>
      <c r="U21" t="n">
        <v>339.054725264945</v>
      </c>
      <c r="V21" t="n">
        <v>339.45600566735</v>
      </c>
      <c r="W21" t="n">
        <v>321.678004329198</v>
      </c>
      <c r="X21" t="n">
        <v>320.133996907988</v>
      </c>
      <c r="Y21" t="n">
        <v>314.476616313644</v>
      </c>
      <c r="Z21" t="n">
        <v>298.406656022158</v>
      </c>
      <c r="AA21" t="n">
        <v>285.478566350331</v>
      </c>
      <c r="AB21" t="n">
        <v>285.809140689002</v>
      </c>
      <c r="AC21" t="n">
        <v>269.70192410625</v>
      </c>
      <c r="AD21" t="n">
        <v>254.836143727796</v>
      </c>
      <c r="AE21" t="n">
        <v>265.046963588764</v>
      </c>
      <c r="AF21" t="n">
        <v>276.427365873729</v>
      </c>
    </row>
    <row r="22">
      <c r="A22" t="s">
        <v>150</v>
      </c>
      <c r="B22" t="s">
        <v>412</v>
      </c>
      <c r="C22" t="s">
        <v>360</v>
      </c>
      <c r="D22" t="s">
        <v>413</v>
      </c>
      <c r="E22" t="s">
        <v>361</v>
      </c>
      <c r="F22" t="n">
        <v>21.2624680306985</v>
      </c>
      <c r="G22" t="n">
        <v>23.4058107099511</v>
      </c>
      <c r="H22" t="n">
        <v>25.746569580782</v>
      </c>
      <c r="I22" t="n">
        <v>28.2027875761886</v>
      </c>
      <c r="J22" t="n">
        <v>30.9035347148109</v>
      </c>
      <c r="K22" t="n">
        <v>33.8866145887658</v>
      </c>
      <c r="L22" t="n">
        <v>37.182552749018</v>
      </c>
      <c r="M22" t="n">
        <v>39.6206664775497</v>
      </c>
      <c r="N22" t="n">
        <v>44.3915670542029</v>
      </c>
      <c r="O22" t="n">
        <v>48.388886921249</v>
      </c>
      <c r="P22" t="n">
        <v>52.346040261093</v>
      </c>
      <c r="Q22" t="n">
        <v>56.4837603186051</v>
      </c>
      <c r="R22" t="n">
        <v>62.1647399519273</v>
      </c>
      <c r="S22" t="n">
        <v>67.2800086803576</v>
      </c>
      <c r="T22" t="n">
        <v>70.362012371535</v>
      </c>
      <c r="U22" t="n">
        <v>70.8331973254469</v>
      </c>
      <c r="V22" t="n">
        <v>72.2361499145842</v>
      </c>
      <c r="W22" t="n">
        <v>74.0577396785497</v>
      </c>
      <c r="X22" t="n">
        <v>73.7036444997138</v>
      </c>
      <c r="Y22" t="n">
        <v>72.0395629034201</v>
      </c>
      <c r="Z22" t="n">
        <v>70.3499070568451</v>
      </c>
      <c r="AA22" t="n">
        <v>69.3794860189905</v>
      </c>
      <c r="AB22" t="n">
        <v>69.9525762603895</v>
      </c>
      <c r="AC22" t="n">
        <v>71.4040524260128</v>
      </c>
      <c r="AD22" t="n">
        <v>73.7986946833708</v>
      </c>
      <c r="AE22" t="n">
        <v>80.9662328004153</v>
      </c>
      <c r="AF22" t="n">
        <v>88.1342500050446</v>
      </c>
    </row>
    <row r="23">
      <c r="A23" t="s">
        <v>150</v>
      </c>
      <c r="B23" t="s">
        <v>414</v>
      </c>
      <c r="C23" t="s">
        <v>360</v>
      </c>
      <c r="D23" t="s">
        <v>415</v>
      </c>
      <c r="E23" t="s">
        <v>361</v>
      </c>
      <c r="F23" t="n">
        <v>272.107108655638</v>
      </c>
      <c r="G23" t="n">
        <v>295.337438640061</v>
      </c>
      <c r="H23" t="n">
        <v>333.148454383425</v>
      </c>
      <c r="I23" t="n">
        <v>381.461735822108</v>
      </c>
      <c r="J23" t="n">
        <v>422.540028346713</v>
      </c>
      <c r="K23" t="n">
        <v>470.3646321014</v>
      </c>
      <c r="L23" t="n">
        <v>505.837309589363</v>
      </c>
      <c r="M23" t="n">
        <v>529.337408374469</v>
      </c>
      <c r="N23" t="n">
        <v>556.116200740222</v>
      </c>
      <c r="O23" t="n">
        <v>577.736545077395</v>
      </c>
      <c r="P23" t="n">
        <v>599.089366942804</v>
      </c>
      <c r="Q23" t="n">
        <v>609.658756780251</v>
      </c>
      <c r="R23" t="n">
        <v>639.563870215582</v>
      </c>
      <c r="S23" t="n">
        <v>655.821046011736</v>
      </c>
      <c r="T23" t="n">
        <v>649.736398077184</v>
      </c>
      <c r="U23" t="n">
        <v>629.969643318451</v>
      </c>
      <c r="V23" t="n">
        <v>624.451802929443</v>
      </c>
      <c r="W23" t="n">
        <v>575.590705959173</v>
      </c>
      <c r="X23" t="n">
        <v>513.397106805768</v>
      </c>
      <c r="Y23" t="n">
        <v>476.831711379807</v>
      </c>
      <c r="Z23" t="n">
        <v>454.66739108031</v>
      </c>
      <c r="AA23" t="n">
        <v>417.500263429704</v>
      </c>
      <c r="AB23" t="n">
        <v>409.200199005202</v>
      </c>
      <c r="AC23" t="n">
        <v>421.786799092742</v>
      </c>
      <c r="AD23" t="n">
        <v>432.060688823354</v>
      </c>
      <c r="AE23" t="n">
        <v>439.275773071383</v>
      </c>
      <c r="AF23" t="n">
        <v>465.594377564918</v>
      </c>
    </row>
    <row r="24">
      <c r="A24" t="s">
        <v>150</v>
      </c>
      <c r="B24" t="s">
        <v>416</v>
      </c>
      <c r="C24" t="s">
        <v>360</v>
      </c>
      <c r="D24" t="s">
        <v>417</v>
      </c>
      <c r="E24" t="s">
        <v>361</v>
      </c>
      <c r="F24" t="n">
        <v>910.615213661017</v>
      </c>
      <c r="G24" t="n">
        <v>971.855486049456</v>
      </c>
      <c r="H24" t="n">
        <v>1033.70309084048</v>
      </c>
      <c r="I24" t="n">
        <v>1121.57177559297</v>
      </c>
      <c r="J24" t="n">
        <v>1201.14311396149</v>
      </c>
      <c r="K24" t="n">
        <v>1279.10282318867</v>
      </c>
      <c r="L24" t="n">
        <v>1349.56647506788</v>
      </c>
      <c r="M24" t="n">
        <v>1373.58743043643</v>
      </c>
      <c r="N24" t="n">
        <v>1442.75904698526</v>
      </c>
      <c r="O24" t="n">
        <v>1513.66817049369</v>
      </c>
      <c r="P24" t="n">
        <v>1574.03374077092</v>
      </c>
      <c r="Q24" t="n">
        <v>1625.19624773093</v>
      </c>
      <c r="R24" t="n">
        <v>1718.92547871321</v>
      </c>
      <c r="S24" t="n">
        <v>1798.82686329907</v>
      </c>
      <c r="T24" t="n">
        <v>1834.62148031018</v>
      </c>
      <c r="U24" t="n">
        <v>1828.32867748998</v>
      </c>
      <c r="V24" t="n">
        <v>1754.39422339274</v>
      </c>
      <c r="W24" t="n">
        <v>1688.69850164313</v>
      </c>
      <c r="X24" t="n">
        <v>1617.21265317075</v>
      </c>
      <c r="Y24" t="n">
        <v>1618.19456440971</v>
      </c>
      <c r="Z24" t="n">
        <v>1660.33101164322</v>
      </c>
      <c r="AA24" t="n">
        <v>1691.57233598565</v>
      </c>
      <c r="AB24" t="n">
        <v>1761.10566823995</v>
      </c>
      <c r="AC24" t="n">
        <v>1894.56939108647</v>
      </c>
      <c r="AD24" t="n">
        <v>1962.49150688809</v>
      </c>
      <c r="AE24" t="n">
        <v>2015.07361392553</v>
      </c>
      <c r="AF24" t="n">
        <v>2146.51164324453</v>
      </c>
    </row>
    <row r="25">
      <c r="A25" t="s">
        <v>150</v>
      </c>
      <c r="B25" t="s">
        <v>418</v>
      </c>
      <c r="C25" t="s">
        <v>360</v>
      </c>
      <c r="D25" t="s">
        <v>419</v>
      </c>
      <c r="E25" t="s">
        <v>361</v>
      </c>
      <c r="F25" t="n">
        <v>109.525994847872</v>
      </c>
      <c r="G25" t="n">
        <v>116.121461616853</v>
      </c>
      <c r="H25" t="n">
        <v>123.126166183588</v>
      </c>
      <c r="I25" t="n">
        <v>133.387762231088</v>
      </c>
      <c r="J25" t="n">
        <v>142.976179436802</v>
      </c>
      <c r="K25" t="n">
        <v>152.433921771055</v>
      </c>
      <c r="L25" t="n">
        <v>161.845380029624</v>
      </c>
      <c r="M25" t="n">
        <v>166.131802255953</v>
      </c>
      <c r="N25" t="n">
        <v>176.98610371409</v>
      </c>
      <c r="O25" t="n">
        <v>186.204633664551</v>
      </c>
      <c r="P25" t="n">
        <v>193.129608918354</v>
      </c>
      <c r="Q25" t="n">
        <v>199.504110932435</v>
      </c>
      <c r="R25" t="n">
        <v>211.803973454821</v>
      </c>
      <c r="S25" t="n">
        <v>221.651424552444</v>
      </c>
      <c r="T25" t="n">
        <v>225.469093863017</v>
      </c>
      <c r="U25" t="n">
        <v>224.320815422818</v>
      </c>
      <c r="V25" t="n">
        <v>217.976877880856</v>
      </c>
      <c r="W25" t="n">
        <v>206.659651041616</v>
      </c>
      <c r="X25" t="n">
        <v>192.580794560198</v>
      </c>
      <c r="Y25" t="n">
        <v>187.011002359323</v>
      </c>
      <c r="Z25" t="n">
        <v>188.6772878</v>
      </c>
      <c r="AA25" t="n">
        <v>191.065777183361</v>
      </c>
      <c r="AB25" t="n">
        <v>199.273775776228</v>
      </c>
      <c r="AC25" t="n">
        <v>213.63629816756</v>
      </c>
      <c r="AD25" t="n">
        <v>226.701650727471</v>
      </c>
      <c r="AE25" t="n">
        <v>225.767528780664</v>
      </c>
      <c r="AF25" t="n">
        <v>238.037695316417</v>
      </c>
    </row>
    <row r="26">
      <c r="A26" t="s">
        <v>150</v>
      </c>
      <c r="B26" t="s">
        <v>420</v>
      </c>
      <c r="C26" t="s">
        <v>360</v>
      </c>
      <c r="D26" t="s">
        <v>421</v>
      </c>
      <c r="E26" t="s">
        <v>361</v>
      </c>
      <c r="F26" t="n">
        <v>412.725286160283</v>
      </c>
      <c r="G26" t="n">
        <v>441.302772966626</v>
      </c>
      <c r="H26" t="n">
        <v>469.531051981093</v>
      </c>
      <c r="I26" t="n">
        <v>509.591190687451</v>
      </c>
      <c r="J26" t="n">
        <v>545.643046188302</v>
      </c>
      <c r="K26" t="n">
        <v>580.403735803864</v>
      </c>
      <c r="L26" t="n">
        <v>610.566266113294</v>
      </c>
      <c r="M26" t="n">
        <v>619.394479809055</v>
      </c>
      <c r="N26" t="n">
        <v>649.659986785393</v>
      </c>
      <c r="O26" t="n">
        <v>679.846594068782</v>
      </c>
      <c r="P26" t="n">
        <v>707.910424643027</v>
      </c>
      <c r="Q26" t="n">
        <v>730.818371589678</v>
      </c>
      <c r="R26" t="n">
        <v>771.696496073251</v>
      </c>
      <c r="S26" t="n">
        <v>808.072343585609</v>
      </c>
      <c r="T26" t="n">
        <v>828.169925350166</v>
      </c>
      <c r="U26" t="n">
        <v>829.169157898565</v>
      </c>
      <c r="V26" t="n">
        <v>784.821323007226</v>
      </c>
      <c r="W26" t="n">
        <v>747.797186185326</v>
      </c>
      <c r="X26" t="n">
        <v>712.00925550785</v>
      </c>
      <c r="Y26" t="n">
        <v>712.764806632649</v>
      </c>
      <c r="Z26" t="n">
        <v>726.119533767593</v>
      </c>
      <c r="AA26" t="n">
        <v>730.604789333704</v>
      </c>
      <c r="AB26" t="n">
        <v>750.736081556715</v>
      </c>
      <c r="AC26" t="n">
        <v>787.33194136879</v>
      </c>
      <c r="AD26" t="n">
        <v>802.150301225829</v>
      </c>
      <c r="AE26" t="n">
        <v>820.736905148842</v>
      </c>
      <c r="AF26" t="n">
        <v>872.40813449761</v>
      </c>
    </row>
    <row r="27">
      <c r="A27" t="s">
        <v>150</v>
      </c>
      <c r="B27" t="s">
        <v>422</v>
      </c>
      <c r="C27" t="s">
        <v>360</v>
      </c>
      <c r="D27" t="s">
        <v>423</v>
      </c>
      <c r="E27" t="s">
        <v>361</v>
      </c>
      <c r="F27" t="n">
        <v>388.363932652863</v>
      </c>
      <c r="G27" t="n">
        <v>414.431251465978</v>
      </c>
      <c r="H27" t="n">
        <v>441.045872675797</v>
      </c>
      <c r="I27" t="n">
        <v>478.592822674428</v>
      </c>
      <c r="J27" t="n">
        <v>512.523888336384</v>
      </c>
      <c r="K27" t="n">
        <v>546.265165613751</v>
      </c>
      <c r="L27" t="n">
        <v>577.154828924959</v>
      </c>
      <c r="M27" t="n">
        <v>588.061148371427</v>
      </c>
      <c r="N27" t="n">
        <v>616.112956485779</v>
      </c>
      <c r="O27" t="n">
        <v>647.61694276036</v>
      </c>
      <c r="P27" t="n">
        <v>672.993707209542</v>
      </c>
      <c r="Q27" t="n">
        <v>694.873765208817</v>
      </c>
      <c r="R27" t="n">
        <v>735.425009185134</v>
      </c>
      <c r="S27" t="n">
        <v>769.103095161016</v>
      </c>
      <c r="T27" t="n">
        <v>780.982461096993</v>
      </c>
      <c r="U27" t="n">
        <v>774.838704168592</v>
      </c>
      <c r="V27" t="n">
        <v>751.596022504656</v>
      </c>
      <c r="W27" t="n">
        <v>734.241664416183</v>
      </c>
      <c r="X27" t="n">
        <v>712.622603102703</v>
      </c>
      <c r="Y27" t="n">
        <v>718.418755417736</v>
      </c>
      <c r="Z27" t="n">
        <v>745.53419007563</v>
      </c>
      <c r="AA27" t="n">
        <v>769.901769468586</v>
      </c>
      <c r="AB27" t="n">
        <v>811.095810907002</v>
      </c>
      <c r="AC27" t="n">
        <v>893.60115155012</v>
      </c>
      <c r="AD27" t="n">
        <v>933.639554934793</v>
      </c>
      <c r="AE27" t="n">
        <v>968.569179996024</v>
      </c>
      <c r="AF27" t="n">
        <v>1036.0658134305</v>
      </c>
    </row>
    <row r="28">
      <c r="A28" t="s">
        <v>150</v>
      </c>
      <c r="B28" t="s">
        <v>424</v>
      </c>
      <c r="C28" t="s">
        <v>360</v>
      </c>
      <c r="D28" t="s">
        <v>425</v>
      </c>
      <c r="E28" t="s">
        <v>361</v>
      </c>
      <c r="F28" t="n">
        <v>195.190082799203</v>
      </c>
      <c r="G28" t="n">
        <v>217.10880206386</v>
      </c>
      <c r="H28" t="n">
        <v>240.915477822632</v>
      </c>
      <c r="I28" t="n">
        <v>268.812172865869</v>
      </c>
      <c r="J28" t="n">
        <v>291.41147093615</v>
      </c>
      <c r="K28" t="n">
        <v>320.769652219803</v>
      </c>
      <c r="L28" t="n">
        <v>346.070840286495</v>
      </c>
      <c r="M28" t="n">
        <v>361.035624914644</v>
      </c>
      <c r="N28" t="n">
        <v>389.288800015291</v>
      </c>
      <c r="O28" t="n">
        <v>415.546296487812</v>
      </c>
      <c r="P28" t="n">
        <v>445.317429641245</v>
      </c>
      <c r="Q28" t="n">
        <v>469.291985268362</v>
      </c>
      <c r="R28" t="n">
        <v>510.244473178524</v>
      </c>
      <c r="S28" t="n">
        <v>547.818588022998</v>
      </c>
      <c r="T28" t="n">
        <v>559.792094081986</v>
      </c>
      <c r="U28" t="n">
        <v>572.159815425773</v>
      </c>
      <c r="V28" t="n">
        <v>563.782766165143</v>
      </c>
      <c r="W28" t="n">
        <v>528.570675328184</v>
      </c>
      <c r="X28" t="n">
        <v>504.732539948895</v>
      </c>
      <c r="Y28" t="n">
        <v>489.277211316789</v>
      </c>
      <c r="Z28" t="n">
        <v>487.028138434252</v>
      </c>
      <c r="AA28" t="n">
        <v>491.608792777618</v>
      </c>
      <c r="AB28" t="n">
        <v>516.084546252182</v>
      </c>
      <c r="AC28" t="n">
        <v>568.611799906655</v>
      </c>
      <c r="AD28" t="n">
        <v>591.985350284403</v>
      </c>
      <c r="AE28" t="n">
        <v>612.378207538847</v>
      </c>
      <c r="AF28" t="n">
        <v>606.077280483432</v>
      </c>
    </row>
    <row r="29">
      <c r="A29" t="s">
        <v>150</v>
      </c>
      <c r="B29" t="s">
        <v>426</v>
      </c>
      <c r="C29" t="s">
        <v>360</v>
      </c>
      <c r="D29" t="s">
        <v>427</v>
      </c>
      <c r="E29" t="s">
        <v>361</v>
      </c>
      <c r="F29" t="n">
        <v>58.4600233808266</v>
      </c>
      <c r="G29" t="n">
        <v>64.3082758673045</v>
      </c>
      <c r="H29" t="n">
        <v>70.924836923758</v>
      </c>
      <c r="I29" t="n">
        <v>78.8855688056693</v>
      </c>
      <c r="J29" t="n">
        <v>85.6451991847143</v>
      </c>
      <c r="K29" t="n">
        <v>93.481908589751</v>
      </c>
      <c r="L29" t="n">
        <v>100.550870963847</v>
      </c>
      <c r="M29" t="n">
        <v>104.863486227471</v>
      </c>
      <c r="N29" t="n">
        <v>111.847060801713</v>
      </c>
      <c r="O29" t="n">
        <v>118.56405856794</v>
      </c>
      <c r="P29" t="n">
        <v>125.183867972142</v>
      </c>
      <c r="Q29" t="n">
        <v>131.17293911775</v>
      </c>
      <c r="R29" t="n">
        <v>141.197970859234</v>
      </c>
      <c r="S29" t="n">
        <v>149.581421814129</v>
      </c>
      <c r="T29" t="n">
        <v>153.120774335455</v>
      </c>
      <c r="U29" t="n">
        <v>158.679018595517</v>
      </c>
      <c r="V29" t="n">
        <v>158.935955456787</v>
      </c>
      <c r="W29" t="n">
        <v>157.493088721223</v>
      </c>
      <c r="X29" t="n">
        <v>159.079075696034</v>
      </c>
      <c r="Y29" t="n">
        <v>157.341191463378</v>
      </c>
      <c r="Z29" t="n">
        <v>160.981558941277</v>
      </c>
      <c r="AA29" t="n">
        <v>164.808340759243</v>
      </c>
      <c r="AB29" t="n">
        <v>178.174092539424</v>
      </c>
      <c r="AC29" t="n">
        <v>205.161344430048</v>
      </c>
      <c r="AD29" t="n">
        <v>216.43246774491</v>
      </c>
      <c r="AE29" t="n">
        <v>231.886569885723</v>
      </c>
      <c r="AF29" t="n">
        <v>232.760256835697</v>
      </c>
    </row>
    <row r="30">
      <c r="A30" t="s">
        <v>150</v>
      </c>
      <c r="B30" t="s">
        <v>428</v>
      </c>
      <c r="C30" t="s">
        <v>360</v>
      </c>
      <c r="D30" t="s">
        <v>429</v>
      </c>
      <c r="E30" t="s">
        <v>361</v>
      </c>
      <c r="F30" t="n">
        <v>4.25176802945913</v>
      </c>
      <c r="G30" t="n">
        <v>4.76428016105671</v>
      </c>
      <c r="H30" t="n">
        <v>5.31882409148581</v>
      </c>
      <c r="I30" t="n">
        <v>5.97297553624341</v>
      </c>
      <c r="J30" t="n">
        <v>6.49685805755379</v>
      </c>
      <c r="K30" t="n">
        <v>7.19531691662639</v>
      </c>
      <c r="L30" t="n">
        <v>7.79387915044985</v>
      </c>
      <c r="M30" t="n">
        <v>8.1507201172082</v>
      </c>
      <c r="N30" t="n">
        <v>8.86306666990042</v>
      </c>
      <c r="O30" t="n">
        <v>9.52745712171598</v>
      </c>
      <c r="P30" t="n">
        <v>10.3375520801837</v>
      </c>
      <c r="Q30" t="n">
        <v>10.9961553358036</v>
      </c>
      <c r="R30" t="n">
        <v>12.0893605787481</v>
      </c>
      <c r="S30" t="n">
        <v>13.1456594777254</v>
      </c>
      <c r="T30" t="n">
        <v>13.4865826779309</v>
      </c>
      <c r="U30" t="n">
        <v>13.7399765915675</v>
      </c>
      <c r="V30" t="n">
        <v>13.9616513430631</v>
      </c>
      <c r="W30" t="n">
        <v>13.6163600854051</v>
      </c>
      <c r="X30" t="n">
        <v>13.7914296293606</v>
      </c>
      <c r="Y30" t="n">
        <v>15.2217966276667</v>
      </c>
      <c r="Z30" t="n">
        <v>15.6824603557739</v>
      </c>
      <c r="AA30" t="n">
        <v>15.0780801236637</v>
      </c>
      <c r="AB30" t="n">
        <v>15.1376869752743</v>
      </c>
      <c r="AC30" t="n">
        <v>17.4366630225354</v>
      </c>
      <c r="AD30" t="n">
        <v>22.1012296344379</v>
      </c>
      <c r="AE30" t="n">
        <v>24.383332515447</v>
      </c>
      <c r="AF30" t="n">
        <v>25.9025591460703</v>
      </c>
    </row>
    <row r="31">
      <c r="A31" t="s">
        <v>150</v>
      </c>
      <c r="B31" t="s">
        <v>430</v>
      </c>
      <c r="C31" t="s">
        <v>360</v>
      </c>
      <c r="D31" t="s">
        <v>431</v>
      </c>
      <c r="E31" t="s">
        <v>361</v>
      </c>
      <c r="F31" t="n">
        <v>26.8372107186108</v>
      </c>
      <c r="G31" t="n">
        <v>29.6892066568</v>
      </c>
      <c r="H31" t="n">
        <v>32.8183192498452</v>
      </c>
      <c r="I31" t="n">
        <v>36.5298568559005</v>
      </c>
      <c r="J31" t="n">
        <v>39.5720980328828</v>
      </c>
      <c r="K31" t="n">
        <v>43.2988749199829</v>
      </c>
      <c r="L31" t="n">
        <v>46.7181001620911</v>
      </c>
      <c r="M31" t="n">
        <v>48.8596441088463</v>
      </c>
      <c r="N31" t="n">
        <v>52.972318205233</v>
      </c>
      <c r="O31" t="n">
        <v>56.4629263918763</v>
      </c>
      <c r="P31" t="n">
        <v>60.1949854931424</v>
      </c>
      <c r="Q31" t="n">
        <v>63.3419147155354</v>
      </c>
      <c r="R31" t="n">
        <v>68.9109443874306</v>
      </c>
      <c r="S31" t="n">
        <v>73.8065673498513</v>
      </c>
      <c r="T31" t="n">
        <v>75.660883050181</v>
      </c>
      <c r="U31" t="n">
        <v>76.6753049813386</v>
      </c>
      <c r="V31" t="n">
        <v>71.4080203624118</v>
      </c>
      <c r="W31" t="n">
        <v>67.4244745701289</v>
      </c>
      <c r="X31" t="n">
        <v>64.912471811024</v>
      </c>
      <c r="Y31" t="n">
        <v>62.4019470122026</v>
      </c>
      <c r="Z31" t="n">
        <v>60.6241121251078</v>
      </c>
      <c r="AA31" t="n">
        <v>59.8393588049436</v>
      </c>
      <c r="AB31" t="n">
        <v>61.0173887258984</v>
      </c>
      <c r="AC31" t="n">
        <v>67.0754514919913</v>
      </c>
      <c r="AD31" t="n">
        <v>69.5299389411043</v>
      </c>
      <c r="AE31" t="n">
        <v>69.1903934182766</v>
      </c>
      <c r="AF31" t="n">
        <v>64.7145831510188</v>
      </c>
    </row>
    <row r="32">
      <c r="A32" t="s">
        <v>150</v>
      </c>
      <c r="B32" t="s">
        <v>432</v>
      </c>
      <c r="C32" t="s">
        <v>360</v>
      </c>
      <c r="D32" t="s">
        <v>433</v>
      </c>
      <c r="E32" t="s">
        <v>361</v>
      </c>
      <c r="F32" t="n">
        <v>91.7111604996921</v>
      </c>
      <c r="G32" t="n">
        <v>103.095512111515</v>
      </c>
      <c r="H32" t="n">
        <v>115.083688961522</v>
      </c>
      <c r="I32" t="n">
        <v>128.864405265014</v>
      </c>
      <c r="J32" t="n">
        <v>139.585019365044</v>
      </c>
      <c r="K32" t="n">
        <v>154.76919677381</v>
      </c>
      <c r="L32" t="n">
        <v>167.327997801664</v>
      </c>
      <c r="M32" t="n">
        <v>174.546387491214</v>
      </c>
      <c r="N32" t="n">
        <v>189.261797064404</v>
      </c>
      <c r="O32" t="n">
        <v>203.188305177046</v>
      </c>
      <c r="P32" t="n">
        <v>220.269263071948</v>
      </c>
      <c r="Q32" t="n">
        <v>233.104723019513</v>
      </c>
      <c r="R32" t="n">
        <v>255.127993931243</v>
      </c>
      <c r="S32" t="n">
        <v>276.431036159798</v>
      </c>
      <c r="T32" t="n">
        <v>282.010050270503</v>
      </c>
      <c r="U32" t="n">
        <v>287.314977382917</v>
      </c>
      <c r="V32" t="n">
        <v>286.138962570558</v>
      </c>
      <c r="W32" t="n">
        <v>255.314044608921</v>
      </c>
      <c r="X32" t="n">
        <v>232.901735776804</v>
      </c>
      <c r="Y32" t="n">
        <v>220.497466858226</v>
      </c>
      <c r="Z32" t="n">
        <v>216.664850547726</v>
      </c>
      <c r="AA32" t="n">
        <v>219.5882992211</v>
      </c>
      <c r="AB32" t="n">
        <v>229.105317834454</v>
      </c>
      <c r="AC32" t="n">
        <v>244.572248769626</v>
      </c>
      <c r="AD32" t="n">
        <v>250.533148597659</v>
      </c>
      <c r="AE32" t="n">
        <v>253.441673760796</v>
      </c>
      <c r="AF32" t="n">
        <v>250.488816114042</v>
      </c>
    </row>
    <row r="33">
      <c r="A33" t="s">
        <v>150</v>
      </c>
      <c r="B33" t="s">
        <v>434</v>
      </c>
      <c r="C33" t="s">
        <v>360</v>
      </c>
      <c r="D33" t="s">
        <v>435</v>
      </c>
      <c r="E33" t="s">
        <v>361</v>
      </c>
      <c r="F33" t="n">
        <v>13.9299201706143</v>
      </c>
      <c r="G33" t="n">
        <v>15.2515272671835</v>
      </c>
      <c r="H33" t="n">
        <v>16.769808596021</v>
      </c>
      <c r="I33" t="n">
        <v>18.559366403042</v>
      </c>
      <c r="J33" t="n">
        <v>20.1122962959545</v>
      </c>
      <c r="K33" t="n">
        <v>22.0243550196324</v>
      </c>
      <c r="L33" t="n">
        <v>23.6799922084437</v>
      </c>
      <c r="M33" t="n">
        <v>24.6153869699039</v>
      </c>
      <c r="N33" t="n">
        <v>26.3445572740406</v>
      </c>
      <c r="O33" t="n">
        <v>27.8035492292333</v>
      </c>
      <c r="P33" t="n">
        <v>29.331761023829</v>
      </c>
      <c r="Q33" t="n">
        <v>30.6762530797592</v>
      </c>
      <c r="R33" t="n">
        <v>32.9182034218683</v>
      </c>
      <c r="S33" t="n">
        <v>34.8539032214937</v>
      </c>
      <c r="T33" t="n">
        <v>35.5138037479156</v>
      </c>
      <c r="U33" t="n">
        <v>35.7505378744328</v>
      </c>
      <c r="V33" t="n">
        <v>33.3381764323229</v>
      </c>
      <c r="W33" t="n">
        <v>34.722707342505</v>
      </c>
      <c r="X33" t="n">
        <v>34.0478270356729</v>
      </c>
      <c r="Y33" t="n">
        <v>33.8148093553152</v>
      </c>
      <c r="Z33" t="n">
        <v>33.0751564643672</v>
      </c>
      <c r="AA33" t="n">
        <v>32.2947138686678</v>
      </c>
      <c r="AB33" t="n">
        <v>32.6500601771315</v>
      </c>
      <c r="AC33" t="n">
        <v>34.3660921924537</v>
      </c>
      <c r="AD33" t="n">
        <v>33.3885653662919</v>
      </c>
      <c r="AE33" t="n">
        <v>33.4762379586034</v>
      </c>
      <c r="AF33" t="n">
        <v>32.2110652366035</v>
      </c>
    </row>
    <row r="34">
      <c r="A34" t="s">
        <v>150</v>
      </c>
      <c r="B34" t="s">
        <v>436</v>
      </c>
      <c r="C34" t="s">
        <v>360</v>
      </c>
      <c r="D34" t="s">
        <v>437</v>
      </c>
      <c r="E34" t="s">
        <v>361</v>
      </c>
      <c r="F34" t="n">
        <v>124.370956545508</v>
      </c>
      <c r="G34" t="n">
        <v>135.129754598499</v>
      </c>
      <c r="H34" t="n">
        <v>149.296080256208</v>
      </c>
      <c r="I34" t="n">
        <v>165.744356834463</v>
      </c>
      <c r="J34" t="n">
        <v>179.294433578306</v>
      </c>
      <c r="K34" t="n">
        <v>192.958964287762</v>
      </c>
      <c r="L34" t="n">
        <v>208.199869915025</v>
      </c>
      <c r="M34" t="n">
        <v>216.078519623015</v>
      </c>
      <c r="N34" t="n">
        <v>230.466197846835</v>
      </c>
      <c r="O34" t="n">
        <v>242.038364844171</v>
      </c>
      <c r="P34" t="n">
        <v>254.147604469296</v>
      </c>
      <c r="Q34" t="n">
        <v>266.372279326745</v>
      </c>
      <c r="R34" t="n">
        <v>287.678157078798</v>
      </c>
      <c r="S34" t="n">
        <v>302.270045744929</v>
      </c>
      <c r="T34" t="n">
        <v>311.268407843927</v>
      </c>
      <c r="U34" t="n">
        <v>314.708106861415</v>
      </c>
      <c r="V34" t="n">
        <v>308.826612775769</v>
      </c>
      <c r="W34" t="n">
        <v>292.778459187997</v>
      </c>
      <c r="X34" t="n">
        <v>270.972391356192</v>
      </c>
      <c r="Y34" t="n">
        <v>262.031157084076</v>
      </c>
      <c r="Z34" t="n">
        <v>265.811483536829</v>
      </c>
      <c r="AA34" t="n">
        <v>276.221803938988</v>
      </c>
      <c r="AB34" t="n">
        <v>298.200854724541</v>
      </c>
      <c r="AC34" t="n">
        <v>332.529840908513</v>
      </c>
      <c r="AD34" t="n">
        <v>377.536100593715</v>
      </c>
      <c r="AE34" t="n">
        <v>362.264474847105</v>
      </c>
      <c r="AF34" t="n">
        <v>371.80838958041</v>
      </c>
    </row>
    <row r="35">
      <c r="A35" t="s">
        <v>150</v>
      </c>
      <c r="B35" t="s">
        <v>438</v>
      </c>
      <c r="C35" t="s">
        <v>360</v>
      </c>
      <c r="D35" t="s">
        <v>439</v>
      </c>
      <c r="E35" t="s">
        <v>361</v>
      </c>
      <c r="F35" t="n">
        <v>345.122793885006</v>
      </c>
      <c r="G35" t="n">
        <v>377.88971288769</v>
      </c>
      <c r="H35" t="n">
        <v>413.492029336138</v>
      </c>
      <c r="I35" t="n">
        <v>454.886714704121</v>
      </c>
      <c r="J35" t="n">
        <v>491.179413664609</v>
      </c>
      <c r="K35" t="n">
        <v>531.605537495175</v>
      </c>
      <c r="L35" t="n">
        <v>573.041523676917</v>
      </c>
      <c r="M35" t="n">
        <v>592.414388978499</v>
      </c>
      <c r="N35" t="n">
        <v>632.894567767528</v>
      </c>
      <c r="O35" t="n">
        <v>663.498546691533</v>
      </c>
      <c r="P35" t="n">
        <v>692.084670318137</v>
      </c>
      <c r="Q35" t="n">
        <v>706.506132203803</v>
      </c>
      <c r="R35" t="n">
        <v>739.692024859228</v>
      </c>
      <c r="S35" t="n">
        <v>779.580775099435</v>
      </c>
      <c r="T35" t="n">
        <v>818.607520688681</v>
      </c>
      <c r="U35" t="n">
        <v>831.600410213921</v>
      </c>
      <c r="V35" t="n">
        <v>849.397308557082</v>
      </c>
      <c r="W35" t="n">
        <v>889.308119350192</v>
      </c>
      <c r="X35" t="n">
        <v>914.904664861798</v>
      </c>
      <c r="Y35" t="n">
        <v>939.611303071432</v>
      </c>
      <c r="Z35" t="n">
        <v>957.165831896032</v>
      </c>
      <c r="AA35" t="n">
        <v>959.11699463727</v>
      </c>
      <c r="AB35" t="n">
        <v>988.964321516578</v>
      </c>
      <c r="AC35" t="n">
        <v>1051.18584273524</v>
      </c>
      <c r="AD35" t="n">
        <v>1174.54577351455</v>
      </c>
      <c r="AE35" t="n">
        <v>1237.93373455532</v>
      </c>
      <c r="AF35" t="n">
        <v>1358.0149874183</v>
      </c>
    </row>
    <row r="36">
      <c r="A36" t="s">
        <v>150</v>
      </c>
      <c r="B36" t="s">
        <v>440</v>
      </c>
      <c r="C36" t="s">
        <v>360</v>
      </c>
      <c r="D36" t="s">
        <v>441</v>
      </c>
      <c r="E36" t="s">
        <v>361</v>
      </c>
      <c r="F36" t="n">
        <v>108.336399356964</v>
      </c>
      <c r="G36" t="n">
        <v>113.161218556166</v>
      </c>
      <c r="H36" t="n">
        <v>119.717019252402</v>
      </c>
      <c r="I36" t="n">
        <v>127.633838175315</v>
      </c>
      <c r="J36" t="n">
        <v>134.578013235324</v>
      </c>
      <c r="K36" t="n">
        <v>143.046689316411</v>
      </c>
      <c r="L36" t="n">
        <v>147.721750503086</v>
      </c>
      <c r="M36" t="n">
        <v>145.023495769786</v>
      </c>
      <c r="N36" t="n">
        <v>148.261692276824</v>
      </c>
      <c r="O36" t="n">
        <v>150.878958851957</v>
      </c>
      <c r="P36" t="n">
        <v>153.59913852651</v>
      </c>
      <c r="Q36" t="n">
        <v>156.506102829882</v>
      </c>
      <c r="R36" t="n">
        <v>165.01430917783</v>
      </c>
      <c r="S36" t="n">
        <v>174.245461435595</v>
      </c>
      <c r="T36" t="n">
        <v>177.181296027997</v>
      </c>
      <c r="U36" t="n">
        <v>174.847610955284</v>
      </c>
      <c r="V36" t="n">
        <v>174.137103853723</v>
      </c>
      <c r="W36" t="n">
        <v>169.577677130725</v>
      </c>
      <c r="X36" t="n">
        <v>158.566145891955</v>
      </c>
      <c r="Y36" t="n">
        <v>158.72850366881</v>
      </c>
      <c r="Z36" t="n">
        <v>157.366898871494</v>
      </c>
      <c r="AA36" t="n">
        <v>152.416810554212</v>
      </c>
      <c r="AB36" t="n">
        <v>149.443724276115</v>
      </c>
      <c r="AC36" t="n">
        <v>147.459733527312</v>
      </c>
      <c r="AD36" t="n">
        <v>152.930440242087</v>
      </c>
      <c r="AE36" t="n">
        <v>147.666971307241</v>
      </c>
      <c r="AF36" t="n">
        <v>152.696763909495</v>
      </c>
    </row>
    <row r="37">
      <c r="A37" t="s">
        <v>150</v>
      </c>
      <c r="B37" t="s">
        <v>442</v>
      </c>
      <c r="C37" t="s">
        <v>360</v>
      </c>
      <c r="D37" t="s">
        <v>443</v>
      </c>
      <c r="E37" t="s">
        <v>361</v>
      </c>
      <c r="F37" t="n">
        <v>127.421464101515</v>
      </c>
      <c r="G37" t="n">
        <v>141.372081043465</v>
      </c>
      <c r="H37" t="n">
        <v>156.02694632139</v>
      </c>
      <c r="I37" t="n">
        <v>174.357206477922</v>
      </c>
      <c r="J37" t="n">
        <v>189.530564830724</v>
      </c>
      <c r="K37" t="n">
        <v>205.330059413084</v>
      </c>
      <c r="L37" t="n">
        <v>231.702833434352</v>
      </c>
      <c r="M37" t="n">
        <v>243.140539085276</v>
      </c>
      <c r="N37" t="n">
        <v>261.581833061936</v>
      </c>
      <c r="O37" t="n">
        <v>275.59560626231</v>
      </c>
      <c r="P37" t="n">
        <v>285.752635109519</v>
      </c>
      <c r="Q37" t="n">
        <v>286.588214484978</v>
      </c>
      <c r="R37" t="n">
        <v>293.801019643267</v>
      </c>
      <c r="S37" t="n">
        <v>302.509039724969</v>
      </c>
      <c r="T37" t="n">
        <v>312.567490516297</v>
      </c>
      <c r="U37" t="n">
        <v>315.490922676458</v>
      </c>
      <c r="V37" t="n">
        <v>322.60366559971</v>
      </c>
      <c r="W37" t="n">
        <v>341.722451104358</v>
      </c>
      <c r="X37" t="n">
        <v>362.05187628211</v>
      </c>
      <c r="Y37" t="n">
        <v>362.076015318301</v>
      </c>
      <c r="Z37" t="n">
        <v>361.19162220264</v>
      </c>
      <c r="AA37" t="n">
        <v>356.750836120742</v>
      </c>
      <c r="AB37" t="n">
        <v>367.384896424329</v>
      </c>
      <c r="AC37" t="n">
        <v>382.444784019274</v>
      </c>
      <c r="AD37" t="n">
        <v>402.679493370845</v>
      </c>
      <c r="AE37" t="n">
        <v>423.533552028522</v>
      </c>
      <c r="AF37" t="n">
        <v>452.7481508997</v>
      </c>
    </row>
    <row r="38">
      <c r="A38" t="s">
        <v>150</v>
      </c>
      <c r="B38" t="s">
        <v>444</v>
      </c>
      <c r="C38" t="s">
        <v>360</v>
      </c>
      <c r="D38" t="s">
        <v>445</v>
      </c>
      <c r="E38" t="s">
        <v>361</v>
      </c>
      <c r="F38" t="n">
        <v>109.364930426527</v>
      </c>
      <c r="G38" t="n">
        <v>123.356413288059</v>
      </c>
      <c r="H38" t="n">
        <v>137.748063762346</v>
      </c>
      <c r="I38" t="n">
        <v>152.895670050884</v>
      </c>
      <c r="J38" t="n">
        <v>167.070835598561</v>
      </c>
      <c r="K38" t="n">
        <v>183.22878876568</v>
      </c>
      <c r="L38" t="n">
        <v>193.616939739478</v>
      </c>
      <c r="M38" t="n">
        <v>204.250354123437</v>
      </c>
      <c r="N38" t="n">
        <v>223.051042428768</v>
      </c>
      <c r="O38" t="n">
        <v>237.023981577265</v>
      </c>
      <c r="P38" t="n">
        <v>252.732896682108</v>
      </c>
      <c r="Q38" t="n">
        <v>263.411814888942</v>
      </c>
      <c r="R38" t="n">
        <v>280.87669603813</v>
      </c>
      <c r="S38" t="n">
        <v>302.82627393887</v>
      </c>
      <c r="T38" t="n">
        <v>328.858734144387</v>
      </c>
      <c r="U38" t="n">
        <v>341.261876582179</v>
      </c>
      <c r="V38" t="n">
        <v>352.65653910365</v>
      </c>
      <c r="W38" t="n">
        <v>378.007991115109</v>
      </c>
      <c r="X38" t="n">
        <v>394.286642687733</v>
      </c>
      <c r="Y38" t="n">
        <v>418.806784084321</v>
      </c>
      <c r="Z38" t="n">
        <v>438.607310821897</v>
      </c>
      <c r="AA38" t="n">
        <v>449.949347962316</v>
      </c>
      <c r="AB38" t="n">
        <v>472.135700816134</v>
      </c>
      <c r="AC38" t="n">
        <v>521.281325188651</v>
      </c>
      <c r="AD38" t="n">
        <v>618.935839901621</v>
      </c>
      <c r="AE38" t="n">
        <v>666.733211219557</v>
      </c>
      <c r="AF38" t="n">
        <v>752.570072609106</v>
      </c>
    </row>
    <row r="39">
      <c r="A39" t="s">
        <v>150</v>
      </c>
      <c r="B39" t="s">
        <v>446</v>
      </c>
      <c r="C39" t="s">
        <v>360</v>
      </c>
      <c r="D39" t="s">
        <v>447</v>
      </c>
      <c r="E39" t="s">
        <v>361</v>
      </c>
      <c r="F39" t="n">
        <v>726.617806812286</v>
      </c>
      <c r="G39" t="n">
        <v>784.728282475358</v>
      </c>
      <c r="H39" t="n">
        <v>851.57303082664</v>
      </c>
      <c r="I39" t="n">
        <v>919.863338584358</v>
      </c>
      <c r="J39" t="n">
        <v>980.737292671115</v>
      </c>
      <c r="K39" t="n">
        <v>1043.19106025296</v>
      </c>
      <c r="L39" t="n">
        <v>1084.842316945</v>
      </c>
      <c r="M39" t="n">
        <v>1100.83192395532</v>
      </c>
      <c r="N39" t="n">
        <v>1161.54024931247</v>
      </c>
      <c r="O39" t="n">
        <v>1197.26884059457</v>
      </c>
      <c r="P39" t="n">
        <v>1264.20259668325</v>
      </c>
      <c r="Q39" t="n">
        <v>1332.48335629596</v>
      </c>
      <c r="R39" t="n">
        <v>1437.21869077456</v>
      </c>
      <c r="S39" t="n">
        <v>1507.16492588333</v>
      </c>
      <c r="T39" t="n">
        <v>1563.29978305767</v>
      </c>
      <c r="U39" t="n">
        <v>1582.39533932736</v>
      </c>
      <c r="V39" t="n">
        <v>1550.31530987685</v>
      </c>
      <c r="W39" t="n">
        <v>1523.57650457814</v>
      </c>
      <c r="X39" t="n">
        <v>1492.9253488359</v>
      </c>
      <c r="Y39" t="n">
        <v>1425.61391888265</v>
      </c>
      <c r="Z39" t="n">
        <v>1380.44737711129</v>
      </c>
      <c r="AA39" t="n">
        <v>1329.18946756208</v>
      </c>
      <c r="AB39" t="n">
        <v>1312.76638799548</v>
      </c>
      <c r="AC39" t="n">
        <v>1326.17136583704</v>
      </c>
      <c r="AD39" t="n">
        <v>1348.15031890635</v>
      </c>
      <c r="AE39" t="n">
        <v>1283.99304195761</v>
      </c>
      <c r="AF39" t="n">
        <v>1313.85659384575</v>
      </c>
    </row>
    <row r="40">
      <c r="A40" t="s">
        <v>150</v>
      </c>
      <c r="B40" t="s">
        <v>448</v>
      </c>
      <c r="C40" t="s">
        <v>360</v>
      </c>
      <c r="D40" t="s">
        <v>449</v>
      </c>
      <c r="E40" t="s">
        <v>361</v>
      </c>
      <c r="F40" t="n">
        <v>116.570105560745</v>
      </c>
      <c r="G40" t="n">
        <v>129.238495763371</v>
      </c>
      <c r="H40" t="n">
        <v>143.326800471698</v>
      </c>
      <c r="I40" t="n">
        <v>157.103444992271</v>
      </c>
      <c r="J40" t="n">
        <v>168.240723524275</v>
      </c>
      <c r="K40" t="n">
        <v>182.963558905166</v>
      </c>
      <c r="L40" t="n">
        <v>198.316852877276</v>
      </c>
      <c r="M40" t="n">
        <v>205.226587373015</v>
      </c>
      <c r="N40" t="n">
        <v>217.176154485649</v>
      </c>
      <c r="O40" t="n">
        <v>222.469847979354</v>
      </c>
      <c r="P40" t="n">
        <v>228.309502473049</v>
      </c>
      <c r="Q40" t="n">
        <v>231.45509984621</v>
      </c>
      <c r="R40" t="n">
        <v>236.386910345763</v>
      </c>
      <c r="S40" t="n">
        <v>240.812809880902</v>
      </c>
      <c r="T40" t="n">
        <v>241.588628840024</v>
      </c>
      <c r="U40" t="n">
        <v>225.466546132706</v>
      </c>
      <c r="V40" t="n">
        <v>211.020116679037</v>
      </c>
      <c r="W40" t="n">
        <v>188.30499581823</v>
      </c>
      <c r="X40" t="n">
        <v>173.676629520366</v>
      </c>
      <c r="Y40" t="n">
        <v>165.265153498599</v>
      </c>
      <c r="Z40" t="n">
        <v>171.583952713101</v>
      </c>
      <c r="AA40" t="n">
        <v>192.021096181131</v>
      </c>
      <c r="AB40" t="n">
        <v>230.300643914388</v>
      </c>
      <c r="AC40" t="n">
        <v>276.26679606562</v>
      </c>
      <c r="AD40" t="n">
        <v>307.883946633583</v>
      </c>
      <c r="AE40" t="n">
        <v>335.815826470076</v>
      </c>
      <c r="AF40" t="n">
        <v>370.519233485251</v>
      </c>
    </row>
    <row r="41">
      <c r="A41" t="s">
        <v>150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150</v>
      </c>
      <c r="B42" t="s">
        <v>452</v>
      </c>
      <c r="C42" t="s">
        <v>360</v>
      </c>
      <c r="D42" t="s">
        <v>453</v>
      </c>
      <c r="E42" t="s">
        <v>361</v>
      </c>
      <c r="F42" t="n">
        <v>461.477593372412</v>
      </c>
      <c r="G42" t="n">
        <v>508.366292603949</v>
      </c>
      <c r="H42" t="n">
        <v>558.311470692119</v>
      </c>
      <c r="I42" t="n">
        <v>614.651414961312</v>
      </c>
      <c r="J42" t="n">
        <v>667.040982997732</v>
      </c>
      <c r="K42" t="n">
        <v>715.656950441574</v>
      </c>
      <c r="L42" t="n">
        <v>759.648685356732</v>
      </c>
      <c r="M42" t="n">
        <v>770.276448253276</v>
      </c>
      <c r="N42" t="n">
        <v>813.421013807032</v>
      </c>
      <c r="O42" t="n">
        <v>845.242441843512</v>
      </c>
      <c r="P42" t="n">
        <v>883.063949144012</v>
      </c>
      <c r="Q42" t="n">
        <v>885.907686221853</v>
      </c>
      <c r="R42" t="n">
        <v>940.157857692787</v>
      </c>
      <c r="S42" t="n">
        <v>994.589802006485</v>
      </c>
      <c r="T42" t="n">
        <v>1056.69944079831</v>
      </c>
      <c r="U42" t="n">
        <v>1073.05860245617</v>
      </c>
      <c r="V42" t="n">
        <v>1103.48975612807</v>
      </c>
      <c r="W42" t="n">
        <v>1108.46038842282</v>
      </c>
      <c r="X42" t="n">
        <v>1078.75873037065</v>
      </c>
      <c r="Y42" t="n">
        <v>1096.4463441518</v>
      </c>
      <c r="Z42" t="n">
        <v>1130.67262345968</v>
      </c>
      <c r="AA42" t="n">
        <v>1163.27994919223</v>
      </c>
      <c r="AB42" t="n">
        <v>1269.68751883876</v>
      </c>
      <c r="AC42" t="n">
        <v>1438.69537637553</v>
      </c>
      <c r="AD42" t="n">
        <v>1539.41795630336</v>
      </c>
      <c r="AE42" t="n">
        <v>1618.6045413936</v>
      </c>
      <c r="AF42" t="n">
        <v>1678.19777537639</v>
      </c>
    </row>
    <row r="43">
      <c r="A43" t="s">
        <v>150</v>
      </c>
      <c r="B43" t="s">
        <v>454</v>
      </c>
      <c r="C43" t="s">
        <v>360</v>
      </c>
      <c r="D43" t="s">
        <v>455</v>
      </c>
      <c r="E43" t="s">
        <v>361</v>
      </c>
      <c r="F43" t="n">
        <v>600.165660295609</v>
      </c>
      <c r="G43" t="n">
        <v>662.190967103303</v>
      </c>
      <c r="H43" t="n">
        <v>728.102915007135</v>
      </c>
      <c r="I43" t="n">
        <v>802.252750175295</v>
      </c>
      <c r="J43" t="n">
        <v>871.360451921999</v>
      </c>
      <c r="K43" t="n">
        <v>937.875876175147</v>
      </c>
      <c r="L43" t="n">
        <v>994.144163016851</v>
      </c>
      <c r="M43" t="n">
        <v>1010.06312093415</v>
      </c>
      <c r="N43" t="n">
        <v>1067.04907860472</v>
      </c>
      <c r="O43" t="n">
        <v>1111.56435706057</v>
      </c>
      <c r="P43" t="n">
        <v>1163.53946904233</v>
      </c>
      <c r="Q43" t="n">
        <v>1177.81870831476</v>
      </c>
      <c r="R43" t="n">
        <v>1256.34500892285</v>
      </c>
      <c r="S43" t="n">
        <v>1337.18927354839</v>
      </c>
      <c r="T43" t="n">
        <v>1419.27268145413</v>
      </c>
      <c r="U43" t="n">
        <v>1442.580455834</v>
      </c>
      <c r="V43" t="n">
        <v>1470.09332337732</v>
      </c>
      <c r="W43" t="n">
        <v>1466.56564350047</v>
      </c>
      <c r="X43" t="n">
        <v>1421.61603297879</v>
      </c>
      <c r="Y43" t="n">
        <v>1424.6423204986</v>
      </c>
      <c r="Z43" t="n">
        <v>1462.0954916074</v>
      </c>
      <c r="AA43" t="n">
        <v>1505.45192561325</v>
      </c>
      <c r="AB43" t="n">
        <v>1645.49403534832</v>
      </c>
      <c r="AC43" t="n">
        <v>1867.6332843784</v>
      </c>
      <c r="AD43" t="n">
        <v>1985.34702779416</v>
      </c>
      <c r="AE43" t="n">
        <v>2073.12836212043</v>
      </c>
      <c r="AF43" t="n">
        <v>2166.81009790361</v>
      </c>
    </row>
    <row r="44">
      <c r="A44" t="s">
        <v>150</v>
      </c>
      <c r="B44" t="s">
        <v>456</v>
      </c>
      <c r="C44" t="s">
        <v>360</v>
      </c>
      <c r="D44" t="s">
        <v>457</v>
      </c>
      <c r="E44" t="s">
        <v>361</v>
      </c>
      <c r="F44" t="n">
        <v>4606.24243577481</v>
      </c>
      <c r="G44" t="n">
        <v>4953.06098192921</v>
      </c>
      <c r="H44" t="n">
        <v>5351.71032700512</v>
      </c>
      <c r="I44" t="n">
        <v>5811.62098532984</v>
      </c>
      <c r="J44" t="n">
        <v>6216.47581680749</v>
      </c>
      <c r="K44" t="n">
        <v>6650.06502155321</v>
      </c>
      <c r="L44" t="n">
        <v>7015.59600704395</v>
      </c>
      <c r="M44" t="n">
        <v>7155.11231266944</v>
      </c>
      <c r="N44" t="n">
        <v>7536.36748524875</v>
      </c>
      <c r="O44" t="n">
        <v>7830.31714158423</v>
      </c>
      <c r="P44" t="n">
        <v>8157.55328232488</v>
      </c>
      <c r="Q44" t="n">
        <v>8405.48761585855</v>
      </c>
      <c r="R44" t="n">
        <v>8942.07941830226</v>
      </c>
      <c r="S44" t="n">
        <v>9406.07445251808</v>
      </c>
      <c r="T44" t="n">
        <v>9627.72930794199</v>
      </c>
      <c r="U44" t="n">
        <v>9660.42210881089</v>
      </c>
      <c r="V44" t="n">
        <v>9577.61230421241</v>
      </c>
      <c r="W44" t="n">
        <v>9379.63101775241</v>
      </c>
      <c r="X44" t="n">
        <v>9096.26411600383</v>
      </c>
      <c r="Y44" t="n">
        <v>8990.05463652848</v>
      </c>
      <c r="Z44" t="n">
        <v>9027.30311787865</v>
      </c>
      <c r="AA44" t="n">
        <v>9029.61002001865</v>
      </c>
      <c r="AB44" t="n">
        <v>9340.81028305081</v>
      </c>
      <c r="AC44" t="n">
        <v>9991.26064372001</v>
      </c>
      <c r="AD44" t="n">
        <v>10479.3121552892</v>
      </c>
      <c r="AE44" t="n">
        <v>10737.8170466117</v>
      </c>
      <c r="AF44" t="n">
        <v>11273.8858248735</v>
      </c>
    </row>
    <row r="45">
      <c r="A45" t="s">
        <v>150</v>
      </c>
      <c r="B45" t="s">
        <v>458</v>
      </c>
      <c r="C45" t="s">
        <v>360</v>
      </c>
      <c r="D45" t="s">
        <v>459</v>
      </c>
      <c r="E45" t="s">
        <v>361</v>
      </c>
      <c r="F45" t="n">
        <v>4546.05220789744</v>
      </c>
      <c r="G45" t="n">
        <v>4888.25028539749</v>
      </c>
      <c r="H45" t="n">
        <v>5283.04137215472</v>
      </c>
      <c r="I45" t="n">
        <v>5739.05971966979</v>
      </c>
      <c r="J45" t="n">
        <v>6139.5629862372</v>
      </c>
      <c r="K45" t="n">
        <v>6569.83662150276</v>
      </c>
      <c r="L45" t="n">
        <v>6934.14736062842</v>
      </c>
      <c r="M45" t="n">
        <v>7074.86054099213</v>
      </c>
      <c r="N45" t="n">
        <v>7452.80894913505</v>
      </c>
      <c r="O45" t="n">
        <v>7744.3387862753</v>
      </c>
      <c r="P45" t="n">
        <v>8069.02571044084</v>
      </c>
      <c r="Q45" t="n">
        <v>8315.93204054416</v>
      </c>
      <c r="R45" t="n">
        <v>8843.01118254598</v>
      </c>
      <c r="S45" t="n">
        <v>9299.60317104714</v>
      </c>
      <c r="T45" t="n">
        <v>9519.50765460383</v>
      </c>
      <c r="U45" t="n">
        <v>9551.08244555199</v>
      </c>
      <c r="V45" t="n">
        <v>9462.65944543964</v>
      </c>
      <c r="W45" t="n">
        <v>9257.93468185844</v>
      </c>
      <c r="X45" t="n">
        <v>8976.74954234943</v>
      </c>
      <c r="Y45" t="n">
        <v>8866.13686238322</v>
      </c>
      <c r="Z45" t="n">
        <v>8896.002587142</v>
      </c>
      <c r="AA45" t="n">
        <v>8892.29505421972</v>
      </c>
      <c r="AB45" t="n">
        <v>9199.14026087702</v>
      </c>
      <c r="AC45" t="n">
        <v>9843.85120750297</v>
      </c>
      <c r="AD45" t="n">
        <v>10325.2653385006</v>
      </c>
      <c r="AE45" t="n">
        <v>10587.3939924809</v>
      </c>
      <c r="AF45" t="n">
        <v>11126.0225616322</v>
      </c>
    </row>
    <row r="46">
      <c r="A46" t="s">
        <v>150</v>
      </c>
      <c r="B46" t="s">
        <v>460</v>
      </c>
      <c r="C46" t="s">
        <v>360</v>
      </c>
      <c r="D46" t="s">
        <v>461</v>
      </c>
      <c r="E46" t="s">
        <v>361</v>
      </c>
      <c r="F46" t="n">
        <v>138.688066923197</v>
      </c>
      <c r="G46" t="n">
        <v>153.824674499354</v>
      </c>
      <c r="H46" t="n">
        <v>169.791444315016</v>
      </c>
      <c r="I46" t="n">
        <v>187.601335213982</v>
      </c>
      <c r="J46" t="n">
        <v>204.319468924266</v>
      </c>
      <c r="K46" t="n">
        <v>222.218925733572</v>
      </c>
      <c r="L46" t="n">
        <v>234.495477660118</v>
      </c>
      <c r="M46" t="n">
        <v>239.786672680879</v>
      </c>
      <c r="N46" t="n">
        <v>253.62806479769</v>
      </c>
      <c r="O46" t="n">
        <v>266.321915217053</v>
      </c>
      <c r="P46" t="n">
        <v>280.475519898321</v>
      </c>
      <c r="Q46" t="n">
        <v>291.911022092911</v>
      </c>
      <c r="R46" t="n">
        <v>316.187151230064</v>
      </c>
      <c r="S46" t="n">
        <v>342.599471541907</v>
      </c>
      <c r="T46" t="n">
        <v>362.573240655821</v>
      </c>
      <c r="U46" t="n">
        <v>369.521853377827</v>
      </c>
      <c r="V46" t="n">
        <v>366.603567249255</v>
      </c>
      <c r="W46" t="n">
        <v>358.105255077656</v>
      </c>
      <c r="X46" t="n">
        <v>342.857302608142</v>
      </c>
      <c r="Y46" t="n">
        <v>328.195976346799</v>
      </c>
      <c r="Z46" t="n">
        <v>331.422868147717</v>
      </c>
      <c r="AA46" t="n">
        <v>342.171976421015</v>
      </c>
      <c r="AB46" t="n">
        <v>375.806516509561</v>
      </c>
      <c r="AC46" t="n">
        <v>428.937908002875</v>
      </c>
      <c r="AD46" t="n">
        <v>445.929071490803</v>
      </c>
      <c r="AE46" t="n">
        <v>454.523820726835</v>
      </c>
      <c r="AF46" t="n">
        <v>488.612322527217</v>
      </c>
    </row>
    <row r="47">
      <c r="A47" t="s">
        <v>150</v>
      </c>
      <c r="B47" t="s">
        <v>462</v>
      </c>
      <c r="C47" t="s">
        <v>360</v>
      </c>
      <c r="D47" t="s">
        <v>463</v>
      </c>
      <c r="E47" t="s">
        <v>361</v>
      </c>
      <c r="F47" t="n">
        <v>45.888453771388</v>
      </c>
      <c r="G47" t="n">
        <v>50.1568842059257</v>
      </c>
      <c r="H47" t="n">
        <v>54.0707017599145</v>
      </c>
      <c r="I47" t="n">
        <v>57.8883260690047</v>
      </c>
      <c r="J47" t="n">
        <v>62.8916081480375</v>
      </c>
      <c r="K47" t="n">
        <v>70.8290558708461</v>
      </c>
      <c r="L47" t="n">
        <v>75.2600330743578</v>
      </c>
      <c r="M47" t="n">
        <v>75.4289698485769</v>
      </c>
      <c r="N47" t="n">
        <v>79.9532582561907</v>
      </c>
      <c r="O47" t="n">
        <v>83.674800212218</v>
      </c>
      <c r="P47" t="n">
        <v>90.9165922059031</v>
      </c>
      <c r="Q47" t="n">
        <v>95.8945383220488</v>
      </c>
      <c r="R47" t="n">
        <v>108.652144935763</v>
      </c>
      <c r="S47" t="n">
        <v>117.729335543294</v>
      </c>
      <c r="T47" t="n">
        <v>131.473192324548</v>
      </c>
      <c r="U47" t="n">
        <v>130.847735167021</v>
      </c>
      <c r="V47" t="n">
        <v>127.118113027651</v>
      </c>
      <c r="W47" t="n">
        <v>125.064454797329</v>
      </c>
      <c r="X47" t="n">
        <v>121.952756194181</v>
      </c>
      <c r="Y47" t="n">
        <v>117.209740272075</v>
      </c>
      <c r="Z47" t="n">
        <v>113.363383916967</v>
      </c>
      <c r="AA47" t="n">
        <v>106.425640885744</v>
      </c>
      <c r="AB47" t="n">
        <v>105.733927701224</v>
      </c>
      <c r="AC47" t="n">
        <v>110.321687001457</v>
      </c>
      <c r="AD47" t="n">
        <v>108.478260060575</v>
      </c>
      <c r="AE47" t="n">
        <v>102.24595807534</v>
      </c>
      <c r="AF47" t="n">
        <v>98.1496151582533</v>
      </c>
    </row>
    <row r="48">
      <c r="A48" t="s">
        <v>150</v>
      </c>
      <c r="B48" t="s">
        <v>464</v>
      </c>
      <c r="C48" t="s">
        <v>360</v>
      </c>
      <c r="D48" t="s">
        <v>465</v>
      </c>
      <c r="E48" t="s">
        <v>361</v>
      </c>
      <c r="F48" t="n">
        <v>364.445808915801</v>
      </c>
      <c r="G48" t="n">
        <v>396.295092365251</v>
      </c>
      <c r="H48" t="n">
        <v>427.781439930273</v>
      </c>
      <c r="I48" t="n">
        <v>461.069186779002</v>
      </c>
      <c r="J48" t="n">
        <v>498.579203123497</v>
      </c>
      <c r="K48" t="n">
        <v>542.555932502581</v>
      </c>
      <c r="L48" t="n">
        <v>580.179463120695</v>
      </c>
      <c r="M48" t="n">
        <v>607.05489115912</v>
      </c>
      <c r="N48" t="n">
        <v>660.559528459701</v>
      </c>
      <c r="O48" t="n">
        <v>704.710704923017</v>
      </c>
      <c r="P48" t="n">
        <v>743.95238400913</v>
      </c>
      <c r="Q48" t="n">
        <v>768.589002224923</v>
      </c>
      <c r="R48" t="n">
        <v>816.925531601623</v>
      </c>
      <c r="S48" t="n">
        <v>868.434988977544</v>
      </c>
      <c r="T48" t="n">
        <v>939.05584622275</v>
      </c>
      <c r="U48" t="n">
        <v>967.668976317425</v>
      </c>
      <c r="V48" t="n">
        <v>998.591925534875</v>
      </c>
      <c r="W48" t="n">
        <v>997.915108319389</v>
      </c>
      <c r="X48" t="n">
        <v>989.058889556476</v>
      </c>
      <c r="Y48" t="n">
        <v>997.026823060573</v>
      </c>
      <c r="Z48" t="n">
        <v>1008.57706621272</v>
      </c>
      <c r="AA48" t="n">
        <v>1021.80530870455</v>
      </c>
      <c r="AB48" t="n">
        <v>1069.40837464639</v>
      </c>
      <c r="AC48" t="n">
        <v>1146.09746270176</v>
      </c>
      <c r="AD48" t="n">
        <v>1205.90156040976</v>
      </c>
      <c r="AE48" t="n">
        <v>1197.70008003857</v>
      </c>
      <c r="AF48" t="n">
        <v>1210.63991998247</v>
      </c>
    </row>
    <row r="49">
      <c r="A49" t="s">
        <v>150</v>
      </c>
      <c r="B49" t="s">
        <v>466</v>
      </c>
      <c r="C49" t="s">
        <v>360</v>
      </c>
      <c r="D49" t="s">
        <v>467</v>
      </c>
      <c r="E49" t="s">
        <v>361</v>
      </c>
      <c r="F49" t="n">
        <v>111.334745695182</v>
      </c>
      <c r="G49" t="n">
        <v>118.679824317797</v>
      </c>
      <c r="H49" t="n">
        <v>127.410651801725</v>
      </c>
      <c r="I49" t="n">
        <v>136.631557964855</v>
      </c>
      <c r="J49" t="n">
        <v>145.774049828141</v>
      </c>
      <c r="K49" t="n">
        <v>156.805359502697</v>
      </c>
      <c r="L49" t="n">
        <v>166.598727673757</v>
      </c>
      <c r="M49" t="n">
        <v>173.429995937018</v>
      </c>
      <c r="N49" t="n">
        <v>185.146862329573</v>
      </c>
      <c r="O49" t="n">
        <v>194.341376560804</v>
      </c>
      <c r="P49" t="n">
        <v>203.779196574231</v>
      </c>
      <c r="Q49" t="n">
        <v>208.550493783554</v>
      </c>
      <c r="R49" t="n">
        <v>214.712027548637</v>
      </c>
      <c r="S49" t="n">
        <v>223.110224915343</v>
      </c>
      <c r="T49" t="n">
        <v>236.638919704376</v>
      </c>
      <c r="U49" t="n">
        <v>240.943029243659</v>
      </c>
      <c r="V49" t="n">
        <v>246.031183110136</v>
      </c>
      <c r="W49" t="n">
        <v>235.210029907469</v>
      </c>
      <c r="X49" t="n">
        <v>233.045273800247</v>
      </c>
      <c r="Y49" t="n">
        <v>232.039666035723</v>
      </c>
      <c r="Z49" t="n">
        <v>227.145913059915</v>
      </c>
      <c r="AA49" t="n">
        <v>224.068384527504</v>
      </c>
      <c r="AB49" t="n">
        <v>225.224218296608</v>
      </c>
      <c r="AC49" t="n">
        <v>237.908638319123</v>
      </c>
      <c r="AD49" t="n">
        <v>240.28104749193</v>
      </c>
      <c r="AE49" t="n">
        <v>230.026556813037</v>
      </c>
      <c r="AF49" t="n">
        <v>233.630616420528</v>
      </c>
    </row>
    <row r="50">
      <c r="A50" t="s">
        <v>150</v>
      </c>
      <c r="B50" t="s">
        <v>468</v>
      </c>
      <c r="C50" t="s">
        <v>360</v>
      </c>
      <c r="D50" t="s">
        <v>469</v>
      </c>
      <c r="E50" t="s">
        <v>361</v>
      </c>
      <c r="F50" t="n">
        <v>207.222609449231</v>
      </c>
      <c r="G50" t="n">
        <v>227.458383841528</v>
      </c>
      <c r="H50" t="n">
        <v>246.300086368633</v>
      </c>
      <c r="I50" t="n">
        <v>266.549302745142</v>
      </c>
      <c r="J50" t="n">
        <v>289.913545147318</v>
      </c>
      <c r="K50" t="n">
        <v>314.921517129038</v>
      </c>
      <c r="L50" t="n">
        <v>338.32070237258</v>
      </c>
      <c r="M50" t="n">
        <v>358.195925373525</v>
      </c>
      <c r="N50" t="n">
        <v>395.459407873937</v>
      </c>
      <c r="O50" t="n">
        <v>426.694528149994</v>
      </c>
      <c r="P50" t="n">
        <v>449.256595228996</v>
      </c>
      <c r="Q50" t="n">
        <v>464.14397011932</v>
      </c>
      <c r="R50" t="n">
        <v>493.561359117222</v>
      </c>
      <c r="S50" t="n">
        <v>527.595428518907</v>
      </c>
      <c r="T50" t="n">
        <v>570.943734193825</v>
      </c>
      <c r="U50" t="n">
        <v>595.878211906745</v>
      </c>
      <c r="V50" t="n">
        <v>625.442629397087</v>
      </c>
      <c r="W50" t="n">
        <v>637.64062361459</v>
      </c>
      <c r="X50" t="n">
        <v>634.060859562047</v>
      </c>
      <c r="Y50" t="n">
        <v>647.777416752775</v>
      </c>
      <c r="Z50" t="n">
        <v>668.067769235837</v>
      </c>
      <c r="AA50" t="n">
        <v>691.311283291297</v>
      </c>
      <c r="AB50" t="n">
        <v>738.450228648558</v>
      </c>
      <c r="AC50" t="n">
        <v>797.867137381177</v>
      </c>
      <c r="AD50" t="n">
        <v>857.142252857255</v>
      </c>
      <c r="AE50" t="n">
        <v>865.427565150193</v>
      </c>
      <c r="AF50" t="n">
        <v>878.85968840369</v>
      </c>
    </row>
    <row r="51">
      <c r="A51" t="s">
        <v>150</v>
      </c>
      <c r="B51" t="s">
        <v>470</v>
      </c>
      <c r="C51" t="s">
        <v>360</v>
      </c>
      <c r="D51" t="s">
        <v>471</v>
      </c>
      <c r="E51" t="s">
        <v>361</v>
      </c>
      <c r="F51" t="n">
        <v>177.905273195638</v>
      </c>
      <c r="G51" t="n">
        <v>195.850910296786</v>
      </c>
      <c r="H51" t="n">
        <v>212.745764985202</v>
      </c>
      <c r="I51" t="n">
        <v>230.723622223394</v>
      </c>
      <c r="J51" t="n">
        <v>251.874014920869</v>
      </c>
      <c r="K51" t="n">
        <v>274.598678575589</v>
      </c>
      <c r="L51" t="n">
        <v>295.810146760633</v>
      </c>
      <c r="M51" t="n">
        <v>313.583152272167</v>
      </c>
      <c r="N51" t="n">
        <v>347.902370935937</v>
      </c>
      <c r="O51" t="n">
        <v>376.592212208993</v>
      </c>
      <c r="P51" t="n">
        <v>397.388641472084</v>
      </c>
      <c r="Q51" t="n">
        <v>410.502780875994</v>
      </c>
      <c r="R51" t="n">
        <v>436.137560570322</v>
      </c>
      <c r="S51" t="n">
        <v>466.343526406925</v>
      </c>
      <c r="T51" t="n">
        <v>505.873222694709</v>
      </c>
      <c r="U51" t="n">
        <v>528.949721052304</v>
      </c>
      <c r="V51" t="n">
        <v>556.872857377889</v>
      </c>
      <c r="W51" t="n">
        <v>567.937129286508</v>
      </c>
      <c r="X51" t="n">
        <v>564.003963929424</v>
      </c>
      <c r="Y51" t="n">
        <v>576.878738577635</v>
      </c>
      <c r="Z51" t="n">
        <v>594.604577994846</v>
      </c>
      <c r="AA51" t="n">
        <v>613.990016299021</v>
      </c>
      <c r="AB51" t="n">
        <v>653.782487801254</v>
      </c>
      <c r="AC51" t="n">
        <v>702.850329387638</v>
      </c>
      <c r="AD51" t="n">
        <v>753.438808612077</v>
      </c>
      <c r="AE51" t="n">
        <v>761.157567607265</v>
      </c>
      <c r="AF51" t="n">
        <v>772.382858999148</v>
      </c>
    </row>
    <row r="52">
      <c r="A52" t="s">
        <v>150</v>
      </c>
      <c r="B52" t="s">
        <v>472</v>
      </c>
      <c r="C52" t="s">
        <v>360</v>
      </c>
      <c r="D52" t="s">
        <v>473</v>
      </c>
      <c r="E52" t="s">
        <v>361</v>
      </c>
      <c r="F52" t="n">
        <v>29.3173362535932</v>
      </c>
      <c r="G52" t="n">
        <v>31.6074735447416</v>
      </c>
      <c r="H52" t="n">
        <v>33.5543213834309</v>
      </c>
      <c r="I52" t="n">
        <v>35.8256805217471</v>
      </c>
      <c r="J52" t="n">
        <v>38.0395302264489</v>
      </c>
      <c r="K52" t="n">
        <v>40.3228385534482</v>
      </c>
      <c r="L52" t="n">
        <v>42.5105556119473</v>
      </c>
      <c r="M52" t="n">
        <v>44.6127731013579</v>
      </c>
      <c r="N52" t="n">
        <v>47.5570369380005</v>
      </c>
      <c r="O52" t="n">
        <v>50.1023159410017</v>
      </c>
      <c r="P52" t="n">
        <v>51.8679537569113</v>
      </c>
      <c r="Q52" t="n">
        <v>53.6411892433264</v>
      </c>
      <c r="R52" t="n">
        <v>57.4237985469005</v>
      </c>
      <c r="S52" t="n">
        <v>61.2519021119816</v>
      </c>
      <c r="T52" t="n">
        <v>65.070511499116</v>
      </c>
      <c r="U52" t="n">
        <v>66.9284908544407</v>
      </c>
      <c r="V52" t="n">
        <v>68.5697720191989</v>
      </c>
      <c r="W52" t="n">
        <v>69.703494328082</v>
      </c>
      <c r="X52" t="n">
        <v>70.0568956326238</v>
      </c>
      <c r="Y52" t="n">
        <v>70.8986781751401</v>
      </c>
      <c r="Z52" t="n">
        <v>73.4631912409915</v>
      </c>
      <c r="AA52" t="n">
        <v>77.3212669922756</v>
      </c>
      <c r="AB52" t="n">
        <v>84.6677408473038</v>
      </c>
      <c r="AC52" t="n">
        <v>95.0168079935398</v>
      </c>
      <c r="AD52" t="n">
        <v>103.703444245178</v>
      </c>
      <c r="AE52" t="n">
        <v>104.269997542928</v>
      </c>
      <c r="AF52" t="n">
        <v>106.476829404542</v>
      </c>
    </row>
    <row r="53">
      <c r="A53" t="s">
        <v>150</v>
      </c>
      <c r="B53" t="s">
        <v>474</v>
      </c>
      <c r="C53" t="s">
        <v>360</v>
      </c>
      <c r="D53" t="s">
        <v>475</v>
      </c>
      <c r="E53" t="s">
        <v>361</v>
      </c>
      <c r="F53" t="n">
        <v>82.4907290674232</v>
      </c>
      <c r="G53" t="n">
        <v>87.9800529144447</v>
      </c>
      <c r="H53" t="n">
        <v>93.0757274935573</v>
      </c>
      <c r="I53" t="n">
        <v>98.0938088429323</v>
      </c>
      <c r="J53" t="n">
        <v>103.133517507515</v>
      </c>
      <c r="K53" t="n">
        <v>109.862150601334</v>
      </c>
      <c r="L53" t="n">
        <v>115.689243389483</v>
      </c>
      <c r="M53" t="n">
        <v>115.365301034556</v>
      </c>
      <c r="N53" t="n">
        <v>117.906345973101</v>
      </c>
      <c r="O53" t="n">
        <v>122.842826388044</v>
      </c>
      <c r="P53" t="n">
        <v>129.69648078877</v>
      </c>
      <c r="Q53" t="n">
        <v>134.952074354097</v>
      </c>
      <c r="R53" t="n">
        <v>145.904281062066</v>
      </c>
      <c r="S53" t="n">
        <v>156.673239746611</v>
      </c>
      <c r="T53" t="n">
        <v>165.179017061495</v>
      </c>
      <c r="U53" t="n">
        <v>168.742199777045</v>
      </c>
      <c r="V53" t="n">
        <v>170.207381240534</v>
      </c>
      <c r="W53" t="n">
        <v>171.460069190191</v>
      </c>
      <c r="X53" t="n">
        <v>169.818841455373</v>
      </c>
      <c r="Y53" t="n">
        <v>179.259024872793</v>
      </c>
      <c r="Z53" t="n">
        <v>184.964249894659</v>
      </c>
      <c r="AA53" t="n">
        <v>197.943774976884</v>
      </c>
      <c r="AB53" t="n">
        <v>208.003672444753</v>
      </c>
      <c r="AC53" t="n">
        <v>226.474741085112</v>
      </c>
      <c r="AD53" t="n">
        <v>247.42778830789</v>
      </c>
      <c r="AE53" t="n">
        <v>239.441837406048</v>
      </c>
      <c r="AF53" t="n">
        <v>228.165795110354</v>
      </c>
    </row>
    <row r="54">
      <c r="A54" t="s">
        <v>150</v>
      </c>
      <c r="B54" t="s">
        <v>476</v>
      </c>
      <c r="C54" t="s">
        <v>360</v>
      </c>
      <c r="D54" t="s">
        <v>477</v>
      </c>
      <c r="E54" t="s">
        <v>361</v>
      </c>
      <c r="F54" t="n">
        <v>205.758164839254</v>
      </c>
      <c r="G54" t="n">
        <v>220.584327272045</v>
      </c>
      <c r="H54" t="n">
        <v>234.665515475378</v>
      </c>
      <c r="I54" t="n">
        <v>248.43480210003</v>
      </c>
      <c r="J54" t="n">
        <v>260.21981448892</v>
      </c>
      <c r="K54" t="n">
        <v>274.131566938549</v>
      </c>
      <c r="L54" t="n">
        <v>287.381921572211</v>
      </c>
      <c r="M54" t="n">
        <v>291.151065928693</v>
      </c>
      <c r="N54" t="n">
        <v>307.809389171864</v>
      </c>
      <c r="O54" t="n">
        <v>324.077095214119</v>
      </c>
      <c r="P54" t="n">
        <v>339.837579939956</v>
      </c>
      <c r="Q54" t="n">
        <v>352.43780539647</v>
      </c>
      <c r="R54" t="n">
        <v>378.355046727681</v>
      </c>
      <c r="S54" t="n">
        <v>405.132321080075</v>
      </c>
      <c r="T54" t="n">
        <v>427.666785517636</v>
      </c>
      <c r="U54" t="n">
        <v>434.554646885775</v>
      </c>
      <c r="V54" t="n">
        <v>435.397377765991</v>
      </c>
      <c r="W54" t="n">
        <v>432.03941861567</v>
      </c>
      <c r="X54" t="n">
        <v>425.179677978154</v>
      </c>
      <c r="Y54" t="n">
        <v>435.629855452225</v>
      </c>
      <c r="Z54" t="n">
        <v>439.757132596774</v>
      </c>
      <c r="AA54" t="n">
        <v>445.137714978898</v>
      </c>
      <c r="AB54" t="n">
        <v>455.957574916322</v>
      </c>
      <c r="AC54" t="n">
        <v>482.796647764202</v>
      </c>
      <c r="AD54" t="n">
        <v>497.460791156548</v>
      </c>
      <c r="AE54" t="n">
        <v>496.34694972643</v>
      </c>
      <c r="AF54" t="n">
        <v>481.523455766004</v>
      </c>
    </row>
    <row r="55">
      <c r="A55" t="s">
        <v>150</v>
      </c>
      <c r="B55" t="s">
        <v>478</v>
      </c>
      <c r="C55" t="s">
        <v>360</v>
      </c>
      <c r="D55" t="s">
        <v>479</v>
      </c>
      <c r="E55" t="s">
        <v>361</v>
      </c>
      <c r="F55" t="n">
        <v>123.26743577183</v>
      </c>
      <c r="G55" t="n">
        <v>132.6042743576</v>
      </c>
      <c r="H55" t="n">
        <v>141.589787981821</v>
      </c>
      <c r="I55" t="n">
        <v>150.340993257098</v>
      </c>
      <c r="J55" t="n">
        <v>157.086296981405</v>
      </c>
      <c r="K55" t="n">
        <v>164.269416337215</v>
      </c>
      <c r="L55" t="n">
        <v>171.692678182729</v>
      </c>
      <c r="M55" t="n">
        <v>175.785764894138</v>
      </c>
      <c r="N55" t="n">
        <v>189.903043198763</v>
      </c>
      <c r="O55" t="n">
        <v>201.234268826075</v>
      </c>
      <c r="P55" t="n">
        <v>210.141099151187</v>
      </c>
      <c r="Q55" t="n">
        <v>217.485731042373</v>
      </c>
      <c r="R55" t="n">
        <v>232.450765665614</v>
      </c>
      <c r="S55" t="n">
        <v>248.459081333465</v>
      </c>
      <c r="T55" t="n">
        <v>262.487768456141</v>
      </c>
      <c r="U55" t="n">
        <v>265.81244710873</v>
      </c>
      <c r="V55" t="n">
        <v>265.189996525458</v>
      </c>
      <c r="W55" t="n">
        <v>260.579349425479</v>
      </c>
      <c r="X55" t="n">
        <v>255.360836522781</v>
      </c>
      <c r="Y55" t="n">
        <v>256.370830579432</v>
      </c>
      <c r="Z55" t="n">
        <v>254.792882702115</v>
      </c>
      <c r="AA55" t="n">
        <v>247.193940002014</v>
      </c>
      <c r="AB55" t="n">
        <v>247.953902471569</v>
      </c>
      <c r="AC55" t="n">
        <v>256.321906679091</v>
      </c>
      <c r="AD55" t="n">
        <v>250.033002848658</v>
      </c>
      <c r="AE55" t="n">
        <v>256.905112320381</v>
      </c>
      <c r="AF55" t="n">
        <v>253.357660655649</v>
      </c>
    </row>
    <row r="56">
      <c r="A56" t="s">
        <v>150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150</v>
      </c>
      <c r="B57" t="s">
        <v>482</v>
      </c>
      <c r="C57" t="s">
        <v>360</v>
      </c>
      <c r="D57" t="s">
        <v>483</v>
      </c>
      <c r="E57" t="s">
        <v>361</v>
      </c>
      <c r="F57" t="n">
        <v>5087.25835025135</v>
      </c>
      <c r="G57" t="n">
        <v>5478.59457005783</v>
      </c>
      <c r="H57" t="n">
        <v>5922.81856740709</v>
      </c>
      <c r="I57" t="n">
        <v>6429.79361710111</v>
      </c>
      <c r="J57" t="n">
        <v>6883.29574345526</v>
      </c>
      <c r="K57" t="n">
        <v>7375.58451296095</v>
      </c>
      <c r="L57" t="n">
        <v>7794.09232304191</v>
      </c>
      <c r="M57" t="n">
        <v>7967.39379120157</v>
      </c>
      <c r="N57" t="n">
        <v>8414.1031681941</v>
      </c>
      <c r="O57" t="n">
        <v>8757.4976944866</v>
      </c>
      <c r="P57" t="n">
        <v>9129.81516880706</v>
      </c>
      <c r="Q57" t="n">
        <v>9405.53171792968</v>
      </c>
      <c r="R57" t="n">
        <v>9995.39186024965</v>
      </c>
      <c r="S57" t="n">
        <v>10515.3222513765</v>
      </c>
      <c r="T57" t="n">
        <v>10808.3737830048</v>
      </c>
      <c r="U57" t="n">
        <v>10853.557631261</v>
      </c>
      <c r="V57" t="n">
        <v>10787.2243464263</v>
      </c>
      <c r="W57" t="n">
        <v>10565.85112189</v>
      </c>
      <c r="X57" t="n">
        <v>10258.9996350807</v>
      </c>
      <c r="Y57" t="n">
        <v>10152.3466130877</v>
      </c>
      <c r="Z57" t="n">
        <v>10207.4641368045</v>
      </c>
      <c r="AA57" t="n">
        <v>10243.4364249043</v>
      </c>
      <c r="AB57" t="n">
        <v>10640.5193016116</v>
      </c>
      <c r="AC57" t="n">
        <v>11413.6249024874</v>
      </c>
      <c r="AD57" t="n">
        <v>11993.0976623325</v>
      </c>
      <c r="AE57" t="n">
        <v>12271.3329531203</v>
      </c>
      <c r="AF57" t="n">
        <v>12855.0449783413</v>
      </c>
    </row>
    <row r="58">
      <c r="A58" t="s">
        <v>150</v>
      </c>
      <c r="B58" t="s">
        <v>484</v>
      </c>
      <c r="C58" t="s">
        <v>360</v>
      </c>
      <c r="D58" t="s">
        <v>485</v>
      </c>
      <c r="E58" t="s">
        <v>361</v>
      </c>
      <c r="F58" t="n">
        <v>5087.25835025135</v>
      </c>
      <c r="G58" t="n">
        <v>5478.59457005783</v>
      </c>
      <c r="H58" t="n">
        <v>5922.81856740709</v>
      </c>
      <c r="I58" t="n">
        <v>6429.79361710111</v>
      </c>
      <c r="J58" t="n">
        <v>6883.29574345526</v>
      </c>
      <c r="K58" t="n">
        <v>7375.58451296095</v>
      </c>
      <c r="L58" t="n">
        <v>7794.09232304191</v>
      </c>
      <c r="M58" t="n">
        <v>7967.39379120157</v>
      </c>
      <c r="N58" t="n">
        <v>8414.1031681941</v>
      </c>
      <c r="O58" t="n">
        <v>8757.4976944866</v>
      </c>
      <c r="P58" t="n">
        <v>9129.81516880706</v>
      </c>
      <c r="Q58" t="n">
        <v>9405.53171792968</v>
      </c>
      <c r="R58" t="n">
        <v>9995.39186024965</v>
      </c>
      <c r="S58" t="n">
        <v>10515.3222513765</v>
      </c>
      <c r="T58" t="n">
        <v>10808.3737830048</v>
      </c>
      <c r="U58" t="n">
        <v>10853.557631261</v>
      </c>
      <c r="V58" t="n">
        <v>10787.2243464263</v>
      </c>
      <c r="W58" t="n">
        <v>10565.85112189</v>
      </c>
      <c r="X58" t="n">
        <v>10258.9996350807</v>
      </c>
      <c r="Y58" t="n">
        <v>10152.3466130877</v>
      </c>
      <c r="Z58" t="n">
        <v>10207.4641368045</v>
      </c>
      <c r="AA58" t="n">
        <v>10243.4364249043</v>
      </c>
      <c r="AB58" t="n">
        <v>10640.5193016116</v>
      </c>
      <c r="AC58" t="n">
        <v>11413.6249024874</v>
      </c>
      <c r="AD58" t="n">
        <v>11993.0976623325</v>
      </c>
      <c r="AE58" t="n">
        <v>12271.3329531203</v>
      </c>
      <c r="AF58" t="n">
        <v>12855.0449783413</v>
      </c>
    </row>
    <row r="59">
      <c r="A59" t="s">
        <v>150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151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151</v>
      </c>
      <c r="B3" t="s">
        <v>374</v>
      </c>
      <c r="C3" t="s">
        <v>360</v>
      </c>
      <c r="D3" t="s">
        <v>375</v>
      </c>
      <c r="E3" t="s">
        <v>361</v>
      </c>
      <c r="F3" t="n">
        <v>2.99597929909065</v>
      </c>
      <c r="G3" t="n">
        <v>3.29327288686928</v>
      </c>
      <c r="H3" t="n">
        <v>3.73876616276618</v>
      </c>
      <c r="I3" t="n">
        <v>4.08923639253052</v>
      </c>
      <c r="J3" t="n">
        <v>4.36373517010465</v>
      </c>
      <c r="K3" t="n">
        <v>4.63213922394764</v>
      </c>
      <c r="L3" t="n">
        <v>5.08779377451582</v>
      </c>
      <c r="M3" t="n">
        <v>5.57698339257676</v>
      </c>
      <c r="N3" t="n">
        <v>6.0900792337352</v>
      </c>
      <c r="O3" t="n">
        <v>6.67670047235749</v>
      </c>
      <c r="P3" t="n">
        <v>6.94064146223055</v>
      </c>
      <c r="Q3" t="n">
        <v>7.3895087890539</v>
      </c>
      <c r="R3" t="n">
        <v>8.19662172817935</v>
      </c>
      <c r="S3" t="n">
        <v>8.94532738028945</v>
      </c>
      <c r="T3" t="n">
        <v>9.59515663923155</v>
      </c>
      <c r="U3" t="n">
        <v>10.5625910332246</v>
      </c>
      <c r="V3" t="n">
        <v>11.0928742327301</v>
      </c>
      <c r="W3" t="n">
        <v>11.2834906047083</v>
      </c>
      <c r="X3" t="n">
        <v>10.7877820634815</v>
      </c>
      <c r="Y3" t="n">
        <v>10.2798828502043</v>
      </c>
      <c r="Z3" t="n">
        <v>9.65364304424732</v>
      </c>
      <c r="AA3" t="n">
        <v>8.88837750310201</v>
      </c>
      <c r="AB3" t="n">
        <v>8.55712318821821</v>
      </c>
      <c r="AC3" t="n">
        <v>8.66269970503265</v>
      </c>
      <c r="AD3" t="n">
        <v>8.27899997855442</v>
      </c>
      <c r="AE3" t="n">
        <v>7.93904025245206</v>
      </c>
      <c r="AF3" t="n">
        <v>7.93054712259278</v>
      </c>
    </row>
    <row r="4">
      <c r="A4" t="s">
        <v>151</v>
      </c>
      <c r="B4" t="s">
        <v>376</v>
      </c>
      <c r="C4" t="s">
        <v>360</v>
      </c>
      <c r="D4" t="s">
        <v>377</v>
      </c>
      <c r="E4" t="s">
        <v>361</v>
      </c>
      <c r="F4" t="n">
        <v>264.799220975048</v>
      </c>
      <c r="G4" t="n">
        <v>286.795074905498</v>
      </c>
      <c r="H4" t="n">
        <v>309.835001765278</v>
      </c>
      <c r="I4" t="n">
        <v>332.915660299626</v>
      </c>
      <c r="J4" t="n">
        <v>350.642995597799</v>
      </c>
      <c r="K4" t="n">
        <v>366.129026348402</v>
      </c>
      <c r="L4" t="n">
        <v>377.44871478259</v>
      </c>
      <c r="M4" t="n">
        <v>379.49913482511</v>
      </c>
      <c r="N4" t="n">
        <v>382.686185103943</v>
      </c>
      <c r="O4" t="n">
        <v>385.140670695643</v>
      </c>
      <c r="P4" t="n">
        <v>382.728852360884</v>
      </c>
      <c r="Q4" t="n">
        <v>402.989596268625</v>
      </c>
      <c r="R4" t="n">
        <v>445.285632604812</v>
      </c>
      <c r="S4" t="n">
        <v>489.330228886904</v>
      </c>
      <c r="T4" t="n">
        <v>513.86268072394</v>
      </c>
      <c r="U4" t="n">
        <v>547.307671656587</v>
      </c>
      <c r="V4" t="n">
        <v>549.287202636355</v>
      </c>
      <c r="W4" t="n">
        <v>528.837715494138</v>
      </c>
      <c r="X4" t="n">
        <v>507.489242981755</v>
      </c>
      <c r="Y4" t="n">
        <v>492.004085783601</v>
      </c>
      <c r="Z4" t="n">
        <v>476.83388370619</v>
      </c>
      <c r="AA4" t="n">
        <v>463.009099712787</v>
      </c>
      <c r="AB4" t="n">
        <v>460.608009554512</v>
      </c>
      <c r="AC4" t="n">
        <v>471.572792479001</v>
      </c>
      <c r="AD4" t="n">
        <v>463.722545192046</v>
      </c>
      <c r="AE4" t="n">
        <v>448.263480004003</v>
      </c>
      <c r="AF4" t="n">
        <v>445.898190349885</v>
      </c>
    </row>
    <row r="5">
      <c r="A5" t="s">
        <v>151</v>
      </c>
      <c r="B5" t="s">
        <v>378</v>
      </c>
      <c r="C5" t="s">
        <v>360</v>
      </c>
      <c r="D5" t="s">
        <v>379</v>
      </c>
      <c r="E5" t="s">
        <v>361</v>
      </c>
      <c r="F5" t="n">
        <v>27.2981347847981</v>
      </c>
      <c r="G5" t="n">
        <v>31.1507523871746</v>
      </c>
      <c r="H5" t="n">
        <v>33.7951942445959</v>
      </c>
      <c r="I5" t="n">
        <v>36.4968008558552</v>
      </c>
      <c r="J5" t="n">
        <v>38.7974491121983</v>
      </c>
      <c r="K5" t="n">
        <v>40.5498211659428</v>
      </c>
      <c r="L5" t="n">
        <v>43.4845065411173</v>
      </c>
      <c r="M5" t="n">
        <v>46.8014265641555</v>
      </c>
      <c r="N5" t="n">
        <v>51.5317014409893</v>
      </c>
      <c r="O5" t="n">
        <v>57.111703774853</v>
      </c>
      <c r="P5" t="n">
        <v>60.6701792207427</v>
      </c>
      <c r="Q5" t="n">
        <v>67.4963627004716</v>
      </c>
      <c r="R5" t="n">
        <v>78.2328783254059</v>
      </c>
      <c r="S5" t="n">
        <v>89.778455257255</v>
      </c>
      <c r="T5" t="n">
        <v>98.4615153011796</v>
      </c>
      <c r="U5" t="n">
        <v>107.709549896907</v>
      </c>
      <c r="V5" t="n">
        <v>108.30469396073</v>
      </c>
      <c r="W5" t="n">
        <v>104.259725646605</v>
      </c>
      <c r="X5" t="n">
        <v>100.297807344535</v>
      </c>
      <c r="Y5" t="n">
        <v>97.3105262002215</v>
      </c>
      <c r="Z5" t="n">
        <v>94.2268820967648</v>
      </c>
      <c r="AA5" t="n">
        <v>91.7440696995115</v>
      </c>
      <c r="AB5" t="n">
        <v>90.5433423725124</v>
      </c>
      <c r="AC5" t="n">
        <v>91.4104531072757</v>
      </c>
      <c r="AD5" t="n">
        <v>89.2721643231891</v>
      </c>
      <c r="AE5" t="n">
        <v>85.7983597671806</v>
      </c>
      <c r="AF5" t="n">
        <v>83.0133243172365</v>
      </c>
    </row>
    <row r="6">
      <c r="A6" t="s">
        <v>151</v>
      </c>
      <c r="B6" t="s">
        <v>380</v>
      </c>
      <c r="C6" t="s">
        <v>360</v>
      </c>
      <c r="D6" t="s">
        <v>381</v>
      </c>
      <c r="E6" t="s">
        <v>361</v>
      </c>
      <c r="F6" t="n">
        <v>47.039986998786</v>
      </c>
      <c r="G6" t="n">
        <v>48.9725961559555</v>
      </c>
      <c r="H6" t="n">
        <v>51.450451681801</v>
      </c>
      <c r="I6" t="n">
        <v>54.2571960865159</v>
      </c>
      <c r="J6" t="n">
        <v>55.8559665161852</v>
      </c>
      <c r="K6" t="n">
        <v>56.5171871739971</v>
      </c>
      <c r="L6" t="n">
        <v>56.691643541934</v>
      </c>
      <c r="M6" t="n">
        <v>55.8878628352431</v>
      </c>
      <c r="N6" t="n">
        <v>54.6798623724551</v>
      </c>
      <c r="O6" t="n">
        <v>53.7090899779272</v>
      </c>
      <c r="P6" t="n">
        <v>51.1761620249875</v>
      </c>
      <c r="Q6" t="n">
        <v>50.5618964752532</v>
      </c>
      <c r="R6" t="n">
        <v>52.4807764624013</v>
      </c>
      <c r="S6" t="n">
        <v>53.6469563337489</v>
      </c>
      <c r="T6" t="n">
        <v>52.726592523415</v>
      </c>
      <c r="U6" t="n">
        <v>52.1561423036679</v>
      </c>
      <c r="V6" t="n">
        <v>50.0844349016831</v>
      </c>
      <c r="W6" t="n">
        <v>46.9472329764569</v>
      </c>
      <c r="X6" t="n">
        <v>44.7721759188036</v>
      </c>
      <c r="Y6" t="n">
        <v>43.8074002629006</v>
      </c>
      <c r="Z6" t="n">
        <v>42.8658617888576</v>
      </c>
      <c r="AA6" t="n">
        <v>41.7882837585094</v>
      </c>
      <c r="AB6" t="n">
        <v>41.7515562945864</v>
      </c>
      <c r="AC6" t="n">
        <v>42.5779988304912</v>
      </c>
      <c r="AD6" t="n">
        <v>41.6818766696783</v>
      </c>
      <c r="AE6" t="n">
        <v>40.2642096431834</v>
      </c>
      <c r="AF6" t="n">
        <v>39.8413780207118</v>
      </c>
    </row>
    <row r="7">
      <c r="A7" t="s">
        <v>151</v>
      </c>
      <c r="B7" t="s">
        <v>382</v>
      </c>
      <c r="C7" t="s">
        <v>360</v>
      </c>
      <c r="D7" t="s">
        <v>383</v>
      </c>
      <c r="E7" t="s">
        <v>361</v>
      </c>
      <c r="F7" t="n">
        <v>19.2206957107174</v>
      </c>
      <c r="G7" t="n">
        <v>21.4211891508755</v>
      </c>
      <c r="H7" t="n">
        <v>23.637614567288</v>
      </c>
      <c r="I7" t="n">
        <v>25.9282481034477</v>
      </c>
      <c r="J7" t="n">
        <v>27.4861385245103</v>
      </c>
      <c r="K7" t="n">
        <v>28.9163711609574</v>
      </c>
      <c r="L7" t="n">
        <v>30.1067059586414</v>
      </c>
      <c r="M7" t="n">
        <v>30.9834973479158</v>
      </c>
      <c r="N7" t="n">
        <v>32.3495809048456</v>
      </c>
      <c r="O7" t="n">
        <v>34.1444954871932</v>
      </c>
      <c r="P7" t="n">
        <v>35.2724793883059</v>
      </c>
      <c r="Q7" t="n">
        <v>38.2638371940331</v>
      </c>
      <c r="R7" t="n">
        <v>42.9746925976732</v>
      </c>
      <c r="S7" t="n">
        <v>47.0099287386334</v>
      </c>
      <c r="T7" t="n">
        <v>49.3851076173599</v>
      </c>
      <c r="U7" t="n">
        <v>52.3364491679034</v>
      </c>
      <c r="V7" t="n">
        <v>51.812109700825</v>
      </c>
      <c r="W7" t="n">
        <v>49.1186217351422</v>
      </c>
      <c r="X7" t="n">
        <v>46.7533006756266</v>
      </c>
      <c r="Y7" t="n">
        <v>45.0148489730241</v>
      </c>
      <c r="Z7" t="n">
        <v>44.0066723412236</v>
      </c>
      <c r="AA7" t="n">
        <v>42.7017124894646</v>
      </c>
      <c r="AB7" t="n">
        <v>41.7329509511341</v>
      </c>
      <c r="AC7" t="n">
        <v>41.7636432226406</v>
      </c>
      <c r="AD7" t="n">
        <v>40.4073095774897</v>
      </c>
      <c r="AE7" t="n">
        <v>38.9135207011549</v>
      </c>
      <c r="AF7" t="n">
        <v>38.5985004569013</v>
      </c>
    </row>
    <row r="8">
      <c r="A8" t="s">
        <v>151</v>
      </c>
      <c r="B8" t="s">
        <v>384</v>
      </c>
      <c r="C8" t="s">
        <v>360</v>
      </c>
      <c r="D8" t="s">
        <v>385</v>
      </c>
      <c r="E8" t="s">
        <v>361</v>
      </c>
      <c r="F8" t="n">
        <v>0.350440903388197</v>
      </c>
      <c r="G8" t="n">
        <v>0.382792796372224</v>
      </c>
      <c r="H8" t="n">
        <v>0.388630716318287</v>
      </c>
      <c r="I8" t="n">
        <v>0.385860018605564</v>
      </c>
      <c r="J8" t="n">
        <v>0.390503508982818</v>
      </c>
      <c r="K8" t="n">
        <v>0.381931642528249</v>
      </c>
      <c r="L8" t="n">
        <v>0.384355420529778</v>
      </c>
      <c r="M8" t="n">
        <v>0.381649976863951</v>
      </c>
      <c r="N8" t="n">
        <v>0.389221359334094</v>
      </c>
      <c r="O8" t="n">
        <v>0.418569011878266</v>
      </c>
      <c r="P8" t="n">
        <v>0.451059879156331</v>
      </c>
      <c r="Q8" t="n">
        <v>0.515998541033502</v>
      </c>
      <c r="R8" t="n">
        <v>0.553275613081615</v>
      </c>
      <c r="S8" t="n">
        <v>0.560354383012734</v>
      </c>
      <c r="T8" t="n">
        <v>0.556233510142143</v>
      </c>
      <c r="U8" t="n">
        <v>0.592430487135637</v>
      </c>
      <c r="V8" t="n">
        <v>0.571832599328039</v>
      </c>
      <c r="W8" t="n">
        <v>0.587731743275117</v>
      </c>
      <c r="X8" t="n">
        <v>0.595336556907378</v>
      </c>
      <c r="Y8" t="n">
        <v>0.609462037235837</v>
      </c>
      <c r="Z8" t="n">
        <v>0.618525499192591</v>
      </c>
      <c r="AA8" t="n">
        <v>0.635581291920703</v>
      </c>
      <c r="AB8" t="n">
        <v>0.644123650454029</v>
      </c>
      <c r="AC8" t="n">
        <v>0.665770238195616</v>
      </c>
      <c r="AD8" t="n">
        <v>0.679537943931495</v>
      </c>
      <c r="AE8" t="n">
        <v>0.682012282217464</v>
      </c>
      <c r="AF8" t="n">
        <v>0.716258413809645</v>
      </c>
    </row>
    <row r="9">
      <c r="A9" t="s">
        <v>151</v>
      </c>
      <c r="B9" t="s">
        <v>386</v>
      </c>
      <c r="C9" t="s">
        <v>360</v>
      </c>
      <c r="D9" t="s">
        <v>387</v>
      </c>
      <c r="E9" t="s">
        <v>361</v>
      </c>
      <c r="F9" t="n">
        <v>22.193026890189</v>
      </c>
      <c r="G9" t="n">
        <v>22.6038454720641</v>
      </c>
      <c r="H9" t="n">
        <v>23.5381011206245</v>
      </c>
      <c r="I9" t="n">
        <v>24.0894048827398</v>
      </c>
      <c r="J9" t="n">
        <v>24.3451427897331</v>
      </c>
      <c r="K9" t="n">
        <v>24.5852195267236</v>
      </c>
      <c r="L9" t="n">
        <v>24.1990249202854</v>
      </c>
      <c r="M9" t="n">
        <v>23.4167610663678</v>
      </c>
      <c r="N9" t="n">
        <v>22.2812468432557</v>
      </c>
      <c r="O9" t="n">
        <v>20.5280994108241</v>
      </c>
      <c r="P9" t="n">
        <v>18.8839861670199</v>
      </c>
      <c r="Q9" t="n">
        <v>18.4497095353901</v>
      </c>
      <c r="R9" t="n">
        <v>19.394259424109</v>
      </c>
      <c r="S9" t="n">
        <v>20.0202908954054</v>
      </c>
      <c r="T9" t="n">
        <v>20.2512778071559</v>
      </c>
      <c r="U9" t="n">
        <v>20.6541948308428</v>
      </c>
      <c r="V9" t="n">
        <v>19.7450964758881</v>
      </c>
      <c r="W9" t="n">
        <v>18.0907788441641</v>
      </c>
      <c r="X9" t="n">
        <v>16.3189181928235</v>
      </c>
      <c r="Y9" t="n">
        <v>14.753769287626</v>
      </c>
      <c r="Z9" t="n">
        <v>13.18718249491</v>
      </c>
      <c r="AA9" t="n">
        <v>11.7595910694896</v>
      </c>
      <c r="AB9" t="n">
        <v>10.9847726787149</v>
      </c>
      <c r="AC9" t="n">
        <v>10.7531265181185</v>
      </c>
      <c r="AD9" t="n">
        <v>10.307052017252</v>
      </c>
      <c r="AE9" t="n">
        <v>9.91252049867891</v>
      </c>
      <c r="AF9" t="n">
        <v>9.74425238769095</v>
      </c>
    </row>
    <row r="10">
      <c r="A10" t="s">
        <v>151</v>
      </c>
      <c r="B10" t="s">
        <v>388</v>
      </c>
      <c r="C10" t="s">
        <v>360</v>
      </c>
      <c r="D10" t="s">
        <v>389</v>
      </c>
      <c r="E10" t="s">
        <v>361</v>
      </c>
      <c r="F10" t="n">
        <v>42.1252874943592</v>
      </c>
      <c r="G10" t="n">
        <v>42.7539605023616</v>
      </c>
      <c r="H10" t="n">
        <v>44.4205022244256</v>
      </c>
      <c r="I10" t="n">
        <v>45.41040441104</v>
      </c>
      <c r="J10" t="n">
        <v>45.8851972194167</v>
      </c>
      <c r="K10" t="n">
        <v>46.4054921567364</v>
      </c>
      <c r="L10" t="n">
        <v>44.8820153757327</v>
      </c>
      <c r="M10" t="n">
        <v>42.6396229268552</v>
      </c>
      <c r="N10" t="n">
        <v>39.6091330812731</v>
      </c>
      <c r="O10" t="n">
        <v>35.7467598677093</v>
      </c>
      <c r="P10" t="n">
        <v>32.7025834808052</v>
      </c>
      <c r="Q10" t="n">
        <v>31.948325100704</v>
      </c>
      <c r="R10" t="n">
        <v>33.6476846871724</v>
      </c>
      <c r="S10" t="n">
        <v>34.9177786859666</v>
      </c>
      <c r="T10" t="n">
        <v>35.4087180773711</v>
      </c>
      <c r="U10" t="n">
        <v>36.5349079124162</v>
      </c>
      <c r="V10" t="n">
        <v>35.0383372596837</v>
      </c>
      <c r="W10" t="n">
        <v>31.8541151585311</v>
      </c>
      <c r="X10" t="n">
        <v>28.9045143539268</v>
      </c>
      <c r="Y10" t="n">
        <v>26.4098840647249</v>
      </c>
      <c r="Z10" t="n">
        <v>24.1085262502831</v>
      </c>
      <c r="AA10" t="n">
        <v>22.1269344923989</v>
      </c>
      <c r="AB10" t="n">
        <v>21.3120586338822</v>
      </c>
      <c r="AC10" t="n">
        <v>21.4320385588071</v>
      </c>
      <c r="AD10" t="n">
        <v>21.0231745936786</v>
      </c>
      <c r="AE10" t="n">
        <v>20.9689906794999</v>
      </c>
      <c r="AF10" t="n">
        <v>21.3114373121806</v>
      </c>
    </row>
    <row r="11">
      <c r="A11" t="s">
        <v>151</v>
      </c>
      <c r="B11" t="s">
        <v>390</v>
      </c>
      <c r="C11" t="s">
        <v>360</v>
      </c>
      <c r="D11" t="s">
        <v>391</v>
      </c>
      <c r="E11" t="s">
        <v>361</v>
      </c>
      <c r="F11" t="n">
        <v>19.9322606041702</v>
      </c>
      <c r="G11" t="n">
        <v>20.1501150302975</v>
      </c>
      <c r="H11" t="n">
        <v>20.8824011038011</v>
      </c>
      <c r="I11" t="n">
        <v>21.3209995283002</v>
      </c>
      <c r="J11" t="n">
        <v>21.5400544296836</v>
      </c>
      <c r="K11" t="n">
        <v>21.8202726300128</v>
      </c>
      <c r="L11" t="n">
        <v>20.6829904554472</v>
      </c>
      <c r="M11" t="n">
        <v>19.2228618604874</v>
      </c>
      <c r="N11" t="n">
        <v>17.3278862380174</v>
      </c>
      <c r="O11" t="n">
        <v>15.2186604568852</v>
      </c>
      <c r="P11" t="n">
        <v>13.8185973137853</v>
      </c>
      <c r="Q11" t="n">
        <v>13.4986155653139</v>
      </c>
      <c r="R11" t="n">
        <v>14.2534252630634</v>
      </c>
      <c r="S11" t="n">
        <v>14.8974877905612</v>
      </c>
      <c r="T11" t="n">
        <v>15.1574402702152</v>
      </c>
      <c r="U11" t="n">
        <v>15.8807130815734</v>
      </c>
      <c r="V11" t="n">
        <v>15.2932407837955</v>
      </c>
      <c r="W11" t="n">
        <v>13.7633363143669</v>
      </c>
      <c r="X11" t="n">
        <v>12.5855961611033</v>
      </c>
      <c r="Y11" t="n">
        <v>11.6561147770989</v>
      </c>
      <c r="Z11" t="n">
        <v>10.9213437553732</v>
      </c>
      <c r="AA11" t="n">
        <v>10.3673434229092</v>
      </c>
      <c r="AB11" t="n">
        <v>10.3272859551673</v>
      </c>
      <c r="AC11" t="n">
        <v>10.6789120406886</v>
      </c>
      <c r="AD11" t="n">
        <v>10.7161225764266</v>
      </c>
      <c r="AE11" t="n">
        <v>11.056470180821</v>
      </c>
      <c r="AF11" t="n">
        <v>11.5671849244897</v>
      </c>
    </row>
    <row r="12">
      <c r="A12" t="s">
        <v>151</v>
      </c>
      <c r="B12" t="s">
        <v>392</v>
      </c>
      <c r="C12" t="s">
        <v>360</v>
      </c>
      <c r="D12" t="s">
        <v>393</v>
      </c>
      <c r="E12" t="s">
        <v>361</v>
      </c>
      <c r="F12" t="n">
        <v>29.5202964805195</v>
      </c>
      <c r="G12" t="n">
        <v>32.6714397626481</v>
      </c>
      <c r="H12" t="n">
        <v>35.5850983602806</v>
      </c>
      <c r="I12" t="n">
        <v>38.7441104602426</v>
      </c>
      <c r="J12" t="n">
        <v>41.5600961251284</v>
      </c>
      <c r="K12" t="n">
        <v>44.262271597613</v>
      </c>
      <c r="L12" t="n">
        <v>45.7844564987326</v>
      </c>
      <c r="M12" t="n">
        <v>45.9676269348591</v>
      </c>
      <c r="N12" t="n">
        <v>46.2605536490732</v>
      </c>
      <c r="O12" t="n">
        <v>45.9610591725664</v>
      </c>
      <c r="P12" t="n">
        <v>45.5339451702223</v>
      </c>
      <c r="Q12" t="n">
        <v>47.6869260865063</v>
      </c>
      <c r="R12" t="n">
        <v>52.8743550103218</v>
      </c>
      <c r="S12" t="n">
        <v>57.8395056054202</v>
      </c>
      <c r="T12" t="n">
        <v>60.3090697776918</v>
      </c>
      <c r="U12" t="n">
        <v>63.1419208879658</v>
      </c>
      <c r="V12" t="n">
        <v>62.8992286830357</v>
      </c>
      <c r="W12" t="n">
        <v>60.3748294943857</v>
      </c>
      <c r="X12" t="n">
        <v>58.5892495987305</v>
      </c>
      <c r="Y12" t="n">
        <v>58.599393291885</v>
      </c>
      <c r="Z12" t="n">
        <v>59.7276040391326</v>
      </c>
      <c r="AA12" t="n">
        <v>61.267383701404</v>
      </c>
      <c r="AB12" t="n">
        <v>63.0803069712797</v>
      </c>
      <c r="AC12" t="n">
        <v>65.6760545616174</v>
      </c>
      <c r="AD12" t="n">
        <v>65.1607020550601</v>
      </c>
      <c r="AE12" t="n">
        <v>64.0908902638623</v>
      </c>
      <c r="AF12" t="n">
        <v>65.2603817835393</v>
      </c>
    </row>
    <row r="13">
      <c r="A13" t="s">
        <v>151</v>
      </c>
      <c r="B13" t="s">
        <v>394</v>
      </c>
      <c r="C13" t="s">
        <v>360</v>
      </c>
      <c r="D13" t="s">
        <v>395</v>
      </c>
      <c r="E13" t="s">
        <v>361</v>
      </c>
      <c r="F13" t="n">
        <v>10.7856109052939</v>
      </c>
      <c r="G13" t="n">
        <v>12.6002215883739</v>
      </c>
      <c r="H13" t="n">
        <v>14.3737937220153</v>
      </c>
      <c r="I13" t="n">
        <v>15.9877572265223</v>
      </c>
      <c r="J13" t="n">
        <v>17.3329410236526</v>
      </c>
      <c r="K13" t="n">
        <v>18.5382800257977</v>
      </c>
      <c r="L13" t="n">
        <v>19.6955729525014</v>
      </c>
      <c r="M13" t="n">
        <v>20.3404310963655</v>
      </c>
      <c r="N13" t="n">
        <v>21.3449191127689</v>
      </c>
      <c r="O13" t="n">
        <v>22.6499265583833</v>
      </c>
      <c r="P13" t="n">
        <v>24.0939577192605</v>
      </c>
      <c r="Q13" t="n">
        <v>27.6347876273769</v>
      </c>
      <c r="R13" t="n">
        <v>34.0453531863361</v>
      </c>
      <c r="S13" t="n">
        <v>41.9705869065786</v>
      </c>
      <c r="T13" t="n">
        <v>48.8021737242959</v>
      </c>
      <c r="U13" t="n">
        <v>57.331821401609</v>
      </c>
      <c r="V13" t="n">
        <v>63.774743628394</v>
      </c>
      <c r="W13" t="n">
        <v>67.3958661616705</v>
      </c>
      <c r="X13" t="n">
        <v>66.9195667688158</v>
      </c>
      <c r="Y13" t="n">
        <v>65.3612345125672</v>
      </c>
      <c r="Z13" t="n">
        <v>62.113637891115</v>
      </c>
      <c r="AA13" t="n">
        <v>58.6193902142944</v>
      </c>
      <c r="AB13" t="n">
        <v>57.303150839886</v>
      </c>
      <c r="AC13" t="n">
        <v>58.0004673505785</v>
      </c>
      <c r="AD13" t="n">
        <v>57.0030221668728</v>
      </c>
      <c r="AE13" t="n">
        <v>55.0633727220354</v>
      </c>
      <c r="AF13" t="n">
        <v>55.5088539138204</v>
      </c>
    </row>
    <row r="14">
      <c r="A14" t="s">
        <v>151</v>
      </c>
      <c r="B14" t="s">
        <v>396</v>
      </c>
      <c r="C14" t="s">
        <v>360</v>
      </c>
      <c r="D14" t="s">
        <v>397</v>
      </c>
      <c r="E14" t="s">
        <v>361</v>
      </c>
      <c r="F14" t="n">
        <v>11.1760255861674</v>
      </c>
      <c r="G14" t="n">
        <v>11.6242748448332</v>
      </c>
      <c r="H14" t="n">
        <v>12.5954769130327</v>
      </c>
      <c r="I14" t="n">
        <v>13.3825788239161</v>
      </c>
      <c r="J14" t="n">
        <v>14.2726667695485</v>
      </c>
      <c r="K14" t="n">
        <v>14.2926459895052</v>
      </c>
      <c r="L14" t="n">
        <v>14.4740032447077</v>
      </c>
      <c r="M14" t="n">
        <v>13.5136166736633</v>
      </c>
      <c r="N14" t="n">
        <v>12.6103808827269</v>
      </c>
      <c r="O14" t="n">
        <v>11.5590342090783</v>
      </c>
      <c r="P14" t="n">
        <v>10.6901385968108</v>
      </c>
      <c r="Q14" t="n">
        <v>10.5147165523179</v>
      </c>
      <c r="R14" t="n">
        <v>10.7623320689426</v>
      </c>
      <c r="S14" t="n">
        <v>10.7489583899663</v>
      </c>
      <c r="T14" t="n">
        <v>10.1443135662391</v>
      </c>
      <c r="U14" t="n">
        <v>9.64316396502615</v>
      </c>
      <c r="V14" t="n">
        <v>9.1348061154532</v>
      </c>
      <c r="W14" t="n">
        <v>8.25849838220634</v>
      </c>
      <c r="X14" t="n">
        <v>7.8551994805438</v>
      </c>
      <c r="Y14" t="n">
        <v>8.03428722797409</v>
      </c>
      <c r="Z14" t="n">
        <v>8.37562545864302</v>
      </c>
      <c r="AA14" t="n">
        <v>9.03629631853197</v>
      </c>
      <c r="AB14" t="n">
        <v>9.47980778961712</v>
      </c>
      <c r="AC14" t="n">
        <v>10.0954688079636</v>
      </c>
      <c r="AD14" t="n">
        <v>9.31819019265028</v>
      </c>
      <c r="AE14" t="n">
        <v>8.56972101945383</v>
      </c>
      <c r="AF14" t="n">
        <v>8.30405053373719</v>
      </c>
    </row>
    <row r="15">
      <c r="A15" t="s">
        <v>151</v>
      </c>
      <c r="B15" t="s">
        <v>398</v>
      </c>
      <c r="C15" t="s">
        <v>360</v>
      </c>
      <c r="D15" t="s">
        <v>399</v>
      </c>
      <c r="E15" t="s">
        <v>361</v>
      </c>
      <c r="F15" t="n">
        <v>16.9123069331065</v>
      </c>
      <c r="G15" t="n">
        <v>18.2536118358675</v>
      </c>
      <c r="H15" t="n">
        <v>20.2312596580421</v>
      </c>
      <c r="I15" t="n">
        <v>21.7481169882245</v>
      </c>
      <c r="J15" t="n">
        <v>23.3780036484263</v>
      </c>
      <c r="K15" t="n">
        <v>23.9959016200852</v>
      </c>
      <c r="L15" t="n">
        <v>25.1039888352797</v>
      </c>
      <c r="M15" t="n">
        <v>24.8712747231128</v>
      </c>
      <c r="N15" t="n">
        <v>24.7879480238206</v>
      </c>
      <c r="O15" t="n">
        <v>24.7463420451599</v>
      </c>
      <c r="P15" t="n">
        <v>24.6298472289398</v>
      </c>
      <c r="Q15" t="n">
        <v>25.5894591672668</v>
      </c>
      <c r="R15" t="n">
        <v>27.9377619736118</v>
      </c>
      <c r="S15" t="n">
        <v>30.4309139672735</v>
      </c>
      <c r="T15" t="n">
        <v>31.7770746004282</v>
      </c>
      <c r="U15" t="n">
        <v>33.7632784772345</v>
      </c>
      <c r="V15" t="n">
        <v>34.1990642558143</v>
      </c>
      <c r="W15" t="n">
        <v>32.9708294204217</v>
      </c>
      <c r="X15" t="n">
        <v>32.1266747574589</v>
      </c>
      <c r="Y15" t="n">
        <v>31.4617342078965</v>
      </c>
      <c r="Z15" t="n">
        <v>30.295500954147</v>
      </c>
      <c r="AA15" t="n">
        <v>29.2462492813873</v>
      </c>
      <c r="AB15" t="n">
        <v>28.9149185713699</v>
      </c>
      <c r="AC15" t="n">
        <v>29.3885248893663</v>
      </c>
      <c r="AD15" t="n">
        <v>28.2738130625789</v>
      </c>
      <c r="AE15" t="n">
        <v>26.7105828389744</v>
      </c>
      <c r="AF15" t="n">
        <v>25.962516008652</v>
      </c>
    </row>
    <row r="16">
      <c r="A16" t="s">
        <v>151</v>
      </c>
      <c r="B16" t="s">
        <v>400</v>
      </c>
      <c r="C16" t="s">
        <v>360</v>
      </c>
      <c r="D16" t="s">
        <v>401</v>
      </c>
      <c r="E16" t="s">
        <v>361</v>
      </c>
      <c r="F16" t="n">
        <v>5.73628134693913</v>
      </c>
      <c r="G16" t="n">
        <v>6.62933699103425</v>
      </c>
      <c r="H16" t="n">
        <v>7.63578274500943</v>
      </c>
      <c r="I16" t="n">
        <v>8.36553816430844</v>
      </c>
      <c r="J16" t="n">
        <v>9.10533687887774</v>
      </c>
      <c r="K16" t="n">
        <v>9.70325563057999</v>
      </c>
      <c r="L16" t="n">
        <v>10.6299855905721</v>
      </c>
      <c r="M16" t="n">
        <v>11.3576580494496</v>
      </c>
      <c r="N16" t="n">
        <v>12.1775671410937</v>
      </c>
      <c r="O16" t="n">
        <v>13.1873078360816</v>
      </c>
      <c r="P16" t="n">
        <v>13.9397086321291</v>
      </c>
      <c r="Q16" t="n">
        <v>15.0747426149489</v>
      </c>
      <c r="R16" t="n">
        <v>17.1754299046692</v>
      </c>
      <c r="S16" t="n">
        <v>19.6819555773072</v>
      </c>
      <c r="T16" t="n">
        <v>21.632761034189</v>
      </c>
      <c r="U16" t="n">
        <v>24.1201145122083</v>
      </c>
      <c r="V16" t="n">
        <v>25.064258140361</v>
      </c>
      <c r="W16" t="n">
        <v>24.7123310382153</v>
      </c>
      <c r="X16" t="n">
        <v>24.2714752769151</v>
      </c>
      <c r="Y16" t="n">
        <v>23.4274469799224</v>
      </c>
      <c r="Z16" t="n">
        <v>21.919875495504</v>
      </c>
      <c r="AA16" t="n">
        <v>20.2099529628553</v>
      </c>
      <c r="AB16" t="n">
        <v>19.4351107817527</v>
      </c>
      <c r="AC16" t="n">
        <v>19.2930560814027</v>
      </c>
      <c r="AD16" t="n">
        <v>18.9556228699287</v>
      </c>
      <c r="AE16" t="n">
        <v>18.1408618195205</v>
      </c>
      <c r="AF16" t="n">
        <v>17.6584654749149</v>
      </c>
    </row>
    <row r="17">
      <c r="A17" t="s">
        <v>151</v>
      </c>
      <c r="B17" t="s">
        <v>402</v>
      </c>
      <c r="C17" t="s">
        <v>360</v>
      </c>
      <c r="D17" t="s">
        <v>403</v>
      </c>
      <c r="E17" t="s">
        <v>361</v>
      </c>
      <c r="F17" t="n">
        <v>9.63359401788864</v>
      </c>
      <c r="G17" t="n">
        <v>10.1978393960721</v>
      </c>
      <c r="H17" t="n">
        <v>11.0574748636899</v>
      </c>
      <c r="I17" t="n">
        <v>11.7040622585583</v>
      </c>
      <c r="J17" t="n">
        <v>12.5412414125088</v>
      </c>
      <c r="K17" t="n">
        <v>13.3031429358137</v>
      </c>
      <c r="L17" t="n">
        <v>13.4835846929486</v>
      </c>
      <c r="M17" t="n">
        <v>13.1344214918135</v>
      </c>
      <c r="N17" t="n">
        <v>12.7137859671262</v>
      </c>
      <c r="O17" t="n">
        <v>12.1386667983064</v>
      </c>
      <c r="P17" t="n">
        <v>11.3760798043381</v>
      </c>
      <c r="Q17" t="n">
        <v>11.5101248814489</v>
      </c>
      <c r="R17" t="n">
        <v>12.5076281488632</v>
      </c>
      <c r="S17" t="n">
        <v>13.3431273884954</v>
      </c>
      <c r="T17" t="n">
        <v>13.3178319343166</v>
      </c>
      <c r="U17" t="n">
        <v>12.9968971109231</v>
      </c>
      <c r="V17" t="n">
        <v>12.1151056658422</v>
      </c>
      <c r="W17" t="n">
        <v>10.6559611079876</v>
      </c>
      <c r="X17" t="n">
        <v>9.61608682173625</v>
      </c>
      <c r="Y17" t="n">
        <v>8.85298014742594</v>
      </c>
      <c r="Z17" t="n">
        <v>8.19134690879349</v>
      </c>
      <c r="AA17" t="n">
        <v>7.5862152246961</v>
      </c>
      <c r="AB17" t="n">
        <v>7.30740696759987</v>
      </c>
      <c r="AC17" t="n">
        <v>7.38207780590777</v>
      </c>
      <c r="AD17" t="n">
        <v>7.29030179349026</v>
      </c>
      <c r="AE17" t="n">
        <v>7.0651664417277</v>
      </c>
      <c r="AF17" t="n">
        <v>7.09377742998508</v>
      </c>
    </row>
    <row r="18">
      <c r="A18" t="s">
        <v>151</v>
      </c>
      <c r="B18" t="s">
        <v>404</v>
      </c>
      <c r="C18" t="s">
        <v>360</v>
      </c>
      <c r="D18" t="s">
        <v>405</v>
      </c>
      <c r="E18" t="s">
        <v>361</v>
      </c>
      <c r="F18" t="n">
        <v>51.9020331669969</v>
      </c>
      <c r="G18" t="n">
        <v>56.7599263039139</v>
      </c>
      <c r="H18" t="n">
        <v>61.5873616320167</v>
      </c>
      <c r="I18" t="n">
        <v>67.4875968683757</v>
      </c>
      <c r="J18" t="n">
        <v>71.4700669742162</v>
      </c>
      <c r="K18" t="n">
        <v>76.2588831030511</v>
      </c>
      <c r="L18" t="n">
        <v>79.5992778141733</v>
      </c>
      <c r="M18" t="n">
        <v>79.1598123418024</v>
      </c>
      <c r="N18" t="n">
        <v>78.3305597429481</v>
      </c>
      <c r="O18" t="n">
        <v>76.3290997992522</v>
      </c>
      <c r="P18" t="n">
        <v>73.9956224041599</v>
      </c>
      <c r="Q18" t="n">
        <v>76.9431012932129</v>
      </c>
      <c r="R18" t="n">
        <v>80.9280688612684</v>
      </c>
      <c r="S18" t="n">
        <v>85.4867433961764</v>
      </c>
      <c r="T18" t="n">
        <v>84.46224258604</v>
      </c>
      <c r="U18" t="n">
        <v>87.27407668073</v>
      </c>
      <c r="V18" t="n">
        <v>84.7633502039857</v>
      </c>
      <c r="W18" t="n">
        <v>79.1041150204304</v>
      </c>
      <c r="X18" t="n">
        <v>74.1166259983394</v>
      </c>
      <c r="Y18" t="n">
        <v>69.3600032433333</v>
      </c>
      <c r="Z18" t="n">
        <v>64.6783170258394</v>
      </c>
      <c r="AA18" t="n">
        <v>60.1959710906676</v>
      </c>
      <c r="AB18" t="n">
        <v>59.4090032964568</v>
      </c>
      <c r="AC18" t="n">
        <v>61.9343597582266</v>
      </c>
      <c r="AD18" t="n">
        <v>61.3997249734729</v>
      </c>
      <c r="AE18" t="n">
        <v>58.4314039189543</v>
      </c>
      <c r="AF18" t="n">
        <v>57.7485013615374</v>
      </c>
    </row>
    <row r="19">
      <c r="A19" t="s">
        <v>151</v>
      </c>
      <c r="B19" t="s">
        <v>406</v>
      </c>
      <c r="C19" t="s">
        <v>360</v>
      </c>
      <c r="D19" t="s">
        <v>407</v>
      </c>
      <c r="E19" t="s">
        <v>361</v>
      </c>
      <c r="F19" t="n">
        <v>10.0108335791938</v>
      </c>
      <c r="G19" t="n">
        <v>11.6307450258827</v>
      </c>
      <c r="H19" t="n">
        <v>13.3076200948043</v>
      </c>
      <c r="I19" t="n">
        <v>14.7655070222379</v>
      </c>
      <c r="J19" t="n">
        <v>15.9453915325731</v>
      </c>
      <c r="K19" t="n">
        <v>16.9997437658794</v>
      </c>
      <c r="L19" t="n">
        <v>18.2326071509989</v>
      </c>
      <c r="M19" t="n">
        <v>19.3315085861229</v>
      </c>
      <c r="N19" t="n">
        <v>20.6889194493084</v>
      </c>
      <c r="O19" t="n">
        <v>22.1849582024135</v>
      </c>
      <c r="P19" t="n">
        <v>22.8269360399656</v>
      </c>
      <c r="Q19" t="n">
        <v>24.8387772013176</v>
      </c>
      <c r="R19" t="n">
        <v>29.103157738676</v>
      </c>
      <c r="S19" t="n">
        <v>34.3458782243436</v>
      </c>
      <c r="T19" t="n">
        <v>38.6561210716994</v>
      </c>
      <c r="U19" t="n">
        <v>43.4701973300946</v>
      </c>
      <c r="V19" t="n">
        <v>45.7243017770334</v>
      </c>
      <c r="W19" t="n">
        <v>45.5686870292323</v>
      </c>
      <c r="X19" t="n">
        <v>44.7979041868744</v>
      </c>
      <c r="Y19" t="n">
        <v>45.2166188423856</v>
      </c>
      <c r="Z19" t="n">
        <v>46.0010089108407</v>
      </c>
      <c r="AA19" t="n">
        <v>47.0973084685326</v>
      </c>
      <c r="AB19" t="n">
        <v>48.6091910053506</v>
      </c>
      <c r="AC19" t="n">
        <v>51.3414041558946</v>
      </c>
      <c r="AD19" t="n">
        <v>51.5309180326038</v>
      </c>
      <c r="AE19" t="n">
        <v>50.2749707452126</v>
      </c>
      <c r="AF19" t="n">
        <v>50.843261331511</v>
      </c>
    </row>
    <row r="20">
      <c r="A20" t="s">
        <v>151</v>
      </c>
      <c r="B20" t="s">
        <v>408</v>
      </c>
      <c r="C20" t="s">
        <v>360</v>
      </c>
      <c r="D20" t="s">
        <v>409</v>
      </c>
      <c r="E20" t="s">
        <v>361</v>
      </c>
      <c r="F20" t="n">
        <v>1.92729531515318</v>
      </c>
      <c r="G20" t="n">
        <v>2.19569589389876</v>
      </c>
      <c r="H20" t="n">
        <v>2.44558426255313</v>
      </c>
      <c r="I20" t="n">
        <v>2.64801610067659</v>
      </c>
      <c r="J20" t="n">
        <v>2.88269398273167</v>
      </c>
      <c r="K20" t="n">
        <v>3.06875708604196</v>
      </c>
      <c r="L20" t="n">
        <v>3.38560359551686</v>
      </c>
      <c r="M20" t="n">
        <v>3.72469410988999</v>
      </c>
      <c r="N20" t="n">
        <v>4.21401926346463</v>
      </c>
      <c r="O20" t="n">
        <v>4.82414716221556</v>
      </c>
      <c r="P20" t="n">
        <v>5.13248503107457</v>
      </c>
      <c r="Q20" t="n">
        <v>5.80865662443171</v>
      </c>
      <c r="R20" t="n">
        <v>6.87400438999422</v>
      </c>
      <c r="S20" t="n">
        <v>7.79362320573496</v>
      </c>
      <c r="T20" t="n">
        <v>8.90354387703168</v>
      </c>
      <c r="U20" t="n">
        <v>9.99523137462047</v>
      </c>
      <c r="V20" t="n">
        <v>10.0516895448807</v>
      </c>
      <c r="W20" t="n">
        <v>9.60473871887034</v>
      </c>
      <c r="X20" t="n">
        <v>8.81197173213056</v>
      </c>
      <c r="Y20" t="n">
        <v>7.84847108854072</v>
      </c>
      <c r="Z20" t="n">
        <v>6.85617894782328</v>
      </c>
      <c r="AA20" t="n">
        <v>5.94561422576678</v>
      </c>
      <c r="AB20" t="n">
        <v>5.39429745844478</v>
      </c>
      <c r="AC20" t="n">
        <v>5.07332202542475</v>
      </c>
      <c r="AD20" t="n">
        <v>4.68458778119358</v>
      </c>
      <c r="AE20" t="n">
        <v>4.40597084100675</v>
      </c>
      <c r="AF20" t="n">
        <v>4.2240483585624</v>
      </c>
    </row>
    <row r="21">
      <c r="A21" t="s">
        <v>151</v>
      </c>
      <c r="B21" t="s">
        <v>410</v>
      </c>
      <c r="C21" t="s">
        <v>360</v>
      </c>
      <c r="D21" t="s">
        <v>411</v>
      </c>
      <c r="E21" t="s">
        <v>361</v>
      </c>
      <c r="F21" t="n">
        <v>10.1636894943669</v>
      </c>
      <c r="G21" t="n">
        <v>11.4874151740036</v>
      </c>
      <c r="H21" t="n">
        <v>12.7938227669869</v>
      </c>
      <c r="I21" t="n">
        <v>13.9621811929412</v>
      </c>
      <c r="J21" t="n">
        <v>15.3005393608361</v>
      </c>
      <c r="K21" t="n">
        <v>16.525741854002</v>
      </c>
      <c r="L21" t="n">
        <v>18.1096791163875</v>
      </c>
      <c r="M21" t="n">
        <v>19.4575454356909</v>
      </c>
      <c r="N21" t="n">
        <v>21.8192307550986</v>
      </c>
      <c r="O21" t="n">
        <v>24.3157517559598</v>
      </c>
      <c r="P21" t="n">
        <v>25.9602090687961</v>
      </c>
      <c r="Q21" t="n">
        <v>29.5220085826074</v>
      </c>
      <c r="R21" t="n">
        <v>34.5316653229578</v>
      </c>
      <c r="S21" t="n">
        <v>39.4064653933862</v>
      </c>
      <c r="T21" t="n">
        <v>45.0480413089796</v>
      </c>
      <c r="U21" t="n">
        <v>49.2487407070314</v>
      </c>
      <c r="V21" t="n">
        <v>50.0218139084008</v>
      </c>
      <c r="W21" t="n">
        <v>47.5114901603081</v>
      </c>
      <c r="X21" t="n">
        <v>46.4214596897262</v>
      </c>
      <c r="Y21" t="n">
        <v>44.7078872715247</v>
      </c>
      <c r="Z21" t="n">
        <v>43.3401444070357</v>
      </c>
      <c r="AA21" t="n">
        <v>42.1730392548528</v>
      </c>
      <c r="AB21" t="n">
        <v>41.6018207754314</v>
      </c>
      <c r="AC21" t="n">
        <v>41.1366377936563</v>
      </c>
      <c r="AD21" t="n">
        <v>39.777396767739</v>
      </c>
      <c r="AE21" t="n">
        <v>38.555077220803</v>
      </c>
      <c r="AF21" t="n">
        <v>38.2758049374598</v>
      </c>
    </row>
    <row r="22">
      <c r="A22" t="s">
        <v>151</v>
      </c>
      <c r="B22" t="s">
        <v>412</v>
      </c>
      <c r="C22" t="s">
        <v>360</v>
      </c>
      <c r="D22" t="s">
        <v>413</v>
      </c>
      <c r="E22" t="s">
        <v>361</v>
      </c>
      <c r="F22" t="n">
        <v>8.23639417921372</v>
      </c>
      <c r="G22" t="n">
        <v>9.29171928010486</v>
      </c>
      <c r="H22" t="n">
        <v>10.3482385044338</v>
      </c>
      <c r="I22" t="n">
        <v>11.3141650922646</v>
      </c>
      <c r="J22" t="n">
        <v>12.4178453781045</v>
      </c>
      <c r="K22" t="n">
        <v>13.45698476796</v>
      </c>
      <c r="L22" t="n">
        <v>14.7240755208706</v>
      </c>
      <c r="M22" t="n">
        <v>15.7328513258009</v>
      </c>
      <c r="N22" t="n">
        <v>17.605211491634</v>
      </c>
      <c r="O22" t="n">
        <v>19.4916045937443</v>
      </c>
      <c r="P22" t="n">
        <v>20.8277240377215</v>
      </c>
      <c r="Q22" t="n">
        <v>23.7133519581757</v>
      </c>
      <c r="R22" t="n">
        <v>27.6576609329635</v>
      </c>
      <c r="S22" t="n">
        <v>31.6128421876513</v>
      </c>
      <c r="T22" t="n">
        <v>36.1444974319479</v>
      </c>
      <c r="U22" t="n">
        <v>39.253509332411</v>
      </c>
      <c r="V22" t="n">
        <v>39.9701243635201</v>
      </c>
      <c r="W22" t="n">
        <v>37.9067514414377</v>
      </c>
      <c r="X22" t="n">
        <v>37.6094879575956</v>
      </c>
      <c r="Y22" t="n">
        <v>36.859416182984</v>
      </c>
      <c r="Z22" t="n">
        <v>36.4839654592125</v>
      </c>
      <c r="AA22" t="n">
        <v>36.227425029086</v>
      </c>
      <c r="AB22" t="n">
        <v>36.2075233169866</v>
      </c>
      <c r="AC22" t="n">
        <v>36.0633157682316</v>
      </c>
      <c r="AD22" t="n">
        <v>35.0928089865454</v>
      </c>
      <c r="AE22" t="n">
        <v>34.1491063797962</v>
      </c>
      <c r="AF22" t="n">
        <v>34.0517565788974</v>
      </c>
    </row>
    <row r="23">
      <c r="A23" t="s">
        <v>151</v>
      </c>
      <c r="B23" t="s">
        <v>414</v>
      </c>
      <c r="C23" t="s">
        <v>360</v>
      </c>
      <c r="D23" t="s">
        <v>415</v>
      </c>
      <c r="E23" t="s">
        <v>361</v>
      </c>
      <c r="F23" t="n">
        <v>40.6382183872813</v>
      </c>
      <c r="G23" t="n">
        <v>47.0840960416811</v>
      </c>
      <c r="H23" t="n">
        <v>54.7551779637135</v>
      </c>
      <c r="I23" t="n">
        <v>64.350733567875</v>
      </c>
      <c r="J23" t="n">
        <v>72.2792831120007</v>
      </c>
      <c r="K23" t="n">
        <v>82.983620951443</v>
      </c>
      <c r="L23" t="n">
        <v>89.3848016159139</v>
      </c>
      <c r="M23" t="n">
        <v>95.3615400618923</v>
      </c>
      <c r="N23" t="n">
        <v>99.7720002324748</v>
      </c>
      <c r="O23" t="n">
        <v>104.543545398196</v>
      </c>
      <c r="P23" t="n">
        <v>108.269536621014</v>
      </c>
      <c r="Q23" t="n">
        <v>126.612495239815</v>
      </c>
      <c r="R23" t="n">
        <v>161.44692412218</v>
      </c>
      <c r="S23" t="n">
        <v>198.427723171471</v>
      </c>
      <c r="T23" t="n">
        <v>226.921579669753</v>
      </c>
      <c r="U23" t="n">
        <v>255.253369090231</v>
      </c>
      <c r="V23" t="n">
        <v>253.211532635012</v>
      </c>
      <c r="W23" t="n">
        <v>226.034050082332</v>
      </c>
      <c r="X23" t="n">
        <v>199.406753726803</v>
      </c>
      <c r="Y23" t="n">
        <v>175.684917747043</v>
      </c>
      <c r="Z23" t="n">
        <v>157.000366148756</v>
      </c>
      <c r="AA23" t="n">
        <v>143.357654963293</v>
      </c>
      <c r="AB23" t="n">
        <v>135.105172298748</v>
      </c>
      <c r="AC23" t="n">
        <v>132.090448797703</v>
      </c>
      <c r="AD23" t="n">
        <v>127.03101404575</v>
      </c>
      <c r="AE23" t="n">
        <v>121.073076257102</v>
      </c>
      <c r="AF23" t="n">
        <v>120.925565943371</v>
      </c>
    </row>
    <row r="24">
      <c r="A24" t="s">
        <v>151</v>
      </c>
      <c r="B24" t="s">
        <v>416</v>
      </c>
      <c r="C24" t="s">
        <v>360</v>
      </c>
      <c r="D24" t="s">
        <v>417</v>
      </c>
      <c r="E24" t="s">
        <v>361</v>
      </c>
      <c r="F24" t="n">
        <v>161.316926071344</v>
      </c>
      <c r="G24" t="n">
        <v>175.729620141098</v>
      </c>
      <c r="H24" t="n">
        <v>190.461612602943</v>
      </c>
      <c r="I24" t="n">
        <v>208.101266351657</v>
      </c>
      <c r="J24" t="n">
        <v>224.256372935864</v>
      </c>
      <c r="K24" t="n">
        <v>241.118525025967</v>
      </c>
      <c r="L24" t="n">
        <v>258.844531039268</v>
      </c>
      <c r="M24" t="n">
        <v>270.362155222567</v>
      </c>
      <c r="N24" t="n">
        <v>286.322202703838</v>
      </c>
      <c r="O24" t="n">
        <v>308.775997755318</v>
      </c>
      <c r="P24" t="n">
        <v>323.180999165335</v>
      </c>
      <c r="Q24" t="n">
        <v>353.621572851738</v>
      </c>
      <c r="R24" t="n">
        <v>400.008409698071</v>
      </c>
      <c r="S24" t="n">
        <v>442.822802197449</v>
      </c>
      <c r="T24" t="n">
        <v>477.303745003421</v>
      </c>
      <c r="U24" t="n">
        <v>512.776520812011</v>
      </c>
      <c r="V24" t="n">
        <v>520.037528362169</v>
      </c>
      <c r="W24" t="n">
        <v>497.378236186819</v>
      </c>
      <c r="X24" t="n">
        <v>476.451000889634</v>
      </c>
      <c r="Y24" t="n">
        <v>468.353228716215</v>
      </c>
      <c r="Z24" t="n">
        <v>467.326744346036</v>
      </c>
      <c r="AA24" t="n">
        <v>464.07842109538</v>
      </c>
      <c r="AB24" t="n">
        <v>464.285863480381</v>
      </c>
      <c r="AC24" t="n">
        <v>471.385247805492</v>
      </c>
      <c r="AD24" t="n">
        <v>461.267701833746</v>
      </c>
      <c r="AE24" t="n">
        <v>438.436493767725</v>
      </c>
      <c r="AF24" t="n">
        <v>429.417512758415</v>
      </c>
    </row>
    <row r="25">
      <c r="A25" t="s">
        <v>151</v>
      </c>
      <c r="B25" t="s">
        <v>418</v>
      </c>
      <c r="C25" t="s">
        <v>360</v>
      </c>
      <c r="D25" t="s">
        <v>419</v>
      </c>
      <c r="E25" t="s">
        <v>361</v>
      </c>
      <c r="F25" t="n">
        <v>32.3058396898215</v>
      </c>
      <c r="G25" t="n">
        <v>36.2794803883224</v>
      </c>
      <c r="H25" t="n">
        <v>39.9868858328864</v>
      </c>
      <c r="I25" t="n">
        <v>44.1134662039327</v>
      </c>
      <c r="J25" t="n">
        <v>47.8023827573512</v>
      </c>
      <c r="K25" t="n">
        <v>51.5312698609772</v>
      </c>
      <c r="L25" t="n">
        <v>56.315878989869</v>
      </c>
      <c r="M25" t="n">
        <v>60.6019343766784</v>
      </c>
      <c r="N25" t="n">
        <v>67.2262572486554</v>
      </c>
      <c r="O25" t="n">
        <v>76.5716100313713</v>
      </c>
      <c r="P25" t="n">
        <v>83.1543950752222</v>
      </c>
      <c r="Q25" t="n">
        <v>94.0928680491621</v>
      </c>
      <c r="R25" t="n">
        <v>109.986236382444</v>
      </c>
      <c r="S25" t="n">
        <v>126.308048889752</v>
      </c>
      <c r="T25" t="n">
        <v>140.129703171409</v>
      </c>
      <c r="U25" t="n">
        <v>154.52014388487</v>
      </c>
      <c r="V25" t="n">
        <v>159.802227261349</v>
      </c>
      <c r="W25" t="n">
        <v>155.276571898084</v>
      </c>
      <c r="X25" t="n">
        <v>157.216300039595</v>
      </c>
      <c r="Y25" t="n">
        <v>166.883262983719</v>
      </c>
      <c r="Z25" t="n">
        <v>182.631368942279</v>
      </c>
      <c r="AA25" t="n">
        <v>199.582610647284</v>
      </c>
      <c r="AB25" t="n">
        <v>211.36876336287</v>
      </c>
      <c r="AC25" t="n">
        <v>222.418368996447</v>
      </c>
      <c r="AD25" t="n">
        <v>222.474273263781</v>
      </c>
      <c r="AE25" t="n">
        <v>211.776864934813</v>
      </c>
      <c r="AF25" t="n">
        <v>207.561392544083</v>
      </c>
    </row>
    <row r="26">
      <c r="A26" t="s">
        <v>151</v>
      </c>
      <c r="B26" t="s">
        <v>420</v>
      </c>
      <c r="C26" t="s">
        <v>360</v>
      </c>
      <c r="D26" t="s">
        <v>421</v>
      </c>
      <c r="E26" t="s">
        <v>361</v>
      </c>
      <c r="F26" t="n">
        <v>47.1107782104093</v>
      </c>
      <c r="G26" t="n">
        <v>52.3917608647716</v>
      </c>
      <c r="H26" t="n">
        <v>57.4399670055055</v>
      </c>
      <c r="I26" t="n">
        <v>63.1765217273172</v>
      </c>
      <c r="J26" t="n">
        <v>68.3423615203573</v>
      </c>
      <c r="K26" t="n">
        <v>73.600106335345</v>
      </c>
      <c r="L26" t="n">
        <v>80.8307533329633</v>
      </c>
      <c r="M26" t="n">
        <v>87.7917386580973</v>
      </c>
      <c r="N26" t="n">
        <v>98.6624030158601</v>
      </c>
      <c r="O26" t="n">
        <v>114.289491359053</v>
      </c>
      <c r="P26" t="n">
        <v>123.841989846169</v>
      </c>
      <c r="Q26" t="n">
        <v>137.7815479043</v>
      </c>
      <c r="R26" t="n">
        <v>156.446687117717</v>
      </c>
      <c r="S26" t="n">
        <v>172.224504825613</v>
      </c>
      <c r="T26" t="n">
        <v>184.371406832787</v>
      </c>
      <c r="U26" t="n">
        <v>197.446068498855</v>
      </c>
      <c r="V26" t="n">
        <v>199.073079912478</v>
      </c>
      <c r="W26" t="n">
        <v>188.181371390745</v>
      </c>
      <c r="X26" t="n">
        <v>175.940166660242</v>
      </c>
      <c r="Y26" t="n">
        <v>167.08429853255</v>
      </c>
      <c r="Z26" t="n">
        <v>159.435862610566</v>
      </c>
      <c r="AA26" t="n">
        <v>150.166428124032</v>
      </c>
      <c r="AB26" t="n">
        <v>144.247816358036</v>
      </c>
      <c r="AC26" t="n">
        <v>141.950341670497</v>
      </c>
      <c r="AD26" t="n">
        <v>135.847799270119</v>
      </c>
      <c r="AE26" t="n">
        <v>128.761392883367</v>
      </c>
      <c r="AF26" t="n">
        <v>126.228784988855</v>
      </c>
    </row>
    <row r="27">
      <c r="A27" t="s">
        <v>151</v>
      </c>
      <c r="B27" t="s">
        <v>422</v>
      </c>
      <c r="C27" t="s">
        <v>360</v>
      </c>
      <c r="D27" t="s">
        <v>423</v>
      </c>
      <c r="E27" t="s">
        <v>361</v>
      </c>
      <c r="F27" t="n">
        <v>81.9003081711138</v>
      </c>
      <c r="G27" t="n">
        <v>87.0583788880038</v>
      </c>
      <c r="H27" t="n">
        <v>93.0347597645508</v>
      </c>
      <c r="I27" t="n">
        <v>100.811278420407</v>
      </c>
      <c r="J27" t="n">
        <v>108.111628658155</v>
      </c>
      <c r="K27" t="n">
        <v>115.987148829645</v>
      </c>
      <c r="L27" t="n">
        <v>121.697898716436</v>
      </c>
      <c r="M27" t="n">
        <v>121.968482187791</v>
      </c>
      <c r="N27" t="n">
        <v>120.433542439323</v>
      </c>
      <c r="O27" t="n">
        <v>117.914896364894</v>
      </c>
      <c r="P27" t="n">
        <v>116.184614243945</v>
      </c>
      <c r="Q27" t="n">
        <v>121.747156898275</v>
      </c>
      <c r="R27" t="n">
        <v>133.575486197911</v>
      </c>
      <c r="S27" t="n">
        <v>144.290248482084</v>
      </c>
      <c r="T27" t="n">
        <v>152.802634999225</v>
      </c>
      <c r="U27" t="n">
        <v>160.810308428287</v>
      </c>
      <c r="V27" t="n">
        <v>161.162221188342</v>
      </c>
      <c r="W27" t="n">
        <v>153.92029289799</v>
      </c>
      <c r="X27" t="n">
        <v>143.294534189798</v>
      </c>
      <c r="Y27" t="n">
        <v>134.385667199946</v>
      </c>
      <c r="Z27" t="n">
        <v>125.259512793191</v>
      </c>
      <c r="AA27" t="n">
        <v>114.329382324065</v>
      </c>
      <c r="AB27" t="n">
        <v>108.669283759476</v>
      </c>
      <c r="AC27" t="n">
        <v>107.016537138548</v>
      </c>
      <c r="AD27" t="n">
        <v>102.945629299846</v>
      </c>
      <c r="AE27" t="n">
        <v>97.8982359495455</v>
      </c>
      <c r="AF27" t="n">
        <v>95.6273352254768</v>
      </c>
    </row>
    <row r="28">
      <c r="A28" t="s">
        <v>151</v>
      </c>
      <c r="B28" t="s">
        <v>424</v>
      </c>
      <c r="C28" t="s">
        <v>360</v>
      </c>
      <c r="D28" t="s">
        <v>425</v>
      </c>
      <c r="E28" t="s">
        <v>361</v>
      </c>
      <c r="F28" t="n">
        <v>31.2290980367868</v>
      </c>
      <c r="G28" t="n">
        <v>36.9576721330903</v>
      </c>
      <c r="H28" t="n">
        <v>42.3686717860143</v>
      </c>
      <c r="I28" t="n">
        <v>47.8403590822294</v>
      </c>
      <c r="J28" t="n">
        <v>52.6755854660064</v>
      </c>
      <c r="K28" t="n">
        <v>57.7981842014661</v>
      </c>
      <c r="L28" t="n">
        <v>63.6201739669075</v>
      </c>
      <c r="M28" t="n">
        <v>69.5339692054956</v>
      </c>
      <c r="N28" t="n">
        <v>77.6547591070413</v>
      </c>
      <c r="O28" t="n">
        <v>88.9701469740221</v>
      </c>
      <c r="P28" t="n">
        <v>100.728432451608</v>
      </c>
      <c r="Q28" t="n">
        <v>121.687865020977</v>
      </c>
      <c r="R28" t="n">
        <v>155.861760563497</v>
      </c>
      <c r="S28" t="n">
        <v>199.860180784982</v>
      </c>
      <c r="T28" t="n">
        <v>236.995653195776</v>
      </c>
      <c r="U28" t="n">
        <v>277.219354001825</v>
      </c>
      <c r="V28" t="n">
        <v>291.960275087057</v>
      </c>
      <c r="W28" t="n">
        <v>294.28232650167</v>
      </c>
      <c r="X28" t="n">
        <v>291.706376022971</v>
      </c>
      <c r="Y28" t="n">
        <v>289.426062758905</v>
      </c>
      <c r="Z28" t="n">
        <v>284.836515012442</v>
      </c>
      <c r="AA28" t="n">
        <v>274.504515894675</v>
      </c>
      <c r="AB28" t="n">
        <v>269.219244895781</v>
      </c>
      <c r="AC28" t="n">
        <v>269.525236383352</v>
      </c>
      <c r="AD28" t="n">
        <v>260.314228595775</v>
      </c>
      <c r="AE28" t="n">
        <v>244.397320900288</v>
      </c>
      <c r="AF28" t="n">
        <v>237.518038394801</v>
      </c>
    </row>
    <row r="29">
      <c r="A29" t="s">
        <v>151</v>
      </c>
      <c r="B29" t="s">
        <v>426</v>
      </c>
      <c r="C29" t="s">
        <v>360</v>
      </c>
      <c r="D29" t="s">
        <v>427</v>
      </c>
      <c r="E29" t="s">
        <v>361</v>
      </c>
      <c r="F29" t="n">
        <v>1.24330600104668</v>
      </c>
      <c r="G29" t="n">
        <v>1.66383335717989</v>
      </c>
      <c r="H29" t="n">
        <v>2.01906790852949</v>
      </c>
      <c r="I29" t="n">
        <v>2.34732194132206</v>
      </c>
      <c r="J29" t="n">
        <v>2.62558611320431</v>
      </c>
      <c r="K29" t="n">
        <v>2.90616144334331</v>
      </c>
      <c r="L29" t="n">
        <v>3.70943173565532</v>
      </c>
      <c r="M29" t="n">
        <v>5.01072086097861</v>
      </c>
      <c r="N29" t="n">
        <v>6.91957075457905</v>
      </c>
      <c r="O29" t="n">
        <v>10.0574831289809</v>
      </c>
      <c r="P29" t="n">
        <v>13.3646055482264</v>
      </c>
      <c r="Q29" t="n">
        <v>18.4106465564823</v>
      </c>
      <c r="R29" t="n">
        <v>26.2548815165832</v>
      </c>
      <c r="S29" t="n">
        <v>36.9330288650426</v>
      </c>
      <c r="T29" t="n">
        <v>47.3351703661899</v>
      </c>
      <c r="U29" t="n">
        <v>62.2376463160083</v>
      </c>
      <c r="V29" t="n">
        <v>73.2718095634402</v>
      </c>
      <c r="W29" t="n">
        <v>80.1018406875202</v>
      </c>
      <c r="X29" t="n">
        <v>84.0371265758072</v>
      </c>
      <c r="Y29" t="n">
        <v>86.2293537584528</v>
      </c>
      <c r="Z29" t="n">
        <v>89.1631845548966</v>
      </c>
      <c r="AA29" t="n">
        <v>89.1928962088658</v>
      </c>
      <c r="AB29" t="n">
        <v>89.9896674270369</v>
      </c>
      <c r="AC29" t="n">
        <v>92.4003111633791</v>
      </c>
      <c r="AD29" t="n">
        <v>91.9441994197006</v>
      </c>
      <c r="AE29" t="n">
        <v>89.5780316575429</v>
      </c>
      <c r="AF29" t="n">
        <v>89.5332087169098</v>
      </c>
    </row>
    <row r="30">
      <c r="A30" t="s">
        <v>151</v>
      </c>
      <c r="B30" t="s">
        <v>428</v>
      </c>
      <c r="C30" t="s">
        <v>360</v>
      </c>
      <c r="D30" t="s">
        <v>429</v>
      </c>
      <c r="E30" t="s">
        <v>361</v>
      </c>
      <c r="F30" t="n">
        <v>0.0874148074297558</v>
      </c>
      <c r="G30" t="n">
        <v>0.105961539630692</v>
      </c>
      <c r="H30" t="n">
        <v>0.122973408027172</v>
      </c>
      <c r="I30" t="n">
        <v>0.13967768798581</v>
      </c>
      <c r="J30" t="n">
        <v>0.154302507448144</v>
      </c>
      <c r="K30" t="n">
        <v>0.169656209445417</v>
      </c>
      <c r="L30" t="n">
        <v>0.191249972711649</v>
      </c>
      <c r="M30" t="n">
        <v>0.217262302946178</v>
      </c>
      <c r="N30" t="n">
        <v>0.255139629949985</v>
      </c>
      <c r="O30" t="n">
        <v>0.309812851402333</v>
      </c>
      <c r="P30" t="n">
        <v>0.361138847031611</v>
      </c>
      <c r="Q30" t="n">
        <v>0.441000561365832</v>
      </c>
      <c r="R30" t="n">
        <v>0.565577493693317</v>
      </c>
      <c r="S30" t="n">
        <v>0.723995380198758</v>
      </c>
      <c r="T30" t="n">
        <v>0.854663732700978</v>
      </c>
      <c r="U30" t="n">
        <v>0.980346419092621</v>
      </c>
      <c r="V30" t="n">
        <v>1.04139391367231</v>
      </c>
      <c r="W30" t="n">
        <v>1.01506895439056</v>
      </c>
      <c r="X30" t="n">
        <v>0.975619816891369</v>
      </c>
      <c r="Y30" t="n">
        <v>0.919053300711756</v>
      </c>
      <c r="Z30" t="n">
        <v>0.843985718850388</v>
      </c>
      <c r="AA30" t="n">
        <v>0.758508361374509</v>
      </c>
      <c r="AB30" t="n">
        <v>0.72226005114793</v>
      </c>
      <c r="AC30" t="n">
        <v>0.714028350043972</v>
      </c>
      <c r="AD30" t="n">
        <v>0.682539722751083</v>
      </c>
      <c r="AE30" t="n">
        <v>0.638506450931823</v>
      </c>
      <c r="AF30" t="n">
        <v>0.697794385431322</v>
      </c>
    </row>
    <row r="31">
      <c r="A31" t="s">
        <v>151</v>
      </c>
      <c r="B31" t="s">
        <v>430</v>
      </c>
      <c r="C31" t="s">
        <v>360</v>
      </c>
      <c r="D31" t="s">
        <v>431</v>
      </c>
      <c r="E31" t="s">
        <v>361</v>
      </c>
      <c r="F31" t="n">
        <v>0.387242373263119</v>
      </c>
      <c r="G31" t="n">
        <v>0.492012020433595</v>
      </c>
      <c r="H31" t="n">
        <v>0.583620010201101</v>
      </c>
      <c r="I31" t="n">
        <v>0.670718037165642</v>
      </c>
      <c r="J31" t="n">
        <v>0.745632209518895</v>
      </c>
      <c r="K31" t="n">
        <v>0.82262346603649</v>
      </c>
      <c r="L31" t="n">
        <v>1.01154850584313</v>
      </c>
      <c r="M31" t="n">
        <v>1.3050390389007</v>
      </c>
      <c r="N31" t="n">
        <v>1.75619106619051</v>
      </c>
      <c r="O31" t="n">
        <v>2.44521956148192</v>
      </c>
      <c r="P31" t="n">
        <v>3.04539706987916</v>
      </c>
      <c r="Q31" t="n">
        <v>3.89297103723499</v>
      </c>
      <c r="R31" t="n">
        <v>5.14946603238183</v>
      </c>
      <c r="S31" t="n">
        <v>6.73299448994838</v>
      </c>
      <c r="T31" t="n">
        <v>8.04218527853562</v>
      </c>
      <c r="U31" t="n">
        <v>9.3010907600568</v>
      </c>
      <c r="V31" t="n">
        <v>9.83590012127123</v>
      </c>
      <c r="W31" t="n">
        <v>10.0804660734776</v>
      </c>
      <c r="X31" t="n">
        <v>10.3823938066905</v>
      </c>
      <c r="Y31" t="n">
        <v>9.99501257476807</v>
      </c>
      <c r="Z31" t="n">
        <v>9.22761407490642</v>
      </c>
      <c r="AA31" t="n">
        <v>8.298706084463</v>
      </c>
      <c r="AB31" t="n">
        <v>7.80317007027161</v>
      </c>
      <c r="AC31" t="n">
        <v>7.91923280341707</v>
      </c>
      <c r="AD31" t="n">
        <v>7.81977347069505</v>
      </c>
      <c r="AE31" t="n">
        <v>6.76685349220971</v>
      </c>
      <c r="AF31" t="n">
        <v>5.82774559068157</v>
      </c>
    </row>
    <row r="32">
      <c r="A32" t="s">
        <v>151</v>
      </c>
      <c r="B32" t="s">
        <v>432</v>
      </c>
      <c r="C32" t="s">
        <v>360</v>
      </c>
      <c r="D32" t="s">
        <v>433</v>
      </c>
      <c r="E32" t="s">
        <v>361</v>
      </c>
      <c r="F32" t="n">
        <v>18.6438555199509</v>
      </c>
      <c r="G32" t="n">
        <v>21.7029055926231</v>
      </c>
      <c r="H32" t="n">
        <v>24.6714111099267</v>
      </c>
      <c r="I32" t="n">
        <v>27.7316947731311</v>
      </c>
      <c r="J32" t="n">
        <v>30.4570458493638</v>
      </c>
      <c r="K32" t="n">
        <v>33.3700788463659</v>
      </c>
      <c r="L32" t="n">
        <v>36.1721163584817</v>
      </c>
      <c r="M32" t="n">
        <v>38.4999447677885</v>
      </c>
      <c r="N32" t="n">
        <v>41.5278927022369</v>
      </c>
      <c r="O32" t="n">
        <v>45.3169104342442</v>
      </c>
      <c r="P32" t="n">
        <v>49.1518630716502</v>
      </c>
      <c r="Q32" t="n">
        <v>56.8176198789658</v>
      </c>
      <c r="R32" t="n">
        <v>69.695907449946</v>
      </c>
      <c r="S32" t="n">
        <v>85.5918087561071</v>
      </c>
      <c r="T32" t="n">
        <v>97.8266228814826</v>
      </c>
      <c r="U32" t="n">
        <v>109.10732064258</v>
      </c>
      <c r="V32" t="n">
        <v>109.249028594548</v>
      </c>
      <c r="W32" t="n">
        <v>104.476111505445</v>
      </c>
      <c r="X32" t="n">
        <v>98.8998559062633</v>
      </c>
      <c r="Y32" t="n">
        <v>94.2588188461505</v>
      </c>
      <c r="Z32" t="n">
        <v>87.8122714715489</v>
      </c>
      <c r="AA32" t="n">
        <v>80.9015081228404</v>
      </c>
      <c r="AB32" t="n">
        <v>77.5267383742056</v>
      </c>
      <c r="AC32" t="n">
        <v>76.3705649930819</v>
      </c>
      <c r="AD32" t="n">
        <v>73.3257327721826</v>
      </c>
      <c r="AE32" t="n">
        <v>67.7010890450513</v>
      </c>
      <c r="AF32" t="n">
        <v>64.9886446819097</v>
      </c>
    </row>
    <row r="33">
      <c r="A33" t="s">
        <v>151</v>
      </c>
      <c r="B33" t="s">
        <v>434</v>
      </c>
      <c r="C33" t="s">
        <v>360</v>
      </c>
      <c r="D33" t="s">
        <v>435</v>
      </c>
      <c r="E33" t="s">
        <v>361</v>
      </c>
      <c r="F33" t="n">
        <v>10.8672793350964</v>
      </c>
      <c r="G33" t="n">
        <v>12.992959623223</v>
      </c>
      <c r="H33" t="n">
        <v>14.9715993493298</v>
      </c>
      <c r="I33" t="n">
        <v>16.9509466426248</v>
      </c>
      <c r="J33" t="n">
        <v>18.6930187864713</v>
      </c>
      <c r="K33" t="n">
        <v>20.529664236275</v>
      </c>
      <c r="L33" t="n">
        <v>22.5358273942157</v>
      </c>
      <c r="M33" t="n">
        <v>24.5010022348816</v>
      </c>
      <c r="N33" t="n">
        <v>27.1959649540848</v>
      </c>
      <c r="O33" t="n">
        <v>30.8407209979127</v>
      </c>
      <c r="P33" t="n">
        <v>34.8054279148202</v>
      </c>
      <c r="Q33" t="n">
        <v>42.1256269869284</v>
      </c>
      <c r="R33" t="n">
        <v>54.1959280708924</v>
      </c>
      <c r="S33" t="n">
        <v>69.8783532936855</v>
      </c>
      <c r="T33" t="n">
        <v>82.9370109368669</v>
      </c>
      <c r="U33" t="n">
        <v>95.5929498640871</v>
      </c>
      <c r="V33" t="n">
        <v>98.5621428941256</v>
      </c>
      <c r="W33" t="n">
        <v>98.6088392808375</v>
      </c>
      <c r="X33" t="n">
        <v>97.4113799173183</v>
      </c>
      <c r="Y33" t="n">
        <v>98.0238242788217</v>
      </c>
      <c r="Z33" t="n">
        <v>97.78945919224</v>
      </c>
      <c r="AA33" t="n">
        <v>95.3528971171314</v>
      </c>
      <c r="AB33" t="n">
        <v>93.1774089731188</v>
      </c>
      <c r="AC33" t="n">
        <v>92.1210990734299</v>
      </c>
      <c r="AD33" t="n">
        <v>86.5419832104459</v>
      </c>
      <c r="AE33" t="n">
        <v>79.7128402545524</v>
      </c>
      <c r="AF33" t="n">
        <v>76.4706450198692</v>
      </c>
    </row>
    <row r="34">
      <c r="A34" t="s">
        <v>151</v>
      </c>
      <c r="B34" t="s">
        <v>436</v>
      </c>
      <c r="C34" t="s">
        <v>360</v>
      </c>
      <c r="D34" t="s">
        <v>437</v>
      </c>
      <c r="E34" t="s">
        <v>361</v>
      </c>
      <c r="F34" t="n">
        <v>71.8015707973188</v>
      </c>
      <c r="G34" t="n">
        <v>77.760908730149</v>
      </c>
      <c r="H34" t="n">
        <v>87.3855870650932</v>
      </c>
      <c r="I34" t="n">
        <v>99.0326171234241</v>
      </c>
      <c r="J34" t="n">
        <v>109.318545678516</v>
      </c>
      <c r="K34" t="n">
        <v>119.115362705585</v>
      </c>
      <c r="L34" t="n">
        <v>126.625357164555</v>
      </c>
      <c r="M34" t="n">
        <v>127.879137609669</v>
      </c>
      <c r="N34" t="n">
        <v>128.20426814506</v>
      </c>
      <c r="O34" t="n">
        <v>125.036618043017</v>
      </c>
      <c r="P34" t="n">
        <v>124.418210598262</v>
      </c>
      <c r="Q34" t="n">
        <v>128.578998554591</v>
      </c>
      <c r="R34" t="n">
        <v>137.811508649313</v>
      </c>
      <c r="S34" t="n">
        <v>143.855707818202</v>
      </c>
      <c r="T34" t="n">
        <v>147.924700665198</v>
      </c>
      <c r="U34" t="n">
        <v>152.987908472564</v>
      </c>
      <c r="V34" t="n">
        <v>152.330160326731</v>
      </c>
      <c r="W34" t="n">
        <v>145.79470727464</v>
      </c>
      <c r="X34" t="n">
        <v>141.737720071322</v>
      </c>
      <c r="Y34" t="n">
        <v>143.059285450317</v>
      </c>
      <c r="Z34" t="n">
        <v>148.85433578497</v>
      </c>
      <c r="AA34" t="n">
        <v>159.994407931091</v>
      </c>
      <c r="AB34" t="n">
        <v>174.178964317045</v>
      </c>
      <c r="AC34" t="n">
        <v>191.940945372672</v>
      </c>
      <c r="AD34" t="n">
        <v>200.729834332963</v>
      </c>
      <c r="AE34" t="n">
        <v>190.073743536813</v>
      </c>
      <c r="AF34" t="n">
        <v>186.439073590637</v>
      </c>
    </row>
    <row r="35">
      <c r="A35" t="s">
        <v>151</v>
      </c>
      <c r="B35" t="s">
        <v>438</v>
      </c>
      <c r="C35" t="s">
        <v>360</v>
      </c>
      <c r="D35" t="s">
        <v>439</v>
      </c>
      <c r="E35" t="s">
        <v>361</v>
      </c>
      <c r="F35" t="n">
        <v>21.9189941340052</v>
      </c>
      <c r="G35" t="n">
        <v>25.0129386426735</v>
      </c>
      <c r="H35" t="n">
        <v>27.9685971440482</v>
      </c>
      <c r="I35" t="n">
        <v>30.9829298308599</v>
      </c>
      <c r="J35" t="n">
        <v>33.7665361763663</v>
      </c>
      <c r="K35" t="n">
        <v>36.5029630665287</v>
      </c>
      <c r="L35" t="n">
        <v>39.2248319699725</v>
      </c>
      <c r="M35" t="n">
        <v>43.6572820043903</v>
      </c>
      <c r="N35" t="n">
        <v>49.7112811717336</v>
      </c>
      <c r="O35" t="n">
        <v>59.2157712964584</v>
      </c>
      <c r="P35" t="n">
        <v>66.0388547370291</v>
      </c>
      <c r="Q35" t="n">
        <v>73.0788196222878</v>
      </c>
      <c r="R35" t="n">
        <v>81.1780009225675</v>
      </c>
      <c r="S35" t="n">
        <v>88.2463946012229</v>
      </c>
      <c r="T35" t="n">
        <v>95.0761643294185</v>
      </c>
      <c r="U35" t="n">
        <v>101.732993216436</v>
      </c>
      <c r="V35" t="n">
        <v>104.526220415277</v>
      </c>
      <c r="W35" t="n">
        <v>103.24683187443</v>
      </c>
      <c r="X35" t="n">
        <v>102.665816474426</v>
      </c>
      <c r="Y35" t="n">
        <v>98.9471127973735</v>
      </c>
      <c r="Z35" t="n">
        <v>96.2833067082501</v>
      </c>
      <c r="AA35" t="n">
        <v>91.0573024301905</v>
      </c>
      <c r="AB35" t="n">
        <v>89.1570209377868</v>
      </c>
      <c r="AC35" t="n">
        <v>90.9949893394899</v>
      </c>
      <c r="AD35" t="n">
        <v>91.5250003880771</v>
      </c>
      <c r="AE35" t="n">
        <v>92.7442513540932</v>
      </c>
      <c r="AF35" t="n">
        <v>101.183172020824</v>
      </c>
    </row>
    <row r="36">
      <c r="A36" t="s">
        <v>151</v>
      </c>
      <c r="B36" t="s">
        <v>440</v>
      </c>
      <c r="C36" t="s">
        <v>360</v>
      </c>
      <c r="D36" t="s">
        <v>441</v>
      </c>
      <c r="E36" t="s">
        <v>361</v>
      </c>
      <c r="F36" t="n">
        <v>9.25127656912767</v>
      </c>
      <c r="G36" t="n">
        <v>10.065839756253</v>
      </c>
      <c r="H36" t="n">
        <v>10.9117273547089</v>
      </c>
      <c r="I36" t="n">
        <v>11.8129649284878</v>
      </c>
      <c r="J36" t="n">
        <v>12.6541804764927</v>
      </c>
      <c r="K36" t="n">
        <v>13.6460781762708</v>
      </c>
      <c r="L36" t="n">
        <v>14.2192524590558</v>
      </c>
      <c r="M36" t="n">
        <v>14.3213633018161</v>
      </c>
      <c r="N36" t="n">
        <v>14.6686369726848</v>
      </c>
      <c r="O36" t="n">
        <v>15.3812274036156</v>
      </c>
      <c r="P36" t="n">
        <v>15.745628129659</v>
      </c>
      <c r="Q36" t="n">
        <v>16.6285784087687</v>
      </c>
      <c r="R36" t="n">
        <v>17.9425264542798</v>
      </c>
      <c r="S36" t="n">
        <v>18.3852345496891</v>
      </c>
      <c r="T36" t="n">
        <v>18.5269117347925</v>
      </c>
      <c r="U36" t="n">
        <v>18.6195843930728</v>
      </c>
      <c r="V36" t="n">
        <v>18.008723809336</v>
      </c>
      <c r="W36" t="n">
        <v>16.6110346971271</v>
      </c>
      <c r="X36" t="n">
        <v>15.0134086447847</v>
      </c>
      <c r="Y36" t="n">
        <v>13.7137280765032</v>
      </c>
      <c r="Z36" t="n">
        <v>12.4401438203013</v>
      </c>
      <c r="AA36" t="n">
        <v>11.1489576586138</v>
      </c>
      <c r="AB36" t="n">
        <v>10.3480882165465</v>
      </c>
      <c r="AC36" t="n">
        <v>9.95875378953099</v>
      </c>
      <c r="AD36" t="n">
        <v>9.40905130626146</v>
      </c>
      <c r="AE36" t="n">
        <v>8.96161902798081</v>
      </c>
      <c r="AF36" t="n">
        <v>8.87779760741118</v>
      </c>
    </row>
    <row r="37">
      <c r="A37" t="s">
        <v>151</v>
      </c>
      <c r="B37" t="s">
        <v>442</v>
      </c>
      <c r="C37" t="s">
        <v>360</v>
      </c>
      <c r="D37" t="s">
        <v>443</v>
      </c>
      <c r="E37" t="s">
        <v>361</v>
      </c>
      <c r="F37" t="n">
        <v>7.07551529879085</v>
      </c>
      <c r="G37" t="n">
        <v>8.15288798935582</v>
      </c>
      <c r="H37" t="n">
        <v>9.14958993348925</v>
      </c>
      <c r="I37" t="n">
        <v>10.2130570076379</v>
      </c>
      <c r="J37" t="n">
        <v>11.1966998842958</v>
      </c>
      <c r="K37" t="n">
        <v>11.4007381942622</v>
      </c>
      <c r="L37" t="n">
        <v>12.0056520669112</v>
      </c>
      <c r="M37" t="n">
        <v>13.068239135608</v>
      </c>
      <c r="N37" t="n">
        <v>14.5887467678567</v>
      </c>
      <c r="O37" t="n">
        <v>16.9725628400986</v>
      </c>
      <c r="P37" t="n">
        <v>18.9870197710154</v>
      </c>
      <c r="Q37" t="n">
        <v>20.7281749004175</v>
      </c>
      <c r="R37" t="n">
        <v>22.3529953704418</v>
      </c>
      <c r="S37" t="n">
        <v>25.0171346703443</v>
      </c>
      <c r="T37" t="n">
        <v>27.1863568203525</v>
      </c>
      <c r="U37" t="n">
        <v>28.8955121057687</v>
      </c>
      <c r="V37" t="n">
        <v>28.8705507273954</v>
      </c>
      <c r="W37" t="n">
        <v>28.2158677123842</v>
      </c>
      <c r="X37" t="n">
        <v>29.3494068894578</v>
      </c>
      <c r="Y37" t="n">
        <v>28.1337050857969</v>
      </c>
      <c r="Z37" t="n">
        <v>28.7644512315511</v>
      </c>
      <c r="AA37" t="n">
        <v>28.1354674748554</v>
      </c>
      <c r="AB37" t="n">
        <v>26.8695989053248</v>
      </c>
      <c r="AC37" t="n">
        <v>26.0644193539578</v>
      </c>
      <c r="AD37" t="n">
        <v>23.6140833631687</v>
      </c>
      <c r="AE37" t="n">
        <v>21.6150628145872</v>
      </c>
      <c r="AF37" t="n">
        <v>23.2939078702885</v>
      </c>
    </row>
    <row r="38">
      <c r="A38" t="s">
        <v>151</v>
      </c>
      <c r="B38" t="s">
        <v>444</v>
      </c>
      <c r="C38" t="s">
        <v>360</v>
      </c>
      <c r="D38" t="s">
        <v>445</v>
      </c>
      <c r="E38" t="s">
        <v>361</v>
      </c>
      <c r="F38" t="n">
        <v>5.59220226608666</v>
      </c>
      <c r="G38" t="n">
        <v>6.79421089706459</v>
      </c>
      <c r="H38" t="n">
        <v>7.90727985585002</v>
      </c>
      <c r="I38" t="n">
        <v>8.9569078947342</v>
      </c>
      <c r="J38" t="n">
        <v>9.91565581557774</v>
      </c>
      <c r="K38" t="n">
        <v>11.4561466959958</v>
      </c>
      <c r="L38" t="n">
        <v>12.9999274440056</v>
      </c>
      <c r="M38" t="n">
        <v>16.2676795669661</v>
      </c>
      <c r="N38" t="n">
        <v>20.453897431192</v>
      </c>
      <c r="O38" t="n">
        <v>26.8619810527442</v>
      </c>
      <c r="P38" t="n">
        <v>31.3062068363547</v>
      </c>
      <c r="Q38" t="n">
        <v>35.7220663131017</v>
      </c>
      <c r="R38" t="n">
        <v>40.882479097846</v>
      </c>
      <c r="S38" t="n">
        <v>44.8440253811895</v>
      </c>
      <c r="T38" t="n">
        <v>49.3628957742735</v>
      </c>
      <c r="U38" t="n">
        <v>54.2178967175948</v>
      </c>
      <c r="V38" t="n">
        <v>57.6469458785452</v>
      </c>
      <c r="W38" t="n">
        <v>58.4199294649182</v>
      </c>
      <c r="X38" t="n">
        <v>58.3030009401833</v>
      </c>
      <c r="Y38" t="n">
        <v>57.0996796350735</v>
      </c>
      <c r="Z38" t="n">
        <v>55.0787116563978</v>
      </c>
      <c r="AA38" t="n">
        <v>51.7728772967213</v>
      </c>
      <c r="AB38" t="n">
        <v>51.9393338159155</v>
      </c>
      <c r="AC38" t="n">
        <v>54.9718161960011</v>
      </c>
      <c r="AD38" t="n">
        <v>58.501865718647</v>
      </c>
      <c r="AE38" t="n">
        <v>62.1675695115252</v>
      </c>
      <c r="AF38" t="n">
        <v>69.0114665431238</v>
      </c>
    </row>
    <row r="39">
      <c r="A39" t="s">
        <v>151</v>
      </c>
      <c r="B39" t="s">
        <v>446</v>
      </c>
      <c r="C39" t="s">
        <v>360</v>
      </c>
      <c r="D39" t="s">
        <v>447</v>
      </c>
      <c r="E39" t="s">
        <v>361</v>
      </c>
      <c r="F39" t="n">
        <v>39.5692364481392</v>
      </c>
      <c r="G39" t="n">
        <v>44.4618801674973</v>
      </c>
      <c r="H39" t="n">
        <v>49.0763119442829</v>
      </c>
      <c r="I39" t="n">
        <v>52.2870140180639</v>
      </c>
      <c r="J39" t="n">
        <v>54.5403541875849</v>
      </c>
      <c r="K39" t="n">
        <v>57.316720299697</v>
      </c>
      <c r="L39" t="n">
        <v>59.4641964242699</v>
      </c>
      <c r="M39" t="n">
        <v>61.9033503847794</v>
      </c>
      <c r="N39" t="n">
        <v>67.8819824507188</v>
      </c>
      <c r="O39" t="n">
        <v>76.2006961645427</v>
      </c>
      <c r="P39" t="n">
        <v>87.3062614765385</v>
      </c>
      <c r="Q39" t="n">
        <v>102.970582431537</v>
      </c>
      <c r="R39" t="n">
        <v>125.456253592849</v>
      </c>
      <c r="S39" t="n">
        <v>152.483317323271</v>
      </c>
      <c r="T39" t="n">
        <v>170.579095219453</v>
      </c>
      <c r="U39" t="n">
        <v>183.746195732233</v>
      </c>
      <c r="V39" t="n">
        <v>183.945071698821</v>
      </c>
      <c r="W39" t="n">
        <v>181.215125020491</v>
      </c>
      <c r="X39" t="n">
        <v>176.508880249192</v>
      </c>
      <c r="Y39" t="n">
        <v>163.369623354522</v>
      </c>
      <c r="Z39" t="n">
        <v>150.160266389323</v>
      </c>
      <c r="AA39" t="n">
        <v>133.195652103598</v>
      </c>
      <c r="AB39" t="n">
        <v>123.399493053143</v>
      </c>
      <c r="AC39" t="n">
        <v>117.055205243843</v>
      </c>
      <c r="AD39" t="n">
        <v>107.615172155225</v>
      </c>
      <c r="AE39" t="n">
        <v>98.3463075120601</v>
      </c>
      <c r="AF39" t="n">
        <v>92.8647346588362</v>
      </c>
    </row>
    <row r="40">
      <c r="A40" t="s">
        <v>151</v>
      </c>
      <c r="B40" t="s">
        <v>448</v>
      </c>
      <c r="C40" t="s">
        <v>360</v>
      </c>
      <c r="D40" t="s">
        <v>449</v>
      </c>
      <c r="E40" t="s">
        <v>361</v>
      </c>
      <c r="F40" t="n">
        <v>8.75110641502429</v>
      </c>
      <c r="G40" t="n">
        <v>9.90214286505674</v>
      </c>
      <c r="H40" t="n">
        <v>11.1019343502511</v>
      </c>
      <c r="I40" t="n">
        <v>12.3474653778717</v>
      </c>
      <c r="J40" t="n">
        <v>13.5330056939272</v>
      </c>
      <c r="K40" t="n">
        <v>15.5041061735873</v>
      </c>
      <c r="L40" t="n">
        <v>16.4399434016888</v>
      </c>
      <c r="M40" t="n">
        <v>17.8709776311833</v>
      </c>
      <c r="N40" t="n">
        <v>20.5816775888909</v>
      </c>
      <c r="O40" t="n">
        <v>24.0336698177718</v>
      </c>
      <c r="P40" t="n">
        <v>26.586565047079</v>
      </c>
      <c r="Q40" t="n">
        <v>28.8792005860717</v>
      </c>
      <c r="R40" t="n">
        <v>32.6967819713639</v>
      </c>
      <c r="S40" t="n">
        <v>34.3787962383944</v>
      </c>
      <c r="T40" t="n">
        <v>34.5690361852985</v>
      </c>
      <c r="U40" t="n">
        <v>35.2811543825887</v>
      </c>
      <c r="V40" t="n">
        <v>34.2141242266765</v>
      </c>
      <c r="W40" t="n">
        <v>31.4772765449757</v>
      </c>
      <c r="X40" t="n">
        <v>30.9706117217919</v>
      </c>
      <c r="Y40" t="n">
        <v>32.3661674842788</v>
      </c>
      <c r="Z40" t="n">
        <v>34.9291293958515</v>
      </c>
      <c r="AA40" t="n">
        <v>39.3826520381175</v>
      </c>
      <c r="AB40" t="n">
        <v>44.7791220770089</v>
      </c>
      <c r="AC40" t="n">
        <v>50.0315414468855</v>
      </c>
      <c r="AD40" t="n">
        <v>52.9677419305917</v>
      </c>
      <c r="AE40" t="n">
        <v>52.9696367434458</v>
      </c>
      <c r="AF40" t="n">
        <v>54.869341795357</v>
      </c>
    </row>
    <row r="41">
      <c r="A41" t="s">
        <v>151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151</v>
      </c>
      <c r="B42" t="s">
        <v>452</v>
      </c>
      <c r="C42" t="s">
        <v>360</v>
      </c>
      <c r="D42" t="s">
        <v>453</v>
      </c>
      <c r="E42" t="s">
        <v>361</v>
      </c>
      <c r="F42" t="n">
        <v>141.177279865508</v>
      </c>
      <c r="G42" t="n">
        <v>151.379940699037</v>
      </c>
      <c r="H42" t="n">
        <v>164.527919729218</v>
      </c>
      <c r="I42" t="n">
        <v>179.57431796282</v>
      </c>
      <c r="J42" t="n">
        <v>194.819443239787</v>
      </c>
      <c r="K42" t="n">
        <v>206.01329336449</v>
      </c>
      <c r="L42" t="n">
        <v>213.969088885829</v>
      </c>
      <c r="M42" t="n">
        <v>214.722289095572</v>
      </c>
      <c r="N42" t="n">
        <v>214.810323332049</v>
      </c>
      <c r="O42" t="n">
        <v>208.875579825738</v>
      </c>
      <c r="P42" t="n">
        <v>205.506051396485</v>
      </c>
      <c r="Q42" t="n">
        <v>201.278643772346</v>
      </c>
      <c r="R42" t="n">
        <v>209.893634429057</v>
      </c>
      <c r="S42" t="n">
        <v>217.935984190611</v>
      </c>
      <c r="T42" t="n">
        <v>225.990807030145</v>
      </c>
      <c r="U42" t="n">
        <v>233.349996770412</v>
      </c>
      <c r="V42" t="n">
        <v>233.513244264144</v>
      </c>
      <c r="W42" t="n">
        <v>225.305323071166</v>
      </c>
      <c r="X42" t="n">
        <v>230.00273078508</v>
      </c>
      <c r="Y42" t="n">
        <v>247.549755767945</v>
      </c>
      <c r="Z42" t="n">
        <v>269.974166371273</v>
      </c>
      <c r="AA42" t="n">
        <v>286.206637072341</v>
      </c>
      <c r="AB42" t="n">
        <v>298.047363618235</v>
      </c>
      <c r="AC42" t="n">
        <v>314.118067581919</v>
      </c>
      <c r="AD42" t="n">
        <v>317.459017243257</v>
      </c>
      <c r="AE42" t="n">
        <v>314.67657118845</v>
      </c>
      <c r="AF42" t="n">
        <v>323.44889350759</v>
      </c>
    </row>
    <row r="43">
      <c r="A43" t="s">
        <v>151</v>
      </c>
      <c r="B43" t="s">
        <v>454</v>
      </c>
      <c r="C43" t="s">
        <v>360</v>
      </c>
      <c r="D43" t="s">
        <v>455</v>
      </c>
      <c r="E43" t="s">
        <v>361</v>
      </c>
      <c r="F43" t="n">
        <v>159.863637739531</v>
      </c>
      <c r="G43" t="n">
        <v>172.420376897656</v>
      </c>
      <c r="H43" t="n">
        <v>188.049758788761</v>
      </c>
      <c r="I43" t="n">
        <v>205.696674996501</v>
      </c>
      <c r="J43" t="n">
        <v>223.466214082878</v>
      </c>
      <c r="K43" t="n">
        <v>237.869045553725</v>
      </c>
      <c r="L43" t="n">
        <v>248.227503690881</v>
      </c>
      <c r="M43" t="n">
        <v>250.917579234386</v>
      </c>
      <c r="N43" t="n">
        <v>253.262554178638</v>
      </c>
      <c r="O43" t="n">
        <v>250.96355620059</v>
      </c>
      <c r="P43" t="n">
        <v>250.620036507173</v>
      </c>
      <c r="Q43" t="n">
        <v>249.710417401886</v>
      </c>
      <c r="R43" t="n">
        <v>263.904088796115</v>
      </c>
      <c r="S43" t="n">
        <v>276.861660352608</v>
      </c>
      <c r="T43" t="n">
        <v>289.399976240772</v>
      </c>
      <c r="U43" t="n">
        <v>301.313300704671</v>
      </c>
      <c r="V43" t="n">
        <v>302.59274612967</v>
      </c>
      <c r="W43" t="n">
        <v>292.986510565305</v>
      </c>
      <c r="X43" t="n">
        <v>294.70467537964</v>
      </c>
      <c r="Y43" t="n">
        <v>309.647791008122</v>
      </c>
      <c r="Z43" t="n">
        <v>328.919313141953</v>
      </c>
      <c r="AA43" t="n">
        <v>341.706997580355</v>
      </c>
      <c r="AB43" t="n">
        <v>353.349478292915</v>
      </c>
      <c r="AC43" t="n">
        <v>371.166925705233</v>
      </c>
      <c r="AD43" t="n">
        <v>374.109197777782</v>
      </c>
      <c r="AE43" t="n">
        <v>369.430201174021</v>
      </c>
      <c r="AF43" t="n">
        <v>378.778294550335</v>
      </c>
    </row>
    <row r="44">
      <c r="A44" t="s">
        <v>151</v>
      </c>
      <c r="B44" t="s">
        <v>456</v>
      </c>
      <c r="C44" t="s">
        <v>360</v>
      </c>
      <c r="D44" t="s">
        <v>457</v>
      </c>
      <c r="E44" t="s">
        <v>361</v>
      </c>
      <c r="F44" t="n">
        <v>807.065045793622</v>
      </c>
      <c r="G44" t="n">
        <v>884.013331943389</v>
      </c>
      <c r="H44" t="n">
        <v>969.709868466035</v>
      </c>
      <c r="I44" t="n">
        <v>1062.79939411053</v>
      </c>
      <c r="J44" t="n">
        <v>1144.39477927258</v>
      </c>
      <c r="K44" t="n">
        <v>1224.08127425796</v>
      </c>
      <c r="L44" t="n">
        <v>1290.34003534838</v>
      </c>
      <c r="M44" t="n">
        <v>1328.50581613763</v>
      </c>
      <c r="N44" t="n">
        <v>1377.88484497979</v>
      </c>
      <c r="O44" t="n">
        <v>1434.59147480707</v>
      </c>
      <c r="P44" t="n">
        <v>1481.15785429678</v>
      </c>
      <c r="Q44" t="n">
        <v>1601.29673978647</v>
      </c>
      <c r="R44" t="n">
        <v>1819.16889855685</v>
      </c>
      <c r="S44" t="n">
        <v>2046.16418561172</v>
      </c>
      <c r="T44" t="n">
        <v>2218.90787215374</v>
      </c>
      <c r="U44" t="n">
        <v>2398.49654344685</v>
      </c>
      <c r="V44" t="n">
        <v>2425.17874982898</v>
      </c>
      <c r="W44" t="n">
        <v>2334.57233032259</v>
      </c>
      <c r="X44" t="n">
        <v>2253.58084873315</v>
      </c>
      <c r="Y44" t="n">
        <v>2200.92118170689</v>
      </c>
      <c r="Z44" t="n">
        <v>2168.55644050215</v>
      </c>
      <c r="AA44" t="n">
        <v>2126.8343870268</v>
      </c>
      <c r="AB44" t="n">
        <v>2124.14734854685</v>
      </c>
      <c r="AC44" t="n">
        <v>2170.32960329012</v>
      </c>
      <c r="AD44" t="n">
        <v>2139.25726065223</v>
      </c>
      <c r="AE44" t="n">
        <v>2054.22166421768</v>
      </c>
      <c r="AF44" t="n">
        <v>2044.31320322204</v>
      </c>
    </row>
    <row r="45">
      <c r="A45" t="s">
        <v>151</v>
      </c>
      <c r="B45" t="s">
        <v>458</v>
      </c>
      <c r="C45" t="s">
        <v>360</v>
      </c>
      <c r="D45" t="s">
        <v>459</v>
      </c>
      <c r="E45" t="s">
        <v>361</v>
      </c>
      <c r="F45" t="n">
        <v>807.065045793622</v>
      </c>
      <c r="G45" t="n">
        <v>884.013331943389</v>
      </c>
      <c r="H45" t="n">
        <v>969.709868466035</v>
      </c>
      <c r="I45" t="n">
        <v>1062.79939411053</v>
      </c>
      <c r="J45" t="n">
        <v>1144.39477927258</v>
      </c>
      <c r="K45" t="n">
        <v>1224.08127425796</v>
      </c>
      <c r="L45" t="n">
        <v>1290.34003534838</v>
      </c>
      <c r="M45" t="n">
        <v>1328.50581613763</v>
      </c>
      <c r="N45" t="n">
        <v>1377.88484497979</v>
      </c>
      <c r="O45" t="n">
        <v>1434.59147480707</v>
      </c>
      <c r="P45" t="n">
        <v>1481.15785429678</v>
      </c>
      <c r="Q45" t="n">
        <v>1601.29673978647</v>
      </c>
      <c r="R45" t="n">
        <v>1819.16889855685</v>
      </c>
      <c r="S45" t="n">
        <v>2046.16418561172</v>
      </c>
      <c r="T45" t="n">
        <v>2218.90787215374</v>
      </c>
      <c r="U45" t="n">
        <v>2398.49654344685</v>
      </c>
      <c r="V45" t="n">
        <v>2425.17874982898</v>
      </c>
      <c r="W45" t="n">
        <v>2334.57233032259</v>
      </c>
      <c r="X45" t="n">
        <v>2253.58084873315</v>
      </c>
      <c r="Y45" t="n">
        <v>2200.92118170689</v>
      </c>
      <c r="Z45" t="n">
        <v>2168.55644050215</v>
      </c>
      <c r="AA45" t="n">
        <v>2126.8343870268</v>
      </c>
      <c r="AB45" t="n">
        <v>2124.14734854685</v>
      </c>
      <c r="AC45" t="n">
        <v>2170.32960329012</v>
      </c>
      <c r="AD45" t="n">
        <v>2139.25726065223</v>
      </c>
      <c r="AE45" t="n">
        <v>2054.22166421768</v>
      </c>
      <c r="AF45" t="n">
        <v>2044.31320322204</v>
      </c>
    </row>
    <row r="46">
      <c r="A46" t="s">
        <v>151</v>
      </c>
      <c r="B46" t="s">
        <v>460</v>
      </c>
      <c r="C46" t="s">
        <v>360</v>
      </c>
      <c r="D46" t="s">
        <v>461</v>
      </c>
      <c r="E46" t="s">
        <v>361</v>
      </c>
      <c r="F46" t="n">
        <v>18.6863578740225</v>
      </c>
      <c r="G46" t="n">
        <v>21.0404361986185</v>
      </c>
      <c r="H46" t="n">
        <v>23.5218390595431</v>
      </c>
      <c r="I46" t="n">
        <v>26.1223570336811</v>
      </c>
      <c r="J46" t="n">
        <v>28.6467708430902</v>
      </c>
      <c r="K46" t="n">
        <v>31.8557521892349</v>
      </c>
      <c r="L46" t="n">
        <v>34.2584148050518</v>
      </c>
      <c r="M46" t="n">
        <v>36.1952901388141</v>
      </c>
      <c r="N46" t="n">
        <v>38.4522308465895</v>
      </c>
      <c r="O46" t="n">
        <v>42.0879763748519</v>
      </c>
      <c r="P46" t="n">
        <v>45.1139851106874</v>
      </c>
      <c r="Q46" t="n">
        <v>48.4317736295397</v>
      </c>
      <c r="R46" t="n">
        <v>54.0104543670581</v>
      </c>
      <c r="S46" t="n">
        <v>58.9256761619977</v>
      </c>
      <c r="T46" t="n">
        <v>63.4091692106271</v>
      </c>
      <c r="U46" t="n">
        <v>67.9633039342593</v>
      </c>
      <c r="V46" t="n">
        <v>69.0795018655262</v>
      </c>
      <c r="W46" t="n">
        <v>67.6811874941396</v>
      </c>
      <c r="X46" t="n">
        <v>64.7019445945604</v>
      </c>
      <c r="Y46" t="n">
        <v>62.0980352401767</v>
      </c>
      <c r="Z46" t="n">
        <v>58.9451467706806</v>
      </c>
      <c r="AA46" t="n">
        <v>55.5003605080137</v>
      </c>
      <c r="AB46" t="n">
        <v>55.3021146746796</v>
      </c>
      <c r="AC46" t="n">
        <v>57.0488581233145</v>
      </c>
      <c r="AD46" t="n">
        <v>56.650180534525</v>
      </c>
      <c r="AE46" t="n">
        <v>54.7536299855709</v>
      </c>
      <c r="AF46" t="n">
        <v>55.3294010427445</v>
      </c>
    </row>
    <row r="47">
      <c r="A47" t="s">
        <v>151</v>
      </c>
      <c r="B47" t="s">
        <v>462</v>
      </c>
      <c r="C47" t="s">
        <v>360</v>
      </c>
      <c r="D47" t="s">
        <v>463</v>
      </c>
      <c r="E47" t="s">
        <v>361</v>
      </c>
      <c r="F47" t="n">
        <v>52.4545111840578</v>
      </c>
      <c r="G47" t="n">
        <v>57.2675102422311</v>
      </c>
      <c r="H47" t="n">
        <v>62.518909126796</v>
      </c>
      <c r="I47" t="n">
        <v>69.4876068671794</v>
      </c>
      <c r="J47" t="n">
        <v>75.4005978632413</v>
      </c>
      <c r="K47" t="n">
        <v>83.0484584616112</v>
      </c>
      <c r="L47" t="n">
        <v>86.4088065943043</v>
      </c>
      <c r="M47" t="n">
        <v>86.345167467165</v>
      </c>
      <c r="N47" t="n">
        <v>89.0949167310628</v>
      </c>
      <c r="O47" t="n">
        <v>93.8783225805572</v>
      </c>
      <c r="P47" t="n">
        <v>101.269421021221</v>
      </c>
      <c r="Q47" t="n">
        <v>107.401309805335</v>
      </c>
      <c r="R47" t="n">
        <v>120.440578858828</v>
      </c>
      <c r="S47" t="n">
        <v>131.684556641356</v>
      </c>
      <c r="T47" t="n">
        <v>145.245336341507</v>
      </c>
      <c r="U47" t="n">
        <v>147.007573637792</v>
      </c>
      <c r="V47" t="n">
        <v>144.832810128466</v>
      </c>
      <c r="W47" t="n">
        <v>145.935858809865</v>
      </c>
      <c r="X47" t="n">
        <v>146.224358928015</v>
      </c>
      <c r="Y47" t="n">
        <v>146.778646852416</v>
      </c>
      <c r="Z47" t="n">
        <v>143.460869850948</v>
      </c>
      <c r="AA47" t="n">
        <v>137.165384627693</v>
      </c>
      <c r="AB47" t="n">
        <v>137.596081495987</v>
      </c>
      <c r="AC47" t="n">
        <v>141.520600860006</v>
      </c>
      <c r="AD47" t="n">
        <v>143.506202356921</v>
      </c>
      <c r="AE47" t="n">
        <v>146.338927517385</v>
      </c>
      <c r="AF47" t="n">
        <v>149.324282682572</v>
      </c>
    </row>
    <row r="48">
      <c r="A48" t="s">
        <v>151</v>
      </c>
      <c r="B48" t="s">
        <v>464</v>
      </c>
      <c r="C48" t="s">
        <v>360</v>
      </c>
      <c r="D48" t="s">
        <v>465</v>
      </c>
      <c r="E48" t="s">
        <v>361</v>
      </c>
      <c r="F48" t="n">
        <v>112.215053243231</v>
      </c>
      <c r="G48" t="n">
        <v>122.415822099328</v>
      </c>
      <c r="H48" t="n">
        <v>133.755504612844</v>
      </c>
      <c r="I48" t="n">
        <v>147.760891052455</v>
      </c>
      <c r="J48" t="n">
        <v>160.149020453198</v>
      </c>
      <c r="K48" t="n">
        <v>174.801384387954</v>
      </c>
      <c r="L48" t="n">
        <v>182.96252675957</v>
      </c>
      <c r="M48" t="n">
        <v>186.029359298284</v>
      </c>
      <c r="N48" t="n">
        <v>192.966075520811</v>
      </c>
      <c r="O48" t="n">
        <v>203.67100767287</v>
      </c>
      <c r="P48" t="n">
        <v>216.059997802931</v>
      </c>
      <c r="Q48" t="n">
        <v>225.49453609886</v>
      </c>
      <c r="R48" t="n">
        <v>242.328981379031</v>
      </c>
      <c r="S48" t="n">
        <v>262.191617271999</v>
      </c>
      <c r="T48" t="n">
        <v>287.090503239941</v>
      </c>
      <c r="U48" t="n">
        <v>296.138748684616</v>
      </c>
      <c r="V48" t="n">
        <v>300.437662043893</v>
      </c>
      <c r="W48" t="n">
        <v>298.387491995308</v>
      </c>
      <c r="X48" t="n">
        <v>298.095653295612</v>
      </c>
      <c r="Y48" t="n">
        <v>294.911179955211</v>
      </c>
      <c r="Z48" t="n">
        <v>286.420376112015</v>
      </c>
      <c r="AA48" t="n">
        <v>271.077254805447</v>
      </c>
      <c r="AB48" t="n">
        <v>267.450611388022</v>
      </c>
      <c r="AC48" t="n">
        <v>273.000706607387</v>
      </c>
      <c r="AD48" t="n">
        <v>274.796238233241</v>
      </c>
      <c r="AE48" t="n">
        <v>280.221209153507</v>
      </c>
      <c r="AF48" t="n">
        <v>285.948749295094</v>
      </c>
    </row>
    <row r="49">
      <c r="A49" t="s">
        <v>151</v>
      </c>
      <c r="B49" t="s">
        <v>466</v>
      </c>
      <c r="C49" t="s">
        <v>360</v>
      </c>
      <c r="D49" t="s">
        <v>467</v>
      </c>
      <c r="E49" t="s">
        <v>361</v>
      </c>
      <c r="F49" t="n">
        <v>55.7460987201747</v>
      </c>
      <c r="G49" t="n">
        <v>60.7217638930665</v>
      </c>
      <c r="H49" t="n">
        <v>66.442317217176</v>
      </c>
      <c r="I49" t="n">
        <v>73.0205609003211</v>
      </c>
      <c r="J49" t="n">
        <v>79.0484720727476</v>
      </c>
      <c r="K49" t="n">
        <v>85.5685418858697</v>
      </c>
      <c r="L49" t="n">
        <v>89.9763989007597</v>
      </c>
      <c r="M49" t="n">
        <v>92.6881596034703</v>
      </c>
      <c r="N49" t="n">
        <v>96.2977211109126</v>
      </c>
      <c r="O49" t="n">
        <v>101.536215645982</v>
      </c>
      <c r="P49" t="n">
        <v>106.179076605445</v>
      </c>
      <c r="Q49" t="n">
        <v>109.156612575537</v>
      </c>
      <c r="R49" t="n">
        <v>112.428653013842</v>
      </c>
      <c r="S49" t="n">
        <v>120.221847700485</v>
      </c>
      <c r="T49" t="n">
        <v>130.703382178741</v>
      </c>
      <c r="U49" t="n">
        <v>137.189330329426</v>
      </c>
      <c r="V49" t="n">
        <v>143.135409820162</v>
      </c>
      <c r="W49" t="n">
        <v>140.786644343322</v>
      </c>
      <c r="X49" t="n">
        <v>140.593198095162</v>
      </c>
      <c r="Y49" t="n">
        <v>136.92899947371</v>
      </c>
      <c r="Z49" t="n">
        <v>131.712110650228</v>
      </c>
      <c r="AA49" t="n">
        <v>123.990317006186</v>
      </c>
      <c r="AB49" t="n">
        <v>120.411475268497</v>
      </c>
      <c r="AC49" t="n">
        <v>121.910173917682</v>
      </c>
      <c r="AD49" t="n">
        <v>121.657269842669</v>
      </c>
      <c r="AE49" t="n">
        <v>123.987358513845</v>
      </c>
      <c r="AF49" t="n">
        <v>126.376532550701</v>
      </c>
    </row>
    <row r="50">
      <c r="A50" t="s">
        <v>151</v>
      </c>
      <c r="B50" t="s">
        <v>468</v>
      </c>
      <c r="C50" t="s">
        <v>360</v>
      </c>
      <c r="D50" t="s">
        <v>469</v>
      </c>
      <c r="E50" t="s">
        <v>361</v>
      </c>
      <c r="F50" t="n">
        <v>4.01444333899852</v>
      </c>
      <c r="G50" t="n">
        <v>4.42654796403025</v>
      </c>
      <c r="H50" t="n">
        <v>4.79427826887149</v>
      </c>
      <c r="I50" t="n">
        <v>5.25272328495454</v>
      </c>
      <c r="J50" t="n">
        <v>5.69995051720903</v>
      </c>
      <c r="K50" t="n">
        <v>6.18438404047257</v>
      </c>
      <c r="L50" t="n">
        <v>6.57732126450581</v>
      </c>
      <c r="M50" t="n">
        <v>6.99603222764883</v>
      </c>
      <c r="N50" t="n">
        <v>7.57343767883531</v>
      </c>
      <c r="O50" t="n">
        <v>8.25646944633081</v>
      </c>
      <c r="P50" t="n">
        <v>8.61150017626517</v>
      </c>
      <c r="Q50" t="n">
        <v>8.93661371798841</v>
      </c>
      <c r="R50" t="n">
        <v>9.45974950636112</v>
      </c>
      <c r="S50" t="n">
        <v>10.2852129301584</v>
      </c>
      <c r="T50" t="n">
        <v>11.1417847196943</v>
      </c>
      <c r="U50" t="n">
        <v>11.9418447173984</v>
      </c>
      <c r="V50" t="n">
        <v>12.4694420952645</v>
      </c>
      <c r="W50" t="n">
        <v>11.6649888421218</v>
      </c>
      <c r="X50" t="n">
        <v>11.2780962724341</v>
      </c>
      <c r="Y50" t="n">
        <v>11.2035336290851</v>
      </c>
      <c r="Z50" t="n">
        <v>11.2473956108394</v>
      </c>
      <c r="AA50" t="n">
        <v>9.9215531715674</v>
      </c>
      <c r="AB50" t="n">
        <v>9.44305462353709</v>
      </c>
      <c r="AC50" t="n">
        <v>9.56993182969858</v>
      </c>
      <c r="AD50" t="n">
        <v>9.63276603365055</v>
      </c>
      <c r="AE50" t="n">
        <v>9.89492312227782</v>
      </c>
      <c r="AF50" t="n">
        <v>10.2479340618212</v>
      </c>
    </row>
    <row r="51">
      <c r="A51" t="s">
        <v>151</v>
      </c>
      <c r="B51" t="s">
        <v>470</v>
      </c>
      <c r="C51" t="s">
        <v>360</v>
      </c>
      <c r="D51" t="s">
        <v>471</v>
      </c>
      <c r="E51" t="s">
        <v>361</v>
      </c>
      <c r="F51" t="n">
        <v>2.85527787511996</v>
      </c>
      <c r="G51" t="n">
        <v>3.17967110732114</v>
      </c>
      <c r="H51" t="n">
        <v>3.47763180134393</v>
      </c>
      <c r="I51" t="n">
        <v>3.84681891272867</v>
      </c>
      <c r="J51" t="n">
        <v>4.2204094346344</v>
      </c>
      <c r="K51" t="n">
        <v>4.63092078213257</v>
      </c>
      <c r="L51" t="n">
        <v>4.92940409470901</v>
      </c>
      <c r="M51" t="n">
        <v>5.24427936146635</v>
      </c>
      <c r="N51" t="n">
        <v>5.73159067089486</v>
      </c>
      <c r="O51" t="n">
        <v>6.30655631612926</v>
      </c>
      <c r="P51" t="n">
        <v>6.59902457564207</v>
      </c>
      <c r="Q51" t="n">
        <v>6.86594541416742</v>
      </c>
      <c r="R51" t="n">
        <v>7.26114047131836</v>
      </c>
      <c r="S51" t="n">
        <v>7.96845943995372</v>
      </c>
      <c r="T51" t="n">
        <v>8.7078980190479</v>
      </c>
      <c r="U51" t="n">
        <v>9.41154795236018</v>
      </c>
      <c r="V51" t="n">
        <v>9.85560108598119</v>
      </c>
      <c r="W51" t="n">
        <v>9.00076198266595</v>
      </c>
      <c r="X51" t="n">
        <v>8.58583029839152</v>
      </c>
      <c r="Y51" t="n">
        <v>8.48344198191772</v>
      </c>
      <c r="Z51" t="n">
        <v>8.52779166234952</v>
      </c>
      <c r="AA51" t="n">
        <v>7.1736352270877</v>
      </c>
      <c r="AB51" t="n">
        <v>6.53200534736834</v>
      </c>
      <c r="AC51" t="n">
        <v>6.42768458812062</v>
      </c>
      <c r="AD51" t="n">
        <v>6.38931187245895</v>
      </c>
      <c r="AE51" t="n">
        <v>6.5424906735571</v>
      </c>
      <c r="AF51" t="n">
        <v>6.78911734230535</v>
      </c>
    </row>
    <row r="52">
      <c r="A52" t="s">
        <v>151</v>
      </c>
      <c r="B52" t="s">
        <v>472</v>
      </c>
      <c r="C52" t="s">
        <v>360</v>
      </c>
      <c r="D52" t="s">
        <v>473</v>
      </c>
      <c r="E52" t="s">
        <v>361</v>
      </c>
      <c r="F52" t="n">
        <v>1.15916546387857</v>
      </c>
      <c r="G52" t="n">
        <v>1.24687685670911</v>
      </c>
      <c r="H52" t="n">
        <v>1.31664646752755</v>
      </c>
      <c r="I52" t="n">
        <v>1.40590437222586</v>
      </c>
      <c r="J52" t="n">
        <v>1.47954108257463</v>
      </c>
      <c r="K52" t="n">
        <v>1.55346325834</v>
      </c>
      <c r="L52" t="n">
        <v>1.6479171697968</v>
      </c>
      <c r="M52" t="n">
        <v>1.75175286618247</v>
      </c>
      <c r="N52" t="n">
        <v>1.84184700794045</v>
      </c>
      <c r="O52" t="n">
        <v>1.94991313020154</v>
      </c>
      <c r="P52" t="n">
        <v>2.0124756006231</v>
      </c>
      <c r="Q52" t="n">
        <v>2.07066830382099</v>
      </c>
      <c r="R52" t="n">
        <v>2.19860903504276</v>
      </c>
      <c r="S52" t="n">
        <v>2.31675349020472</v>
      </c>
      <c r="T52" t="n">
        <v>2.43388670064644</v>
      </c>
      <c r="U52" t="n">
        <v>2.53029676503818</v>
      </c>
      <c r="V52" t="n">
        <v>2.61384100928328</v>
      </c>
      <c r="W52" t="n">
        <v>2.66422685945582</v>
      </c>
      <c r="X52" t="n">
        <v>2.69226597404262</v>
      </c>
      <c r="Y52" t="n">
        <v>2.72009164716734</v>
      </c>
      <c r="Z52" t="n">
        <v>2.71960394848991</v>
      </c>
      <c r="AA52" t="n">
        <v>2.74791794447971</v>
      </c>
      <c r="AB52" t="n">
        <v>2.91104927616875</v>
      </c>
      <c r="AC52" t="n">
        <v>3.14224724157795</v>
      </c>
      <c r="AD52" t="n">
        <v>3.2434541611916</v>
      </c>
      <c r="AE52" t="n">
        <v>3.35243244872072</v>
      </c>
      <c r="AF52" t="n">
        <v>3.45881671951587</v>
      </c>
    </row>
    <row r="53">
      <c r="A53" t="s">
        <v>151</v>
      </c>
      <c r="B53" t="s">
        <v>474</v>
      </c>
      <c r="C53" t="s">
        <v>360</v>
      </c>
      <c r="D53" t="s">
        <v>475</v>
      </c>
      <c r="E53" t="s">
        <v>361</v>
      </c>
      <c r="F53" t="n">
        <v>1.55108947065307</v>
      </c>
      <c r="G53" t="n">
        <v>1.68385950710035</v>
      </c>
      <c r="H53" t="n">
        <v>1.83871102789652</v>
      </c>
      <c r="I53" t="n">
        <v>1.99227341693884</v>
      </c>
      <c r="J53" t="n">
        <v>2.13612062016184</v>
      </c>
      <c r="K53" t="n">
        <v>2.32053460222919</v>
      </c>
      <c r="L53" t="n">
        <v>2.44895883602788</v>
      </c>
      <c r="M53" t="n">
        <v>2.44863863538412</v>
      </c>
      <c r="N53" t="n">
        <v>2.44260938507653</v>
      </c>
      <c r="O53" t="n">
        <v>2.55990267980531</v>
      </c>
      <c r="P53" t="n">
        <v>2.68483026546683</v>
      </c>
      <c r="Q53" t="n">
        <v>2.78114604137238</v>
      </c>
      <c r="R53" t="n">
        <v>2.98789266603294</v>
      </c>
      <c r="S53" t="n">
        <v>3.22351679766842</v>
      </c>
      <c r="T53" t="n">
        <v>3.36327722831907</v>
      </c>
      <c r="U53" t="n">
        <v>3.46271604166384</v>
      </c>
      <c r="V53" t="n">
        <v>3.40227004845426</v>
      </c>
      <c r="W53" t="n">
        <v>3.18895651329725</v>
      </c>
      <c r="X53" t="n">
        <v>2.98917469089219</v>
      </c>
      <c r="Y53" t="n">
        <v>2.87982212730215</v>
      </c>
      <c r="Z53" t="n">
        <v>2.88894892507076</v>
      </c>
      <c r="AA53" t="n">
        <v>2.71096461351783</v>
      </c>
      <c r="AB53" t="n">
        <v>2.70126332733838</v>
      </c>
      <c r="AC53" t="n">
        <v>2.85358892467728</v>
      </c>
      <c r="AD53" t="n">
        <v>3.00860785204221</v>
      </c>
      <c r="AE53" t="n">
        <v>3.11222146826372</v>
      </c>
      <c r="AF53" t="n">
        <v>3.25306268058148</v>
      </c>
    </row>
    <row r="54">
      <c r="A54" t="s">
        <v>151</v>
      </c>
      <c r="B54" t="s">
        <v>476</v>
      </c>
      <c r="C54" t="s">
        <v>360</v>
      </c>
      <c r="D54" t="s">
        <v>477</v>
      </c>
      <c r="E54" t="s">
        <v>361</v>
      </c>
      <c r="F54" t="n">
        <v>2.76847441070988</v>
      </c>
      <c r="G54" t="n">
        <v>3.01007622317305</v>
      </c>
      <c r="H54" t="n">
        <v>3.27656047614813</v>
      </c>
      <c r="I54" t="n">
        <v>3.5407212548216</v>
      </c>
      <c r="J54" t="n">
        <v>3.78461750462877</v>
      </c>
      <c r="K54" t="n">
        <v>4.08994502719656</v>
      </c>
      <c r="L54" t="n">
        <v>4.3024518031141</v>
      </c>
      <c r="M54" t="n">
        <v>4.35713876107427</v>
      </c>
      <c r="N54" t="n">
        <v>4.48030189750486</v>
      </c>
      <c r="O54" t="n">
        <v>4.75202005096935</v>
      </c>
      <c r="P54" t="n">
        <v>4.96581984790899</v>
      </c>
      <c r="Q54" t="n">
        <v>5.13487502335507</v>
      </c>
      <c r="R54" t="n">
        <v>5.48803255630872</v>
      </c>
      <c r="S54" t="n">
        <v>5.92437770193471</v>
      </c>
      <c r="T54" t="n">
        <v>6.20107915779405</v>
      </c>
      <c r="U54" t="n">
        <v>6.34789802003387</v>
      </c>
      <c r="V54" t="n">
        <v>6.17332439675935</v>
      </c>
      <c r="W54" t="n">
        <v>6.00184655774329</v>
      </c>
      <c r="X54" t="n">
        <v>5.70114118419914</v>
      </c>
      <c r="Y54" t="n">
        <v>5.44130396906765</v>
      </c>
      <c r="Z54" t="n">
        <v>5.34792181294295</v>
      </c>
      <c r="AA54" t="n">
        <v>4.86891855747599</v>
      </c>
      <c r="AB54" t="n">
        <v>4.68515775289481</v>
      </c>
      <c r="AC54" t="n">
        <v>4.79847466463937</v>
      </c>
      <c r="AD54" t="n">
        <v>4.8861695845725</v>
      </c>
      <c r="AE54" t="n">
        <v>4.96267223832001</v>
      </c>
      <c r="AF54" t="n">
        <v>5.08226889487812</v>
      </c>
    </row>
    <row r="55">
      <c r="A55" t="s">
        <v>151</v>
      </c>
      <c r="B55" t="s">
        <v>478</v>
      </c>
      <c r="C55" t="s">
        <v>360</v>
      </c>
      <c r="D55" t="s">
        <v>479</v>
      </c>
      <c r="E55" t="s">
        <v>361</v>
      </c>
      <c r="F55" t="n">
        <v>1.21738494005681</v>
      </c>
      <c r="G55" t="n">
        <v>1.3262167160727</v>
      </c>
      <c r="H55" t="n">
        <v>1.4378494482516</v>
      </c>
      <c r="I55" t="n">
        <v>1.54844783788276</v>
      </c>
      <c r="J55" t="n">
        <v>1.64849688446694</v>
      </c>
      <c r="K55" t="n">
        <v>1.76941042496737</v>
      </c>
      <c r="L55" t="n">
        <v>1.85349296708622</v>
      </c>
      <c r="M55" t="n">
        <v>1.90850012569014</v>
      </c>
      <c r="N55" t="n">
        <v>2.03769251242833</v>
      </c>
      <c r="O55" t="n">
        <v>2.19211737116404</v>
      </c>
      <c r="P55" t="n">
        <v>2.28098958244216</v>
      </c>
      <c r="Q55" t="n">
        <v>2.35372898198268</v>
      </c>
      <c r="R55" t="n">
        <v>2.50013989027577</v>
      </c>
      <c r="S55" t="n">
        <v>2.70086090426629</v>
      </c>
      <c r="T55" t="n">
        <v>2.83780192947498</v>
      </c>
      <c r="U55" t="n">
        <v>2.88518197837003</v>
      </c>
      <c r="V55" t="n">
        <v>2.77105434830508</v>
      </c>
      <c r="W55" t="n">
        <v>2.81289004444604</v>
      </c>
      <c r="X55" t="n">
        <v>2.71196649330694</v>
      </c>
      <c r="Y55" t="n">
        <v>2.5614818417655</v>
      </c>
      <c r="Z55" t="n">
        <v>2.45897288787219</v>
      </c>
      <c r="AA55" t="n">
        <v>2.15795394395816</v>
      </c>
      <c r="AB55" t="n">
        <v>1.98389442555643</v>
      </c>
      <c r="AC55" t="n">
        <v>1.94488573996209</v>
      </c>
      <c r="AD55" t="n">
        <v>1.87756173253029</v>
      </c>
      <c r="AE55" t="n">
        <v>1.85045077005629</v>
      </c>
      <c r="AF55" t="n">
        <v>1.82920621429664</v>
      </c>
    </row>
    <row r="56">
      <c r="A56" t="s">
        <v>151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151</v>
      </c>
      <c r="B57" t="s">
        <v>482</v>
      </c>
      <c r="C57" t="s">
        <v>360</v>
      </c>
      <c r="D57" t="s">
        <v>483</v>
      </c>
      <c r="E57" t="s">
        <v>361</v>
      </c>
      <c r="F57" t="n">
        <v>928.031205451877</v>
      </c>
      <c r="G57" t="n">
        <v>1016.33129690777</v>
      </c>
      <c r="H57" t="n">
        <v>1114.56730742913</v>
      </c>
      <c r="I57" t="n">
        <v>1222.90775054086</v>
      </c>
      <c r="J57" t="n">
        <v>1318.07680541971</v>
      </c>
      <c r="K57" t="n">
        <v>1414.3867648195</v>
      </c>
      <c r="L57" t="n">
        <v>1489.74250550963</v>
      </c>
      <c r="M57" t="n">
        <v>1532.4061530671</v>
      </c>
      <c r="N57" t="n">
        <v>1591.43259808949</v>
      </c>
      <c r="O57" t="n">
        <v>1662.29615229772</v>
      </c>
      <c r="P57" t="n">
        <v>1723.80441714679</v>
      </c>
      <c r="Q57" t="n">
        <v>1855.6704764714</v>
      </c>
      <c r="R57" t="n">
        <v>2094.19466190725</v>
      </c>
      <c r="S57" t="n">
        <v>2342.73459912212</v>
      </c>
      <c r="T57" t="n">
        <v>2540.56741157898</v>
      </c>
      <c r="U57" t="n">
        <v>2729.91644651405</v>
      </c>
      <c r="V57" t="n">
        <v>2759.83053609955</v>
      </c>
      <c r="W57" t="n">
        <v>2664.43709886287</v>
      </c>
      <c r="X57" t="n">
        <v>2582.64711375055</v>
      </c>
      <c r="Y57" t="n">
        <v>2528.19852914638</v>
      </c>
      <c r="Z57" t="n">
        <v>2489.90594601001</v>
      </c>
      <c r="AA57" t="n">
        <v>2437.29429387036</v>
      </c>
      <c r="AB57" t="n">
        <v>2436.37708201188</v>
      </c>
      <c r="AC57" t="n">
        <v>2493.36185134439</v>
      </c>
      <c r="AD57" t="n">
        <v>2467.02124081606</v>
      </c>
      <c r="AE57" t="n">
        <v>2387.41251011463</v>
      </c>
      <c r="AF57" t="n">
        <v>2385.13129431249</v>
      </c>
    </row>
    <row r="58">
      <c r="A58" t="s">
        <v>151</v>
      </c>
      <c r="B58" t="s">
        <v>484</v>
      </c>
      <c r="C58" t="s">
        <v>360</v>
      </c>
      <c r="D58" t="s">
        <v>485</v>
      </c>
      <c r="E58" t="s">
        <v>361</v>
      </c>
      <c r="F58" t="n">
        <v>928.031205451877</v>
      </c>
      <c r="G58" t="n">
        <v>1016.33129690777</v>
      </c>
      <c r="H58" t="n">
        <v>1114.56730742913</v>
      </c>
      <c r="I58" t="n">
        <v>1222.90775054086</v>
      </c>
      <c r="J58" t="n">
        <v>1318.07680541971</v>
      </c>
      <c r="K58" t="n">
        <v>1414.3867648195</v>
      </c>
      <c r="L58" t="n">
        <v>1489.74250550963</v>
      </c>
      <c r="M58" t="n">
        <v>1532.4061530671</v>
      </c>
      <c r="N58" t="n">
        <v>1591.43259808949</v>
      </c>
      <c r="O58" t="n">
        <v>1662.29615229772</v>
      </c>
      <c r="P58" t="n">
        <v>1723.80441714679</v>
      </c>
      <c r="Q58" t="n">
        <v>1855.6704764714</v>
      </c>
      <c r="R58" t="n">
        <v>2094.19466190725</v>
      </c>
      <c r="S58" t="n">
        <v>2342.73459912212</v>
      </c>
      <c r="T58" t="n">
        <v>2540.56741157898</v>
      </c>
      <c r="U58" t="n">
        <v>2729.91644651405</v>
      </c>
      <c r="V58" t="n">
        <v>2759.83053609955</v>
      </c>
      <c r="W58" t="n">
        <v>2664.43709886287</v>
      </c>
      <c r="X58" t="n">
        <v>2582.64711375055</v>
      </c>
      <c r="Y58" t="n">
        <v>2528.19852914638</v>
      </c>
      <c r="Z58" t="n">
        <v>2489.90594601001</v>
      </c>
      <c r="AA58" t="n">
        <v>2437.29429387036</v>
      </c>
      <c r="AB58" t="n">
        <v>2436.37708201188</v>
      </c>
      <c r="AC58" t="n">
        <v>2493.36185134439</v>
      </c>
      <c r="AD58" t="n">
        <v>2467.02124081606</v>
      </c>
      <c r="AE58" t="n">
        <v>2387.41251011463</v>
      </c>
      <c r="AF58" t="n">
        <v>2385.13129431249</v>
      </c>
    </row>
    <row r="59">
      <c r="A59" t="s">
        <v>151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152</v>
      </c>
      <c r="B2" t="s">
        <v>295</v>
      </c>
      <c r="C2" t="s">
        <v>360</v>
      </c>
      <c r="D2" t="s">
        <v>297</v>
      </c>
      <c r="E2" t="s">
        <v>361</v>
      </c>
      <c r="F2" t="n">
        <v>61.4874853968452</v>
      </c>
      <c r="G2" t="n">
        <v>66.1818614364766</v>
      </c>
      <c r="H2" t="n">
        <v>70.1382985289879</v>
      </c>
      <c r="I2" t="n">
        <v>74.1126569005537</v>
      </c>
      <c r="J2" t="n">
        <v>78.5563006612201</v>
      </c>
      <c r="K2" t="n">
        <v>81.9398133453045</v>
      </c>
      <c r="L2" t="n">
        <v>83.2759425213857</v>
      </c>
      <c r="M2" t="n">
        <v>82.1773903386431</v>
      </c>
      <c r="N2" t="n">
        <v>85.5987905348242</v>
      </c>
      <c r="O2" t="n">
        <v>88.1409355970016</v>
      </c>
      <c r="P2" t="n">
        <v>90.609421995129</v>
      </c>
      <c r="Q2" t="n">
        <v>91.5900573872781</v>
      </c>
      <c r="R2" t="n">
        <v>101.393067509339</v>
      </c>
      <c r="S2" t="n">
        <v>108.910072263034</v>
      </c>
      <c r="T2" t="n">
        <v>110.376715207499</v>
      </c>
      <c r="U2" t="n">
        <v>111.446652219897</v>
      </c>
      <c r="V2" t="n">
        <v>116.995643138256</v>
      </c>
      <c r="W2" t="n">
        <v>123.593723226533</v>
      </c>
      <c r="X2" t="n">
        <v>121.430184670481</v>
      </c>
      <c r="Y2" t="n">
        <v>126.652895425568</v>
      </c>
      <c r="Z2" t="n">
        <v>134.684771281298</v>
      </c>
      <c r="AA2" t="n">
        <v>140.95784207679</v>
      </c>
      <c r="AB2" t="n">
        <v>146.172184942756</v>
      </c>
      <c r="AC2" t="n">
        <v>152.395180547509</v>
      </c>
      <c r="AD2" t="n">
        <v>159.256560283954</v>
      </c>
      <c r="AE2" t="n">
        <v>155.536114352403</v>
      </c>
      <c r="AF2" t="n">
        <v>153.222781424848</v>
      </c>
    </row>
    <row r="3">
      <c r="A3" t="s">
        <v>152</v>
      </c>
      <c r="B3" t="s">
        <v>374</v>
      </c>
      <c r="C3" t="s">
        <v>360</v>
      </c>
      <c r="D3" t="s">
        <v>375</v>
      </c>
      <c r="E3" t="s">
        <v>361</v>
      </c>
      <c r="F3" t="n">
        <v>14.5882566710277</v>
      </c>
      <c r="G3" t="n">
        <v>15.3883888094635</v>
      </c>
      <c r="H3" t="n">
        <v>17.1393418162753</v>
      </c>
      <c r="I3" t="n">
        <v>18.491293524439</v>
      </c>
      <c r="J3" t="n">
        <v>19.5785820631034</v>
      </c>
      <c r="K3" t="n">
        <v>20.9708037302652</v>
      </c>
      <c r="L3" t="n">
        <v>22.5972891598861</v>
      </c>
      <c r="M3" t="n">
        <v>23.7155862234668</v>
      </c>
      <c r="N3" t="n">
        <v>24.5464654470009</v>
      </c>
      <c r="O3" t="n">
        <v>25.6648299794206</v>
      </c>
      <c r="P3" t="n">
        <v>26.8466725360608</v>
      </c>
      <c r="Q3" t="n">
        <v>27.9300482899191</v>
      </c>
      <c r="R3" t="n">
        <v>30.4086525178915</v>
      </c>
      <c r="S3" t="n">
        <v>32.404748901665</v>
      </c>
      <c r="T3" t="n">
        <v>31.828926110597</v>
      </c>
      <c r="U3" t="n">
        <v>32.2975775690612</v>
      </c>
      <c r="V3" t="n">
        <v>32.975333991603</v>
      </c>
      <c r="W3" t="n">
        <v>32.6808645983909</v>
      </c>
      <c r="X3" t="n">
        <v>31.5887287351027</v>
      </c>
      <c r="Y3" t="n">
        <v>31.2500890339644</v>
      </c>
      <c r="Z3" t="n">
        <v>30.8143233764955</v>
      </c>
      <c r="AA3" t="n">
        <v>29.7546961577338</v>
      </c>
      <c r="AB3" t="n">
        <v>29.8433894539628</v>
      </c>
      <c r="AC3" t="n">
        <v>33.5908684516212</v>
      </c>
      <c r="AD3" t="n">
        <v>34.9613989793917</v>
      </c>
      <c r="AE3" t="n">
        <v>35.3546416623362</v>
      </c>
      <c r="AF3" t="n">
        <v>37.1402343995913</v>
      </c>
    </row>
    <row r="4">
      <c r="A4" t="s">
        <v>152</v>
      </c>
      <c r="B4" t="s">
        <v>376</v>
      </c>
      <c r="C4" t="s">
        <v>360</v>
      </c>
      <c r="D4" t="s">
        <v>377</v>
      </c>
      <c r="E4" t="s">
        <v>361</v>
      </c>
      <c r="F4" t="n">
        <v>1934.52081551526</v>
      </c>
      <c r="G4" t="n">
        <v>2021.63596611251</v>
      </c>
      <c r="H4" t="n">
        <v>2159.2517196684</v>
      </c>
      <c r="I4" t="n">
        <v>2290.70151945596</v>
      </c>
      <c r="J4" t="n">
        <v>2386.08684550265</v>
      </c>
      <c r="K4" t="n">
        <v>2500.83767439691</v>
      </c>
      <c r="L4" t="n">
        <v>2603.75308188724</v>
      </c>
      <c r="M4" t="n">
        <v>2642.41265107858</v>
      </c>
      <c r="N4" t="n">
        <v>2716.28294894657</v>
      </c>
      <c r="O4" t="n">
        <v>2777.13479594706</v>
      </c>
      <c r="P4" t="n">
        <v>2763.71907109806</v>
      </c>
      <c r="Q4" t="n">
        <v>2805.30696655993</v>
      </c>
      <c r="R4" t="n">
        <v>2992.27910059967</v>
      </c>
      <c r="S4" t="n">
        <v>3110.79366574233</v>
      </c>
      <c r="T4" t="n">
        <v>2993.47486701495</v>
      </c>
      <c r="U4" t="n">
        <v>2981.5997076641</v>
      </c>
      <c r="V4" t="n">
        <v>2923.0274363568</v>
      </c>
      <c r="W4" t="n">
        <v>2819.94667833313</v>
      </c>
      <c r="X4" t="n">
        <v>2758.31340125514</v>
      </c>
      <c r="Y4" t="n">
        <v>2774.36696272002</v>
      </c>
      <c r="Z4" t="n">
        <v>2794.15515017932</v>
      </c>
      <c r="AA4" t="n">
        <v>2831.63117774952</v>
      </c>
      <c r="AB4" t="n">
        <v>2899.1959602073</v>
      </c>
      <c r="AC4" t="n">
        <v>3059.99024660787</v>
      </c>
      <c r="AD4" t="n">
        <v>3151.46994331347</v>
      </c>
      <c r="AE4" t="n">
        <v>3223.81694217237</v>
      </c>
      <c r="AF4" t="n">
        <v>3454.50124763627</v>
      </c>
    </row>
    <row r="5">
      <c r="A5" t="s">
        <v>152</v>
      </c>
      <c r="B5" t="s">
        <v>378</v>
      </c>
      <c r="C5" t="s">
        <v>360</v>
      </c>
      <c r="D5" t="s">
        <v>379</v>
      </c>
      <c r="E5" t="s">
        <v>361</v>
      </c>
      <c r="F5" t="n">
        <v>433.458270724926</v>
      </c>
      <c r="G5" t="n">
        <v>452.323062236072</v>
      </c>
      <c r="H5" t="n">
        <v>477.489800344507</v>
      </c>
      <c r="I5" t="n">
        <v>500.684625323838</v>
      </c>
      <c r="J5" t="n">
        <v>516.232487247101</v>
      </c>
      <c r="K5" t="n">
        <v>537.429044552007</v>
      </c>
      <c r="L5" t="n">
        <v>570.845700191529</v>
      </c>
      <c r="M5" t="n">
        <v>592.40453510052</v>
      </c>
      <c r="N5" t="n">
        <v>620.992018637079</v>
      </c>
      <c r="O5" t="n">
        <v>647.425869555612</v>
      </c>
      <c r="P5" t="n">
        <v>639.531109785762</v>
      </c>
      <c r="Q5" t="n">
        <v>646.199204762183</v>
      </c>
      <c r="R5" t="n">
        <v>712.635095556689</v>
      </c>
      <c r="S5" t="n">
        <v>761.310409934462</v>
      </c>
      <c r="T5" t="n">
        <v>731.90841816629</v>
      </c>
      <c r="U5" t="n">
        <v>727.143710764444</v>
      </c>
      <c r="V5" t="n">
        <v>697.698208684837</v>
      </c>
      <c r="W5" t="n">
        <v>674.677847408173</v>
      </c>
      <c r="X5" t="n">
        <v>675.642393911966</v>
      </c>
      <c r="Y5" t="n">
        <v>704.412822286117</v>
      </c>
      <c r="Z5" t="n">
        <v>726.688253452803</v>
      </c>
      <c r="AA5" t="n">
        <v>776.827422993789</v>
      </c>
      <c r="AB5" t="n">
        <v>810.522167746682</v>
      </c>
      <c r="AC5" t="n">
        <v>857.824231738745</v>
      </c>
      <c r="AD5" t="n">
        <v>890.601660233</v>
      </c>
      <c r="AE5" t="n">
        <v>879.839540764496</v>
      </c>
      <c r="AF5" t="n">
        <v>914.492175368407</v>
      </c>
    </row>
    <row r="6">
      <c r="A6" t="s">
        <v>152</v>
      </c>
      <c r="B6" t="s">
        <v>380</v>
      </c>
      <c r="C6" t="s">
        <v>360</v>
      </c>
      <c r="D6" t="s">
        <v>381</v>
      </c>
      <c r="E6" t="s">
        <v>361</v>
      </c>
      <c r="F6" t="n">
        <v>388.627656256799</v>
      </c>
      <c r="G6" t="n">
        <v>392.613519651035</v>
      </c>
      <c r="H6" t="n">
        <v>408.956818383921</v>
      </c>
      <c r="I6" t="n">
        <v>428.422299043142</v>
      </c>
      <c r="J6" t="n">
        <v>437.02090355588</v>
      </c>
      <c r="K6" t="n">
        <v>443.670751749515</v>
      </c>
      <c r="L6" t="n">
        <v>449.180883189758</v>
      </c>
      <c r="M6" t="n">
        <v>445.788294344801</v>
      </c>
      <c r="N6" t="n">
        <v>442.180543710929</v>
      </c>
      <c r="O6" t="n">
        <v>436.804172659293</v>
      </c>
      <c r="P6" t="n">
        <v>416.023622944603</v>
      </c>
      <c r="Q6" t="n">
        <v>401.977080559526</v>
      </c>
      <c r="R6" t="n">
        <v>404.203237783579</v>
      </c>
      <c r="S6" t="n">
        <v>394.53886751083</v>
      </c>
      <c r="T6" t="n">
        <v>369.725910397765</v>
      </c>
      <c r="U6" t="n">
        <v>355.11743892139</v>
      </c>
      <c r="V6" t="n">
        <v>341.025289697246</v>
      </c>
      <c r="W6" t="n">
        <v>330.591534519843</v>
      </c>
      <c r="X6" t="n">
        <v>325.61210131631</v>
      </c>
      <c r="Y6" t="n">
        <v>331.39282893838</v>
      </c>
      <c r="Z6" t="n">
        <v>337.581855484936</v>
      </c>
      <c r="AA6" t="n">
        <v>343.997640850879</v>
      </c>
      <c r="AB6" t="n">
        <v>354.596357545141</v>
      </c>
      <c r="AC6" t="n">
        <v>373.080276811356</v>
      </c>
      <c r="AD6" t="n">
        <v>380.661972851587</v>
      </c>
      <c r="AE6" t="n">
        <v>391.237034297933</v>
      </c>
      <c r="AF6" t="n">
        <v>424.33885287351</v>
      </c>
    </row>
    <row r="7">
      <c r="A7" t="s">
        <v>152</v>
      </c>
      <c r="B7" t="s">
        <v>382</v>
      </c>
      <c r="C7" t="s">
        <v>360</v>
      </c>
      <c r="D7" t="s">
        <v>383</v>
      </c>
      <c r="E7" t="s">
        <v>361</v>
      </c>
      <c r="F7" t="n">
        <v>164.248000272157</v>
      </c>
      <c r="G7" t="n">
        <v>171.405072000155</v>
      </c>
      <c r="H7" t="n">
        <v>183.211141406327</v>
      </c>
      <c r="I7" t="n">
        <v>197.942187405456</v>
      </c>
      <c r="J7" t="n">
        <v>208.304737017275</v>
      </c>
      <c r="K7" t="n">
        <v>220.657392257199</v>
      </c>
      <c r="L7" t="n">
        <v>228.151891337733</v>
      </c>
      <c r="M7" t="n">
        <v>229.521950486589</v>
      </c>
      <c r="N7" t="n">
        <v>237.284123580338</v>
      </c>
      <c r="O7" t="n">
        <v>244.034679153434</v>
      </c>
      <c r="P7" t="n">
        <v>246.209050154101</v>
      </c>
      <c r="Q7" t="n">
        <v>251.086077243731</v>
      </c>
      <c r="R7" t="n">
        <v>264.044502226327</v>
      </c>
      <c r="S7" t="n">
        <v>269.0329888727</v>
      </c>
      <c r="T7" t="n">
        <v>260.030279546743</v>
      </c>
      <c r="U7" t="n">
        <v>258.582350284164</v>
      </c>
      <c r="V7" t="n">
        <v>251.657410251405</v>
      </c>
      <c r="W7" t="n">
        <v>243.64326489437</v>
      </c>
      <c r="X7" t="n">
        <v>233.940076980269</v>
      </c>
      <c r="Y7" t="n">
        <v>230.116574672265</v>
      </c>
      <c r="Z7" t="n">
        <v>230.305022852029</v>
      </c>
      <c r="AA7" t="n">
        <v>227.262820039818</v>
      </c>
      <c r="AB7" t="n">
        <v>231.788210865692</v>
      </c>
      <c r="AC7" t="n">
        <v>242.592262769522</v>
      </c>
      <c r="AD7" t="n">
        <v>248.156808408141</v>
      </c>
      <c r="AE7" t="n">
        <v>258.391757730232</v>
      </c>
      <c r="AF7" t="n">
        <v>277.585392795871</v>
      </c>
    </row>
    <row r="8">
      <c r="A8" t="s">
        <v>152</v>
      </c>
      <c r="B8" t="s">
        <v>384</v>
      </c>
      <c r="C8" t="s">
        <v>360</v>
      </c>
      <c r="D8" t="s">
        <v>385</v>
      </c>
      <c r="E8" t="s">
        <v>361</v>
      </c>
      <c r="F8" t="n">
        <v>23.2014767502549</v>
      </c>
      <c r="G8" t="n">
        <v>24.9497297624381</v>
      </c>
      <c r="H8" t="n">
        <v>26.7077095812972</v>
      </c>
      <c r="I8" t="n">
        <v>24.471727881335</v>
      </c>
      <c r="J8" t="n">
        <v>25.4811605009914</v>
      </c>
      <c r="K8" t="n">
        <v>31.7808307784829</v>
      </c>
      <c r="L8" t="n">
        <v>35.024815621854</v>
      </c>
      <c r="M8" t="n">
        <v>35.711892209624</v>
      </c>
      <c r="N8" t="n">
        <v>39.0174455406595</v>
      </c>
      <c r="O8" t="n">
        <v>44.6133829748705</v>
      </c>
      <c r="P8" t="n">
        <v>55.9889488546408</v>
      </c>
      <c r="Q8" t="n">
        <v>68.6276905469886</v>
      </c>
      <c r="R8" t="n">
        <v>76.9873220283023</v>
      </c>
      <c r="S8" t="n">
        <v>90.1290395501709</v>
      </c>
      <c r="T8" t="n">
        <v>78.330267487394</v>
      </c>
      <c r="U8" t="n">
        <v>82.3771161485821</v>
      </c>
      <c r="V8" t="n">
        <v>95.6871156772285</v>
      </c>
      <c r="W8" t="n">
        <v>89.281873951867</v>
      </c>
      <c r="X8" t="n">
        <v>89.060734588047</v>
      </c>
      <c r="Y8" t="n">
        <v>91.1678908149501</v>
      </c>
      <c r="Z8" t="n">
        <v>83.5625874701083</v>
      </c>
      <c r="AA8" t="n">
        <v>76.8041709908065</v>
      </c>
      <c r="AB8" t="n">
        <v>65.6101757164374</v>
      </c>
      <c r="AC8" t="n">
        <v>59.9075418329509</v>
      </c>
      <c r="AD8" t="n">
        <v>53.9864214705815</v>
      </c>
      <c r="AE8" t="n">
        <v>47.0117294885805</v>
      </c>
      <c r="AF8" t="n">
        <v>45.3263927423461</v>
      </c>
    </row>
    <row r="9">
      <c r="A9" t="s">
        <v>152</v>
      </c>
      <c r="B9" t="s">
        <v>386</v>
      </c>
      <c r="C9" t="s">
        <v>360</v>
      </c>
      <c r="D9" t="s">
        <v>387</v>
      </c>
      <c r="E9" t="s">
        <v>361</v>
      </c>
      <c r="F9" t="n">
        <v>90.709959331434</v>
      </c>
      <c r="G9" t="n">
        <v>92.5517426976814</v>
      </c>
      <c r="H9" t="n">
        <v>98.4993682244468</v>
      </c>
      <c r="I9" t="n">
        <v>101.371108850505</v>
      </c>
      <c r="J9" t="n">
        <v>102.040656922677</v>
      </c>
      <c r="K9" t="n">
        <v>105.014892128481</v>
      </c>
      <c r="L9" t="n">
        <v>106.659421977747</v>
      </c>
      <c r="M9" t="n">
        <v>108.469269776236</v>
      </c>
      <c r="N9" t="n">
        <v>112.650016830698</v>
      </c>
      <c r="O9" t="n">
        <v>116.522812794244</v>
      </c>
      <c r="P9" t="n">
        <v>116.480938758747</v>
      </c>
      <c r="Q9" t="n">
        <v>118.231823484528</v>
      </c>
      <c r="R9" t="n">
        <v>127.540389654347</v>
      </c>
      <c r="S9" t="n">
        <v>130.229404366906</v>
      </c>
      <c r="T9" t="n">
        <v>120.481480855008</v>
      </c>
      <c r="U9" t="n">
        <v>124.076552774704</v>
      </c>
      <c r="V9" t="n">
        <v>120.761665596313</v>
      </c>
      <c r="W9" t="n">
        <v>116.221579246191</v>
      </c>
      <c r="X9" t="n">
        <v>111.244894331308</v>
      </c>
      <c r="Y9" t="n">
        <v>107.845220121169</v>
      </c>
      <c r="Z9" t="n">
        <v>107.111713995334</v>
      </c>
      <c r="AA9" t="n">
        <v>106.095220609144</v>
      </c>
      <c r="AB9" t="n">
        <v>111.320041428005</v>
      </c>
      <c r="AC9" t="n">
        <v>118.466828000861</v>
      </c>
      <c r="AD9" t="n">
        <v>124.82381973446</v>
      </c>
      <c r="AE9" t="n">
        <v>127.989077236522</v>
      </c>
      <c r="AF9" t="n">
        <v>135.175403225828</v>
      </c>
    </row>
    <row r="10">
      <c r="A10" t="s">
        <v>152</v>
      </c>
      <c r="B10" t="s">
        <v>388</v>
      </c>
      <c r="C10" t="s">
        <v>360</v>
      </c>
      <c r="D10" t="s">
        <v>389</v>
      </c>
      <c r="E10" t="s">
        <v>361</v>
      </c>
      <c r="F10" t="n">
        <v>172.484906387717</v>
      </c>
      <c r="G10" t="n">
        <v>176.075254511083</v>
      </c>
      <c r="H10" t="n">
        <v>188.120167514965</v>
      </c>
      <c r="I10" t="n">
        <v>193.640208607109</v>
      </c>
      <c r="J10" t="n">
        <v>194.863936144445</v>
      </c>
      <c r="K10" t="n">
        <v>201.161451250473</v>
      </c>
      <c r="L10" t="n">
        <v>204.073918957976</v>
      </c>
      <c r="M10" t="n">
        <v>206.083171810468</v>
      </c>
      <c r="N10" t="n">
        <v>209.233887219508</v>
      </c>
      <c r="O10" t="n">
        <v>213.078669355046</v>
      </c>
      <c r="P10" t="n">
        <v>211.074653082304</v>
      </c>
      <c r="Q10" t="n">
        <v>214.708505878562</v>
      </c>
      <c r="R10" t="n">
        <v>233.814624707537</v>
      </c>
      <c r="S10" t="n">
        <v>238.298986782291</v>
      </c>
      <c r="T10" t="n">
        <v>227.508839177533</v>
      </c>
      <c r="U10" t="n">
        <v>232.917756227477</v>
      </c>
      <c r="V10" t="n">
        <v>228.851259309261</v>
      </c>
      <c r="W10" t="n">
        <v>208.899632692448</v>
      </c>
      <c r="X10" t="n">
        <v>194.388196618802</v>
      </c>
      <c r="Y10" t="n">
        <v>182.15137672819</v>
      </c>
      <c r="Z10" t="n">
        <v>179.14066982783</v>
      </c>
      <c r="AA10" t="n">
        <v>173.920214724903</v>
      </c>
      <c r="AB10" t="n">
        <v>175.690068646404</v>
      </c>
      <c r="AC10" t="n">
        <v>184.263874205874</v>
      </c>
      <c r="AD10" t="n">
        <v>192.773740690022</v>
      </c>
      <c r="AE10" t="n">
        <v>202.573607076619</v>
      </c>
      <c r="AF10" t="n">
        <v>218.259803526635</v>
      </c>
    </row>
    <row r="11">
      <c r="A11" t="s">
        <v>152</v>
      </c>
      <c r="B11" t="s">
        <v>390</v>
      </c>
      <c r="C11" t="s">
        <v>360</v>
      </c>
      <c r="D11" t="s">
        <v>391</v>
      </c>
      <c r="E11" t="s">
        <v>361</v>
      </c>
      <c r="F11" t="n">
        <v>81.7749470562829</v>
      </c>
      <c r="G11" t="n">
        <v>83.5235118134012</v>
      </c>
      <c r="H11" t="n">
        <v>89.6207992905184</v>
      </c>
      <c r="I11" t="n">
        <v>92.2690997566039</v>
      </c>
      <c r="J11" t="n">
        <v>92.8232792217681</v>
      </c>
      <c r="K11" t="n">
        <v>96.1465591219919</v>
      </c>
      <c r="L11" t="n">
        <v>97.4144969802296</v>
      </c>
      <c r="M11" t="n">
        <v>97.6139020342319</v>
      </c>
      <c r="N11" t="n">
        <v>96.5838703888102</v>
      </c>
      <c r="O11" t="n">
        <v>96.5558565608015</v>
      </c>
      <c r="P11" t="n">
        <v>94.5937143235568</v>
      </c>
      <c r="Q11" t="n">
        <v>96.4766823940338</v>
      </c>
      <c r="R11" t="n">
        <v>106.27423505319</v>
      </c>
      <c r="S11" t="n">
        <v>108.069582415384</v>
      </c>
      <c r="T11" t="n">
        <v>107.027358322525</v>
      </c>
      <c r="U11" t="n">
        <v>108.841203452774</v>
      </c>
      <c r="V11" t="n">
        <v>108.089593712948</v>
      </c>
      <c r="W11" t="n">
        <v>92.6780534462575</v>
      </c>
      <c r="X11" t="n">
        <v>83.1433022874941</v>
      </c>
      <c r="Y11" t="n">
        <v>74.3061566070215</v>
      </c>
      <c r="Z11" t="n">
        <v>72.0289558324962</v>
      </c>
      <c r="AA11" t="n">
        <v>67.824994115759</v>
      </c>
      <c r="AB11" t="n">
        <v>64.3700272183992</v>
      </c>
      <c r="AC11" t="n">
        <v>65.7970462050127</v>
      </c>
      <c r="AD11" t="n">
        <v>67.9499209555617</v>
      </c>
      <c r="AE11" t="n">
        <v>74.5845298400972</v>
      </c>
      <c r="AF11" t="n">
        <v>83.0844003008069</v>
      </c>
    </row>
    <row r="12">
      <c r="A12" t="s">
        <v>152</v>
      </c>
      <c r="B12" t="s">
        <v>392</v>
      </c>
      <c r="C12" t="s">
        <v>360</v>
      </c>
      <c r="D12" t="s">
        <v>393</v>
      </c>
      <c r="E12" t="s">
        <v>361</v>
      </c>
      <c r="F12" t="n">
        <v>177.990623967897</v>
      </c>
      <c r="G12" t="n">
        <v>189.551095896513</v>
      </c>
      <c r="H12" t="n">
        <v>204.322748715161</v>
      </c>
      <c r="I12" t="n">
        <v>220.061603368983</v>
      </c>
      <c r="J12" t="n">
        <v>234.147974886692</v>
      </c>
      <c r="K12" t="n">
        <v>250.811430831437</v>
      </c>
      <c r="L12" t="n">
        <v>263.692189919772</v>
      </c>
      <c r="M12" t="n">
        <v>270.402894820127</v>
      </c>
      <c r="N12" t="n">
        <v>281.09572249456</v>
      </c>
      <c r="O12" t="n">
        <v>289.011693750417</v>
      </c>
      <c r="P12" t="n">
        <v>293.140185189412</v>
      </c>
      <c r="Q12" t="n">
        <v>299.328358384696</v>
      </c>
      <c r="R12" t="n">
        <v>318.661732349404</v>
      </c>
      <c r="S12" t="n">
        <v>329.461760814505</v>
      </c>
      <c r="T12" t="n">
        <v>317.403164664259</v>
      </c>
      <c r="U12" t="n">
        <v>312.734694177124</v>
      </c>
      <c r="V12" t="n">
        <v>304.877700816738</v>
      </c>
      <c r="W12" t="n">
        <v>287.919090106439</v>
      </c>
      <c r="X12" t="n">
        <v>273.063305387154</v>
      </c>
      <c r="Y12" t="n">
        <v>269.183450373268</v>
      </c>
      <c r="Z12" t="n">
        <v>270.711658811132</v>
      </c>
      <c r="AA12" t="n">
        <v>270.884726893469</v>
      </c>
      <c r="AB12" t="n">
        <v>278.735958537257</v>
      </c>
      <c r="AC12" t="n">
        <v>296.661951956536</v>
      </c>
      <c r="AD12" t="n">
        <v>306.564897368096</v>
      </c>
      <c r="AE12" t="n">
        <v>319.409703933922</v>
      </c>
      <c r="AF12" t="n">
        <v>347.48511271464</v>
      </c>
    </row>
    <row r="13">
      <c r="A13" t="s">
        <v>152</v>
      </c>
      <c r="B13" t="s">
        <v>394</v>
      </c>
      <c r="C13" t="s">
        <v>360</v>
      </c>
      <c r="D13" t="s">
        <v>395</v>
      </c>
      <c r="E13" t="s">
        <v>361</v>
      </c>
      <c r="F13" t="n">
        <v>133.751281286735</v>
      </c>
      <c r="G13" t="n">
        <v>142.510170510893</v>
      </c>
      <c r="H13" t="n">
        <v>155.939626103347</v>
      </c>
      <c r="I13" t="n">
        <v>169.467724318355</v>
      </c>
      <c r="J13" t="n">
        <v>180.384914277115</v>
      </c>
      <c r="K13" t="n">
        <v>192.438774501916</v>
      </c>
      <c r="L13" t="n">
        <v>202.393240975893</v>
      </c>
      <c r="M13" t="n">
        <v>205.937664546462</v>
      </c>
      <c r="N13" t="n">
        <v>214.199952331503</v>
      </c>
      <c r="O13" t="n">
        <v>224.12267171112</v>
      </c>
      <c r="P13" t="n">
        <v>229.415304701344</v>
      </c>
      <c r="Q13" t="n">
        <v>239.763714205922</v>
      </c>
      <c r="R13" t="n">
        <v>263.414486864912</v>
      </c>
      <c r="S13" t="n">
        <v>283.486495306232</v>
      </c>
      <c r="T13" t="n">
        <v>282.495575448837</v>
      </c>
      <c r="U13" t="n">
        <v>286.833919864309</v>
      </c>
      <c r="V13" t="n">
        <v>291.11807312078</v>
      </c>
      <c r="W13" t="n">
        <v>292.599133468682</v>
      </c>
      <c r="X13" t="n">
        <v>288.913995911214</v>
      </c>
      <c r="Y13" t="n">
        <v>285.090459764479</v>
      </c>
      <c r="Z13" t="n">
        <v>276.491409329375</v>
      </c>
      <c r="AA13" t="n">
        <v>268.362796932775</v>
      </c>
      <c r="AB13" t="n">
        <v>272.686392596955</v>
      </c>
      <c r="AC13" t="n">
        <v>285.929008685842</v>
      </c>
      <c r="AD13" t="n">
        <v>295.353486179197</v>
      </c>
      <c r="AE13" t="n">
        <v>311.512900904922</v>
      </c>
      <c r="AF13" t="n">
        <v>346.630529051547</v>
      </c>
    </row>
    <row r="14">
      <c r="A14" t="s">
        <v>152</v>
      </c>
      <c r="B14" t="s">
        <v>396</v>
      </c>
      <c r="C14" t="s">
        <v>360</v>
      </c>
      <c r="D14" t="s">
        <v>397</v>
      </c>
      <c r="E14" t="s">
        <v>361</v>
      </c>
      <c r="F14" t="n">
        <v>50.3830030027085</v>
      </c>
      <c r="G14" t="n">
        <v>51.8727058494727</v>
      </c>
      <c r="H14" t="n">
        <v>55.7341548428556</v>
      </c>
      <c r="I14" t="n">
        <v>58.8715759923218</v>
      </c>
      <c r="J14" t="n">
        <v>62.7970953568901</v>
      </c>
      <c r="K14" t="n">
        <v>63.9147686621661</v>
      </c>
      <c r="L14" t="n">
        <v>66.4147565094391</v>
      </c>
      <c r="M14" t="n">
        <v>65.8664231466595</v>
      </c>
      <c r="N14" t="n">
        <v>67.1408828475312</v>
      </c>
      <c r="O14" t="n">
        <v>67.3731344966899</v>
      </c>
      <c r="P14" t="n">
        <v>67.750018451926</v>
      </c>
      <c r="Q14" t="n">
        <v>69.3795118908286</v>
      </c>
      <c r="R14" t="n">
        <v>70.797386941926</v>
      </c>
      <c r="S14" t="n">
        <v>68.6449919772519</v>
      </c>
      <c r="T14" t="n">
        <v>60.8831547670992</v>
      </c>
      <c r="U14" t="n">
        <v>55.3087768138101</v>
      </c>
      <c r="V14" t="n">
        <v>53.6966069776362</v>
      </c>
      <c r="W14" t="n">
        <v>51.7601036831313</v>
      </c>
      <c r="X14" t="n">
        <v>49.1488275730299</v>
      </c>
      <c r="Y14" t="n">
        <v>48.3736746322827</v>
      </c>
      <c r="Z14" t="n">
        <v>48.7071877102776</v>
      </c>
      <c r="AA14" t="n">
        <v>50.2045114799555</v>
      </c>
      <c r="AB14" t="n">
        <v>52.6223718608945</v>
      </c>
      <c r="AC14" t="n">
        <v>56.2565151974403</v>
      </c>
      <c r="AD14" t="n">
        <v>55.1389949731437</v>
      </c>
      <c r="AE14" t="n">
        <v>56.8648459523708</v>
      </c>
      <c r="AF14" t="n">
        <v>61.5581441789975</v>
      </c>
    </row>
    <row r="15">
      <c r="A15" t="s">
        <v>152</v>
      </c>
      <c r="B15" t="s">
        <v>398</v>
      </c>
      <c r="C15" t="s">
        <v>360</v>
      </c>
      <c r="D15" t="s">
        <v>399</v>
      </c>
      <c r="E15" t="s">
        <v>361</v>
      </c>
      <c r="F15" t="n">
        <v>102.79239320732</v>
      </c>
      <c r="G15" t="n">
        <v>107.347687069101</v>
      </c>
      <c r="H15" t="n">
        <v>116.386752709445</v>
      </c>
      <c r="I15" t="n">
        <v>123.600588182037</v>
      </c>
      <c r="J15" t="n">
        <v>132.287613291113</v>
      </c>
      <c r="K15" t="n">
        <v>137.780924866265</v>
      </c>
      <c r="L15" t="n">
        <v>143.724450592317</v>
      </c>
      <c r="M15" t="n">
        <v>143.057644769873</v>
      </c>
      <c r="N15" t="n">
        <v>144.3841020803</v>
      </c>
      <c r="O15" t="n">
        <v>144.256032426223</v>
      </c>
      <c r="P15" t="n">
        <v>143.627283638159</v>
      </c>
      <c r="Q15" t="n">
        <v>145.775637331838</v>
      </c>
      <c r="R15" t="n">
        <v>152.251752397612</v>
      </c>
      <c r="S15" t="n">
        <v>155.488614761977</v>
      </c>
      <c r="T15" t="n">
        <v>151.041837561332</v>
      </c>
      <c r="U15" t="n">
        <v>149.934627595488</v>
      </c>
      <c r="V15" t="n">
        <v>147.907805149275</v>
      </c>
      <c r="W15" t="n">
        <v>145.015091830796</v>
      </c>
      <c r="X15" t="n">
        <v>143.771569944827</v>
      </c>
      <c r="Y15" t="n">
        <v>144.881741204264</v>
      </c>
      <c r="Z15" t="n">
        <v>145.214515139434</v>
      </c>
      <c r="AA15" t="n">
        <v>145.482374969967</v>
      </c>
      <c r="AB15" t="n">
        <v>150.294440200589</v>
      </c>
      <c r="AC15" t="n">
        <v>156.844508379665</v>
      </c>
      <c r="AD15" t="n">
        <v>155.276375788032</v>
      </c>
      <c r="AE15" t="n">
        <v>156.80393183556</v>
      </c>
      <c r="AF15" t="n">
        <v>165.696519157116</v>
      </c>
    </row>
    <row r="16">
      <c r="A16" t="s">
        <v>152</v>
      </c>
      <c r="B16" t="s">
        <v>400</v>
      </c>
      <c r="C16" t="s">
        <v>360</v>
      </c>
      <c r="D16" t="s">
        <v>401</v>
      </c>
      <c r="E16" t="s">
        <v>361</v>
      </c>
      <c r="F16" t="n">
        <v>52.4093902046112</v>
      </c>
      <c r="G16" t="n">
        <v>55.4749812196282</v>
      </c>
      <c r="H16" t="n">
        <v>60.6525978665896</v>
      </c>
      <c r="I16" t="n">
        <v>64.7290121897154</v>
      </c>
      <c r="J16" t="n">
        <v>69.490517934223</v>
      </c>
      <c r="K16" t="n">
        <v>73.8661562040986</v>
      </c>
      <c r="L16" t="n">
        <v>77.3096940828783</v>
      </c>
      <c r="M16" t="n">
        <v>77.1912216232139</v>
      </c>
      <c r="N16" t="n">
        <v>77.243219232769</v>
      </c>
      <c r="O16" t="n">
        <v>76.8828979295333</v>
      </c>
      <c r="P16" t="n">
        <v>75.8772651862331</v>
      </c>
      <c r="Q16" t="n">
        <v>76.3961254410098</v>
      </c>
      <c r="R16" t="n">
        <v>81.4543654556858</v>
      </c>
      <c r="S16" t="n">
        <v>86.8436227847252</v>
      </c>
      <c r="T16" t="n">
        <v>90.1586827942326</v>
      </c>
      <c r="U16" t="n">
        <v>94.6258507816784</v>
      </c>
      <c r="V16" t="n">
        <v>94.2111981716393</v>
      </c>
      <c r="W16" t="n">
        <v>93.2549881476648</v>
      </c>
      <c r="X16" t="n">
        <v>94.622742371797</v>
      </c>
      <c r="Y16" t="n">
        <v>96.5080665719817</v>
      </c>
      <c r="Z16" t="n">
        <v>96.5073274291568</v>
      </c>
      <c r="AA16" t="n">
        <v>95.2778634900117</v>
      </c>
      <c r="AB16" t="n">
        <v>97.6720683396948</v>
      </c>
      <c r="AC16" t="n">
        <v>100.587993182224</v>
      </c>
      <c r="AD16" t="n">
        <v>100.137380814888</v>
      </c>
      <c r="AE16" t="n">
        <v>99.9390858831896</v>
      </c>
      <c r="AF16" t="n">
        <v>104.138374978118</v>
      </c>
    </row>
    <row r="17">
      <c r="A17" t="s">
        <v>152</v>
      </c>
      <c r="B17" t="s">
        <v>402</v>
      </c>
      <c r="C17" t="s">
        <v>360</v>
      </c>
      <c r="D17" t="s">
        <v>403</v>
      </c>
      <c r="E17" t="s">
        <v>361</v>
      </c>
      <c r="F17" t="n">
        <v>50.4874615631457</v>
      </c>
      <c r="G17" t="n">
        <v>53.2901501867547</v>
      </c>
      <c r="H17" t="n">
        <v>58.0889672690723</v>
      </c>
      <c r="I17" t="n">
        <v>62.1569804278243</v>
      </c>
      <c r="J17" t="n">
        <v>66.758645842249</v>
      </c>
      <c r="K17" t="n">
        <v>71.3893046224797</v>
      </c>
      <c r="L17" t="n">
        <v>74.3640636921231</v>
      </c>
      <c r="M17" t="n">
        <v>75.5447049944781</v>
      </c>
      <c r="N17" t="n">
        <v>77.8193759906125</v>
      </c>
      <c r="O17" t="n">
        <v>79.7342882473779</v>
      </c>
      <c r="P17" t="n">
        <v>79.3339125559389</v>
      </c>
      <c r="Q17" t="n">
        <v>81.3162815067161</v>
      </c>
      <c r="R17" t="n">
        <v>88.9447745385673</v>
      </c>
      <c r="S17" t="n">
        <v>93.7063931332601</v>
      </c>
      <c r="T17" t="n">
        <v>89.2714249639073</v>
      </c>
      <c r="U17" t="n">
        <v>84.4869256673963</v>
      </c>
      <c r="V17" t="n">
        <v>80.2163542522325</v>
      </c>
      <c r="W17" t="n">
        <v>75.0289243072476</v>
      </c>
      <c r="X17" t="n">
        <v>72.4559975471109</v>
      </c>
      <c r="Y17" t="n">
        <v>73.2264019310827</v>
      </c>
      <c r="Z17" t="n">
        <v>72.9057145061218</v>
      </c>
      <c r="AA17" t="n">
        <v>73.6585338642023</v>
      </c>
      <c r="AB17" t="n">
        <v>73.3336935364213</v>
      </c>
      <c r="AC17" t="n">
        <v>76.8789998972473</v>
      </c>
      <c r="AD17" t="n">
        <v>79.1694107210148</v>
      </c>
      <c r="AE17" t="n">
        <v>83.1363283428186</v>
      </c>
      <c r="AF17" t="n">
        <v>92.2702743900965</v>
      </c>
    </row>
    <row r="18">
      <c r="A18" t="s">
        <v>152</v>
      </c>
      <c r="B18" t="s">
        <v>404</v>
      </c>
      <c r="C18" t="s">
        <v>360</v>
      </c>
      <c r="D18" t="s">
        <v>405</v>
      </c>
      <c r="E18" t="s">
        <v>361</v>
      </c>
      <c r="F18" t="n">
        <v>159.525764508252</v>
      </c>
      <c r="G18" t="n">
        <v>171.806224482865</v>
      </c>
      <c r="H18" t="n">
        <v>185.630473178397</v>
      </c>
      <c r="I18" t="n">
        <v>201.498338437286</v>
      </c>
      <c r="J18" t="n">
        <v>211.019648426177</v>
      </c>
      <c r="K18" t="n">
        <v>223.358115897742</v>
      </c>
      <c r="L18" t="n">
        <v>233.050788818797</v>
      </c>
      <c r="M18" t="n">
        <v>234.286664444813</v>
      </c>
      <c r="N18" t="n">
        <v>237.28166859067</v>
      </c>
      <c r="O18" t="n">
        <v>234.714435073002</v>
      </c>
      <c r="P18" t="n">
        <v>229.746476483724</v>
      </c>
      <c r="Q18" t="n">
        <v>233.555575401331</v>
      </c>
      <c r="R18" t="n">
        <v>237.851069824865</v>
      </c>
      <c r="S18" t="n">
        <v>239.900227131193</v>
      </c>
      <c r="T18" t="n">
        <v>225.965223920525</v>
      </c>
      <c r="U18" t="n">
        <v>226.42043071231</v>
      </c>
      <c r="V18" t="n">
        <v>221.4265079202</v>
      </c>
      <c r="W18" t="n">
        <v>214.610399176718</v>
      </c>
      <c r="X18" t="n">
        <v>208.11361043077</v>
      </c>
      <c r="Y18" t="n">
        <v>204.417148312624</v>
      </c>
      <c r="Z18" t="n">
        <v>205.670423461708</v>
      </c>
      <c r="AA18" t="n">
        <v>207.400585964142</v>
      </c>
      <c r="AB18" t="n">
        <v>211.041930955071</v>
      </c>
      <c r="AC18" t="n">
        <v>231.829629193523</v>
      </c>
      <c r="AD18" t="n">
        <v>244.95257391883</v>
      </c>
      <c r="AE18" t="n">
        <v>255.085639244115</v>
      </c>
      <c r="AF18" t="n">
        <v>275.648800395304</v>
      </c>
    </row>
    <row r="19">
      <c r="A19" t="s">
        <v>152</v>
      </c>
      <c r="B19" t="s">
        <v>406</v>
      </c>
      <c r="C19" t="s">
        <v>360</v>
      </c>
      <c r="D19" t="s">
        <v>407</v>
      </c>
      <c r="E19" t="s">
        <v>361</v>
      </c>
      <c r="F19" t="n">
        <v>127.952980590055</v>
      </c>
      <c r="G19" t="n">
        <v>139.763999805602</v>
      </c>
      <c r="H19" t="n">
        <v>154.397514461963</v>
      </c>
      <c r="I19" t="n">
        <v>168.755236460594</v>
      </c>
      <c r="J19" t="n">
        <v>179.584824313616</v>
      </c>
      <c r="K19" t="n">
        <v>190.359653089398</v>
      </c>
      <c r="L19" t="n">
        <v>199.251138589484</v>
      </c>
      <c r="M19" t="n">
        <v>203.673233550831</v>
      </c>
      <c r="N19" t="n">
        <v>212.794108770416</v>
      </c>
      <c r="O19" t="n">
        <v>219.338901040667</v>
      </c>
      <c r="P19" t="n">
        <v>219.628523708073</v>
      </c>
      <c r="Q19" t="n">
        <v>222.968840738441</v>
      </c>
      <c r="R19" t="n">
        <v>239.470502321877</v>
      </c>
      <c r="S19" t="n">
        <v>255.43988194471</v>
      </c>
      <c r="T19" t="n">
        <v>259.793925680364</v>
      </c>
      <c r="U19" t="n">
        <v>265.05073730141</v>
      </c>
      <c r="V19" t="n">
        <v>262.561711477595</v>
      </c>
      <c r="W19" t="n">
        <v>257.67988597655</v>
      </c>
      <c r="X19" t="n">
        <v>253.351418618672</v>
      </c>
      <c r="Y19" t="n">
        <v>258.326267694399</v>
      </c>
      <c r="Z19" t="n">
        <v>265.883039843843</v>
      </c>
      <c r="AA19" t="n">
        <v>267.029889524767</v>
      </c>
      <c r="AB19" t="n">
        <v>274.896563860654</v>
      </c>
      <c r="AC19" t="n">
        <v>294.177961136609</v>
      </c>
      <c r="AD19" t="n">
        <v>303.972595684971</v>
      </c>
      <c r="AE19" t="n">
        <v>318.814768553173</v>
      </c>
      <c r="AF19" t="n">
        <v>346.767394620799</v>
      </c>
    </row>
    <row r="20">
      <c r="A20" t="s">
        <v>152</v>
      </c>
      <c r="B20" t="s">
        <v>408</v>
      </c>
      <c r="C20" t="s">
        <v>360</v>
      </c>
      <c r="D20" t="s">
        <v>409</v>
      </c>
      <c r="E20" t="s">
        <v>361</v>
      </c>
      <c r="F20" t="n">
        <v>91.9362018359166</v>
      </c>
      <c r="G20" t="n">
        <v>96.5035217440887</v>
      </c>
      <c r="H20" t="n">
        <v>101.340366763707</v>
      </c>
      <c r="I20" t="n">
        <v>105.356287772557</v>
      </c>
      <c r="J20" t="n">
        <v>114.409360502132</v>
      </c>
      <c r="K20" t="n">
        <v>128.63669653543</v>
      </c>
      <c r="L20" t="n">
        <v>142.303296062057</v>
      </c>
      <c r="M20" t="n">
        <v>149.798744259013</v>
      </c>
      <c r="N20" t="n">
        <v>161.37069020214</v>
      </c>
      <c r="O20" t="n">
        <v>172.238952275543</v>
      </c>
      <c r="P20" t="n">
        <v>195.465829661993</v>
      </c>
      <c r="Q20" t="n">
        <v>209.719222870281</v>
      </c>
      <c r="R20" t="n">
        <v>238.897331085915</v>
      </c>
      <c r="S20" t="n">
        <v>283.699693106931</v>
      </c>
      <c r="T20" t="n">
        <v>288.13732478513</v>
      </c>
      <c r="U20" t="n">
        <v>292.149904425349</v>
      </c>
      <c r="V20" t="n">
        <v>291.822328904085</v>
      </c>
      <c r="W20" t="n">
        <v>270.919212131283</v>
      </c>
      <c r="X20" t="n">
        <v>273.600733268034</v>
      </c>
      <c r="Y20" t="n">
        <v>271.64698541646</v>
      </c>
      <c r="Z20" t="n">
        <v>252.917529490008</v>
      </c>
      <c r="AA20" t="n">
        <v>238.994162960847</v>
      </c>
      <c r="AB20" t="n">
        <v>238.214428977474</v>
      </c>
      <c r="AC20" t="n">
        <v>218.420898915373</v>
      </c>
      <c r="AD20" t="n">
        <v>199.476843647529</v>
      </c>
      <c r="AE20" t="n">
        <v>202.856829961887</v>
      </c>
      <c r="AF20" t="n">
        <v>207.890931433909</v>
      </c>
    </row>
    <row r="21">
      <c r="A21" t="s">
        <v>152</v>
      </c>
      <c r="B21" t="s">
        <v>410</v>
      </c>
      <c r="C21" t="s">
        <v>360</v>
      </c>
      <c r="D21" t="s">
        <v>411</v>
      </c>
      <c r="E21" t="s">
        <v>361</v>
      </c>
      <c r="F21" t="n">
        <v>130.807960380941</v>
      </c>
      <c r="G21" t="n">
        <v>139.319339456538</v>
      </c>
      <c r="H21" t="n">
        <v>148.74533540127</v>
      </c>
      <c r="I21" t="n">
        <v>157.346720926793</v>
      </c>
      <c r="J21" t="n">
        <v>171.447291006419</v>
      </c>
      <c r="K21" t="n">
        <v>191.182953969877</v>
      </c>
      <c r="L21" t="n">
        <v>211.142544652978</v>
      </c>
      <c r="M21" t="n">
        <v>223.739719847223</v>
      </c>
      <c r="N21" t="n">
        <v>243.825193018314</v>
      </c>
      <c r="O21" t="n">
        <v>262.755152639466</v>
      </c>
      <c r="P21" t="n">
        <v>292.149672456935</v>
      </c>
      <c r="Q21" t="n">
        <v>314.680561560546</v>
      </c>
      <c r="R21" t="n">
        <v>356.743860138731</v>
      </c>
      <c r="S21" t="n">
        <v>412.547730571064</v>
      </c>
      <c r="T21" t="n">
        <v>422.980873805054</v>
      </c>
      <c r="U21" t="n">
        <v>430.178459912454</v>
      </c>
      <c r="V21" t="n">
        <v>430.733861158327</v>
      </c>
      <c r="W21" t="n">
        <v>407.452871352656</v>
      </c>
      <c r="X21" t="n">
        <v>409.461280797083</v>
      </c>
      <c r="Y21" t="n">
        <v>405.105454542647</v>
      </c>
      <c r="Z21" t="n">
        <v>383.807958383958</v>
      </c>
      <c r="AA21" t="n">
        <v>370.120606250602</v>
      </c>
      <c r="AB21" t="n">
        <v>370.882245264203</v>
      </c>
      <c r="AC21" t="n">
        <v>352.846430780699</v>
      </c>
      <c r="AD21" t="n">
        <v>334.52088572069</v>
      </c>
      <c r="AE21" t="n">
        <v>346.264110186516</v>
      </c>
      <c r="AF21" t="n">
        <v>361.168693782763</v>
      </c>
    </row>
    <row r="22">
      <c r="A22" t="s">
        <v>152</v>
      </c>
      <c r="B22" t="s">
        <v>412</v>
      </c>
      <c r="C22" t="s">
        <v>360</v>
      </c>
      <c r="D22" t="s">
        <v>413</v>
      </c>
      <c r="E22" t="s">
        <v>361</v>
      </c>
      <c r="F22" t="n">
        <v>38.8717585450242</v>
      </c>
      <c r="G22" t="n">
        <v>42.8158177124496</v>
      </c>
      <c r="H22" t="n">
        <v>47.404968637563</v>
      </c>
      <c r="I22" t="n">
        <v>51.9904331542357</v>
      </c>
      <c r="J22" t="n">
        <v>57.0379305042878</v>
      </c>
      <c r="K22" t="n">
        <v>62.5462574344467</v>
      </c>
      <c r="L22" t="n">
        <v>68.8392485909209</v>
      </c>
      <c r="M22" t="n">
        <v>73.9409755882101</v>
      </c>
      <c r="N22" t="n">
        <v>82.4545028161743</v>
      </c>
      <c r="O22" t="n">
        <v>90.5162003639229</v>
      </c>
      <c r="P22" t="n">
        <v>96.6838427949423</v>
      </c>
      <c r="Q22" t="n">
        <v>104.961338690266</v>
      </c>
      <c r="R22" t="n">
        <v>117.846529052816</v>
      </c>
      <c r="S22" t="n">
        <v>128.848037464133</v>
      </c>
      <c r="T22" t="n">
        <v>134.843549019924</v>
      </c>
      <c r="U22" t="n">
        <v>138.028555487105</v>
      </c>
      <c r="V22" t="n">
        <v>138.911532254242</v>
      </c>
      <c r="W22" t="n">
        <v>136.533659221373</v>
      </c>
      <c r="X22" t="n">
        <v>135.860547529049</v>
      </c>
      <c r="Y22" t="n">
        <v>133.458469126187</v>
      </c>
      <c r="Z22" t="n">
        <v>130.89042889395</v>
      </c>
      <c r="AA22" t="n">
        <v>131.126443289755</v>
      </c>
      <c r="AB22" t="n">
        <v>132.667816286728</v>
      </c>
      <c r="AC22" t="n">
        <v>134.425531865325</v>
      </c>
      <c r="AD22" t="n">
        <v>135.044042073161</v>
      </c>
      <c r="AE22" t="n">
        <v>143.407280224629</v>
      </c>
      <c r="AF22" t="n">
        <v>153.277762348855</v>
      </c>
    </row>
    <row r="23">
      <c r="A23" t="s">
        <v>152</v>
      </c>
      <c r="B23" t="s">
        <v>414</v>
      </c>
      <c r="C23" t="s">
        <v>360</v>
      </c>
      <c r="D23" t="s">
        <v>415</v>
      </c>
      <c r="E23" t="s">
        <v>361</v>
      </c>
      <c r="F23" t="n">
        <v>338.45370043604</v>
      </c>
      <c r="G23" t="n">
        <v>369.737500456136</v>
      </c>
      <c r="H23" t="n">
        <v>419.873879586166</v>
      </c>
      <c r="I23" t="n">
        <v>482.665193092766</v>
      </c>
      <c r="J23" t="n">
        <v>535.261817263788</v>
      </c>
      <c r="K23" t="n">
        <v>597.402048482935</v>
      </c>
      <c r="L23" t="n">
        <v>643.50246401706</v>
      </c>
      <c r="M23" t="n">
        <v>676.420941246738</v>
      </c>
      <c r="N23" t="n">
        <v>709.039678907499</v>
      </c>
      <c r="O23" t="n">
        <v>738.699414814428</v>
      </c>
      <c r="P23" t="n">
        <v>762.815653517275</v>
      </c>
      <c r="Q23" t="n">
        <v>790.136397046077</v>
      </c>
      <c r="R23" t="n">
        <v>857.510671707338</v>
      </c>
      <c r="S23" t="n">
        <v>909.948242795339</v>
      </c>
      <c r="T23" t="n">
        <v>925.203362169194</v>
      </c>
      <c r="U23" t="n">
        <v>930.732091116339</v>
      </c>
      <c r="V23" t="n">
        <v>916.828138169205</v>
      </c>
      <c r="W23" t="n">
        <v>831.845062623168</v>
      </c>
      <c r="X23" t="n">
        <v>738.832371231528</v>
      </c>
      <c r="Y23" t="n">
        <v>678.322743460552</v>
      </c>
      <c r="Z23" t="n">
        <v>638.373839392026</v>
      </c>
      <c r="AA23" t="n">
        <v>586.386557370885</v>
      </c>
      <c r="AB23" t="n">
        <v>570.421097709493</v>
      </c>
      <c r="AC23" t="n">
        <v>581.355633918395</v>
      </c>
      <c r="AD23" t="n">
        <v>588.04126932207</v>
      </c>
      <c r="AE23" t="n">
        <v>597.129974995074</v>
      </c>
      <c r="AF23" t="n">
        <v>627.464590495734</v>
      </c>
    </row>
    <row r="24">
      <c r="A24" t="s">
        <v>152</v>
      </c>
      <c r="B24" t="s">
        <v>416</v>
      </c>
      <c r="C24" t="s">
        <v>360</v>
      </c>
      <c r="D24" t="s">
        <v>417</v>
      </c>
      <c r="E24" t="s">
        <v>361</v>
      </c>
      <c r="F24" t="n">
        <v>2367.03411583971</v>
      </c>
      <c r="G24" t="n">
        <v>2507.08291776042</v>
      </c>
      <c r="H24" t="n">
        <v>2683.50817894746</v>
      </c>
      <c r="I24" t="n">
        <v>2929.58469486174</v>
      </c>
      <c r="J24" t="n">
        <v>3134.67623381088</v>
      </c>
      <c r="K24" t="n">
        <v>3332.24351498311</v>
      </c>
      <c r="L24" t="n">
        <v>3530.08329544077</v>
      </c>
      <c r="M24" t="n">
        <v>3642.16909132119</v>
      </c>
      <c r="N24" t="n">
        <v>3789.54441670747</v>
      </c>
      <c r="O24" t="n">
        <v>4040.58487499092</v>
      </c>
      <c r="P24" t="n">
        <v>4086.55997776672</v>
      </c>
      <c r="Q24" t="n">
        <v>4154.23726938451</v>
      </c>
      <c r="R24" t="n">
        <v>4455.55950710611</v>
      </c>
      <c r="S24" t="n">
        <v>4633.21502223036</v>
      </c>
      <c r="T24" t="n">
        <v>4486.0732629509</v>
      </c>
      <c r="U24" t="n">
        <v>4443.08651001362</v>
      </c>
      <c r="V24" t="n">
        <v>4173.89303994864</v>
      </c>
      <c r="W24" t="n">
        <v>3848.68435475021</v>
      </c>
      <c r="X24" t="n">
        <v>3694.02777411303</v>
      </c>
      <c r="Y24" t="n">
        <v>3801.26323288585</v>
      </c>
      <c r="Z24" t="n">
        <v>3950.27488703787</v>
      </c>
      <c r="AA24" t="n">
        <v>4087.7042687558</v>
      </c>
      <c r="AB24" t="n">
        <v>4321.00595123781</v>
      </c>
      <c r="AC24" t="n">
        <v>4658.5518066542</v>
      </c>
      <c r="AD24" t="n">
        <v>4752.96261730314</v>
      </c>
      <c r="AE24" t="n">
        <v>4723.49128672191</v>
      </c>
      <c r="AF24" t="n">
        <v>5011.62655418913</v>
      </c>
    </row>
    <row r="25">
      <c r="A25" t="s">
        <v>152</v>
      </c>
      <c r="B25" t="s">
        <v>418</v>
      </c>
      <c r="C25" t="s">
        <v>360</v>
      </c>
      <c r="D25" t="s">
        <v>419</v>
      </c>
      <c r="E25" t="s">
        <v>361</v>
      </c>
      <c r="F25" t="n">
        <v>275.216018934812</v>
      </c>
      <c r="G25" t="n">
        <v>290.277583421889</v>
      </c>
      <c r="H25" t="n">
        <v>310.25093507838</v>
      </c>
      <c r="I25" t="n">
        <v>338.698593931439</v>
      </c>
      <c r="J25" t="n">
        <v>363.736431118408</v>
      </c>
      <c r="K25" t="n">
        <v>387.958655861943</v>
      </c>
      <c r="L25" t="n">
        <v>415.921319664078</v>
      </c>
      <c r="M25" t="n">
        <v>436.020794201004</v>
      </c>
      <c r="N25" t="n">
        <v>465.968308623559</v>
      </c>
      <c r="O25" t="n">
        <v>502.444071801432</v>
      </c>
      <c r="P25" t="n">
        <v>510.975918966534</v>
      </c>
      <c r="Q25" t="n">
        <v>526.485957181058</v>
      </c>
      <c r="R25" t="n">
        <v>574.22614566326</v>
      </c>
      <c r="S25" t="n">
        <v>606.138080615817</v>
      </c>
      <c r="T25" t="n">
        <v>599.231405733441</v>
      </c>
      <c r="U25" t="n">
        <v>604.023055210986</v>
      </c>
      <c r="V25" t="n">
        <v>583.313585281599</v>
      </c>
      <c r="W25" t="n">
        <v>540.81273083111</v>
      </c>
      <c r="X25" t="n">
        <v>519.440074925528</v>
      </c>
      <c r="Y25" t="n">
        <v>533.031605700106</v>
      </c>
      <c r="Z25" t="n">
        <v>562.160836581868</v>
      </c>
      <c r="AA25" t="n">
        <v>596.495958150823</v>
      </c>
      <c r="AB25" t="n">
        <v>648.204265505147</v>
      </c>
      <c r="AC25" t="n">
        <v>705.065578539007</v>
      </c>
      <c r="AD25" t="n">
        <v>733.534436497764</v>
      </c>
      <c r="AE25" t="n">
        <v>698.363586988958</v>
      </c>
      <c r="AF25" t="n">
        <v>718.57343473236</v>
      </c>
    </row>
    <row r="26">
      <c r="A26" t="s">
        <v>152</v>
      </c>
      <c r="B26" t="s">
        <v>420</v>
      </c>
      <c r="C26" t="s">
        <v>360</v>
      </c>
      <c r="D26" t="s">
        <v>421</v>
      </c>
      <c r="E26" t="s">
        <v>361</v>
      </c>
      <c r="F26" t="n">
        <v>1213.52794006073</v>
      </c>
      <c r="G26" t="n">
        <v>1286.9824467339</v>
      </c>
      <c r="H26" t="n">
        <v>1378.42926757571</v>
      </c>
      <c r="I26" t="n">
        <v>1506.26851380777</v>
      </c>
      <c r="J26" t="n">
        <v>1610.33840799112</v>
      </c>
      <c r="K26" t="n">
        <v>1708.29215481467</v>
      </c>
      <c r="L26" t="n">
        <v>1804.66126787765</v>
      </c>
      <c r="M26" t="n">
        <v>1859.73948309333</v>
      </c>
      <c r="N26" t="n">
        <v>1930.820690896</v>
      </c>
      <c r="O26" t="n">
        <v>2066.60555184762</v>
      </c>
      <c r="P26" t="n">
        <v>2091.76798001376</v>
      </c>
      <c r="Q26" t="n">
        <v>2121.17498331503</v>
      </c>
      <c r="R26" t="n">
        <v>2270.34816179445</v>
      </c>
      <c r="S26" t="n">
        <v>2355.03104249915</v>
      </c>
      <c r="T26" t="n">
        <v>2266.6156489937</v>
      </c>
      <c r="U26" t="n">
        <v>2241.04819086891</v>
      </c>
      <c r="V26" t="n">
        <v>2096.45625038995</v>
      </c>
      <c r="W26" t="n">
        <v>1902.81338963837</v>
      </c>
      <c r="X26" t="n">
        <v>1814.2512231501</v>
      </c>
      <c r="Y26" t="n">
        <v>1869.13680835809</v>
      </c>
      <c r="Z26" t="n">
        <v>1926.66819532345</v>
      </c>
      <c r="AA26" t="n">
        <v>1987.53293480623</v>
      </c>
      <c r="AB26" t="n">
        <v>2077.66996831109</v>
      </c>
      <c r="AC26" t="n">
        <v>2178.88546549352</v>
      </c>
      <c r="AD26" t="n">
        <v>2181.6129088217</v>
      </c>
      <c r="AE26" t="n">
        <v>2175.45318019991</v>
      </c>
      <c r="AF26" t="n">
        <v>2312.47135124537</v>
      </c>
    </row>
    <row r="27">
      <c r="A27" t="s">
        <v>152</v>
      </c>
      <c r="B27" t="s">
        <v>422</v>
      </c>
      <c r="C27" t="s">
        <v>360</v>
      </c>
      <c r="D27" t="s">
        <v>423</v>
      </c>
      <c r="E27" t="s">
        <v>361</v>
      </c>
      <c r="F27" t="n">
        <v>878.29015684417</v>
      </c>
      <c r="G27" t="n">
        <v>929.822887604632</v>
      </c>
      <c r="H27" t="n">
        <v>994.827976293371</v>
      </c>
      <c r="I27" t="n">
        <v>1084.61758712253</v>
      </c>
      <c r="J27" t="n">
        <v>1160.60139470135</v>
      </c>
      <c r="K27" t="n">
        <v>1235.99270430649</v>
      </c>
      <c r="L27" t="n">
        <v>1309.50070789904</v>
      </c>
      <c r="M27" t="n">
        <v>1346.40881402686</v>
      </c>
      <c r="N27" t="n">
        <v>1392.75541718791</v>
      </c>
      <c r="O27" t="n">
        <v>1471.53525134187</v>
      </c>
      <c r="P27" t="n">
        <v>1483.81607878642</v>
      </c>
      <c r="Q27" t="n">
        <v>1506.57632888842</v>
      </c>
      <c r="R27" t="n">
        <v>1610.9851996484</v>
      </c>
      <c r="S27" t="n">
        <v>1672.04589911539</v>
      </c>
      <c r="T27" t="n">
        <v>1620.22620822375</v>
      </c>
      <c r="U27" t="n">
        <v>1598.01526393372</v>
      </c>
      <c r="V27" t="n">
        <v>1494.12320427709</v>
      </c>
      <c r="W27" t="n">
        <v>1405.05823428073</v>
      </c>
      <c r="X27" t="n">
        <v>1360.3364760374</v>
      </c>
      <c r="Y27" t="n">
        <v>1399.09481882765</v>
      </c>
      <c r="Z27" t="n">
        <v>1461.44585513255</v>
      </c>
      <c r="AA27" t="n">
        <v>1503.67537579874</v>
      </c>
      <c r="AB27" t="n">
        <v>1595.13171742157</v>
      </c>
      <c r="AC27" t="n">
        <v>1774.60076262166</v>
      </c>
      <c r="AD27" t="n">
        <v>1837.81527198368</v>
      </c>
      <c r="AE27" t="n">
        <v>1849.67451953304</v>
      </c>
      <c r="AF27" t="n">
        <v>1980.5817682114</v>
      </c>
    </row>
    <row r="28">
      <c r="A28" t="s">
        <v>152</v>
      </c>
      <c r="B28" t="s">
        <v>424</v>
      </c>
      <c r="C28" t="s">
        <v>360</v>
      </c>
      <c r="D28" t="s">
        <v>425</v>
      </c>
      <c r="E28" t="s">
        <v>361</v>
      </c>
      <c r="F28" t="n">
        <v>296.441085342341</v>
      </c>
      <c r="G28" t="n">
        <v>329.696715760149</v>
      </c>
      <c r="H28" t="n">
        <v>367.878679699092</v>
      </c>
      <c r="I28" t="n">
        <v>410.912359622536</v>
      </c>
      <c r="J28" t="n">
        <v>446.28855877249</v>
      </c>
      <c r="K28" t="n">
        <v>490.774711292301</v>
      </c>
      <c r="L28" t="n">
        <v>530.143914004057</v>
      </c>
      <c r="M28" t="n">
        <v>558.303316723024</v>
      </c>
      <c r="N28" t="n">
        <v>599.086670219553</v>
      </c>
      <c r="O28" t="n">
        <v>647.347903326804</v>
      </c>
      <c r="P28" t="n">
        <v>693.841718965918</v>
      </c>
      <c r="Q28" t="n">
        <v>743.420330155226</v>
      </c>
      <c r="R28" t="n">
        <v>831.459761854244</v>
      </c>
      <c r="S28" t="n">
        <v>920.012419816095</v>
      </c>
      <c r="T28" t="n">
        <v>962.990658323464</v>
      </c>
      <c r="U28" t="n">
        <v>1019.91423250392</v>
      </c>
      <c r="V28" t="n">
        <v>1013.02777845129</v>
      </c>
      <c r="W28" t="n">
        <v>961.54565574079</v>
      </c>
      <c r="X28" t="n">
        <v>929.770960662984</v>
      </c>
      <c r="Y28" t="n">
        <v>910.392946761678</v>
      </c>
      <c r="Z28" t="n">
        <v>914.711026422646</v>
      </c>
      <c r="AA28" t="n">
        <v>927.780431021008</v>
      </c>
      <c r="AB28" t="n">
        <v>975.579467313431</v>
      </c>
      <c r="AC28" t="n">
        <v>1067.65218503415</v>
      </c>
      <c r="AD28" t="n">
        <v>1085.07143801827</v>
      </c>
      <c r="AE28" t="n">
        <v>1068.51872794657</v>
      </c>
      <c r="AF28" t="n">
        <v>1040.94954191534</v>
      </c>
    </row>
    <row r="29">
      <c r="A29" t="s">
        <v>152</v>
      </c>
      <c r="B29" t="s">
        <v>426</v>
      </c>
      <c r="C29" t="s">
        <v>360</v>
      </c>
      <c r="D29" t="s">
        <v>427</v>
      </c>
      <c r="E29" t="s">
        <v>361</v>
      </c>
      <c r="F29" t="n">
        <v>89.2189548962503</v>
      </c>
      <c r="G29" t="n">
        <v>97.8845615050115</v>
      </c>
      <c r="H29" t="n">
        <v>108.650590809342</v>
      </c>
      <c r="I29" t="n">
        <v>121.06788061929</v>
      </c>
      <c r="J29" t="n">
        <v>131.507559374751</v>
      </c>
      <c r="K29" t="n">
        <v>143.740020593757</v>
      </c>
      <c r="L29" t="n">
        <v>155.014341958093</v>
      </c>
      <c r="M29" t="n">
        <v>163.684261463581</v>
      </c>
      <c r="N29" t="n">
        <v>173.979144454931</v>
      </c>
      <c r="O29" t="n">
        <v>188.4356112135</v>
      </c>
      <c r="P29" t="n">
        <v>200.479626795114</v>
      </c>
      <c r="Q29" t="n">
        <v>213.483375304416</v>
      </c>
      <c r="R29" t="n">
        <v>236.652950352973</v>
      </c>
      <c r="S29" t="n">
        <v>258.541214322367</v>
      </c>
      <c r="T29" t="n">
        <v>270.358564449154</v>
      </c>
      <c r="U29" t="n">
        <v>294.501885901223</v>
      </c>
      <c r="V29" t="n">
        <v>301.528433691424</v>
      </c>
      <c r="W29" t="n">
        <v>299.120865412481</v>
      </c>
      <c r="X29" t="n">
        <v>302.501094065717</v>
      </c>
      <c r="Y29" t="n">
        <v>301.733204636762</v>
      </c>
      <c r="Z29" t="n">
        <v>314.196989280356</v>
      </c>
      <c r="AA29" t="n">
        <v>327.85675013127</v>
      </c>
      <c r="AB29" t="n">
        <v>356.774960168096</v>
      </c>
      <c r="AC29" t="n">
        <v>405.620668110794</v>
      </c>
      <c r="AD29" t="n">
        <v>418.399732463231</v>
      </c>
      <c r="AE29" t="n">
        <v>424.753456367308</v>
      </c>
      <c r="AF29" t="n">
        <v>420.460218518207</v>
      </c>
    </row>
    <row r="30">
      <c r="A30" t="s">
        <v>152</v>
      </c>
      <c r="B30" t="s">
        <v>428</v>
      </c>
      <c r="C30" t="s">
        <v>360</v>
      </c>
      <c r="D30" t="s">
        <v>429</v>
      </c>
      <c r="E30" t="s">
        <v>361</v>
      </c>
      <c r="F30" t="n">
        <v>6.62310504182861</v>
      </c>
      <c r="G30" t="n">
        <v>7.38826559043507</v>
      </c>
      <c r="H30" t="n">
        <v>8.2959759526676</v>
      </c>
      <c r="I30" t="n">
        <v>9.33140013560434</v>
      </c>
      <c r="J30" t="n">
        <v>10.125081843544</v>
      </c>
      <c r="K30" t="n">
        <v>11.2339178933846</v>
      </c>
      <c r="L30" t="n">
        <v>12.2260122498302</v>
      </c>
      <c r="M30" t="n">
        <v>12.9311566187574</v>
      </c>
      <c r="N30" t="n">
        <v>14.0124742545047</v>
      </c>
      <c r="O30" t="n">
        <v>15.2248855346447</v>
      </c>
      <c r="P30" t="n">
        <v>16.3078861945993</v>
      </c>
      <c r="Q30" t="n">
        <v>17.281625292876</v>
      </c>
      <c r="R30" t="n">
        <v>19.2119884025693</v>
      </c>
      <c r="S30" t="n">
        <v>20.8291552906331</v>
      </c>
      <c r="T30" t="n">
        <v>20.6985265841675</v>
      </c>
      <c r="U30" t="n">
        <v>21.058494446228</v>
      </c>
      <c r="V30" t="n">
        <v>21.0507415064549</v>
      </c>
      <c r="W30" t="n">
        <v>20.0319569112905</v>
      </c>
      <c r="X30" t="n">
        <v>20.3008248897663</v>
      </c>
      <c r="Y30" t="n">
        <v>22.1348038214094</v>
      </c>
      <c r="Z30" t="n">
        <v>23.0293129405672</v>
      </c>
      <c r="AA30" t="n">
        <v>22.6307671862365</v>
      </c>
      <c r="AB30" t="n">
        <v>23.2342402578119</v>
      </c>
      <c r="AC30" t="n">
        <v>26.6027230985876</v>
      </c>
      <c r="AD30" t="n">
        <v>32.9023880163796</v>
      </c>
      <c r="AE30" t="n">
        <v>35.9590995639265</v>
      </c>
      <c r="AF30" t="n">
        <v>38.6323013218645</v>
      </c>
    </row>
    <row r="31">
      <c r="A31" t="s">
        <v>152</v>
      </c>
      <c r="B31" t="s">
        <v>430</v>
      </c>
      <c r="C31" t="s">
        <v>360</v>
      </c>
      <c r="D31" t="s">
        <v>431</v>
      </c>
      <c r="E31" t="s">
        <v>361</v>
      </c>
      <c r="F31" t="n">
        <v>37.4560239913222</v>
      </c>
      <c r="G31" t="n">
        <v>41.1859003104692</v>
      </c>
      <c r="H31" t="n">
        <v>45.6821366564961</v>
      </c>
      <c r="I31" t="n">
        <v>50.8560868020955</v>
      </c>
      <c r="J31" t="n">
        <v>55.1231811092466</v>
      </c>
      <c r="K31" t="n">
        <v>60.3420001470298</v>
      </c>
      <c r="L31" t="n">
        <v>65.1278922174589</v>
      </c>
      <c r="M31" t="n">
        <v>68.6167599466027</v>
      </c>
      <c r="N31" t="n">
        <v>73.9052158547677</v>
      </c>
      <c r="O31" t="n">
        <v>79.5526913563663</v>
      </c>
      <c r="P31" t="n">
        <v>84.5576220689721</v>
      </c>
      <c r="Q31" t="n">
        <v>89.1991718356192</v>
      </c>
      <c r="R31" t="n">
        <v>97.8486664077809</v>
      </c>
      <c r="S31" t="n">
        <v>105.297942387502</v>
      </c>
      <c r="T31" t="n">
        <v>107.701921160293</v>
      </c>
      <c r="U31" t="n">
        <v>110.126890920626</v>
      </c>
      <c r="V31" t="n">
        <v>103.72154345745</v>
      </c>
      <c r="W31" t="n">
        <v>97.8567803616909</v>
      </c>
      <c r="X31" t="n">
        <v>95.8177206904049</v>
      </c>
      <c r="Y31" t="n">
        <v>92.7609421106694</v>
      </c>
      <c r="Z31" t="n">
        <v>91.8484607936594</v>
      </c>
      <c r="AA31" t="n">
        <v>92.7889267077319</v>
      </c>
      <c r="AB31" t="n">
        <v>98.2474897461104</v>
      </c>
      <c r="AC31" t="n">
        <v>112.216171181402</v>
      </c>
      <c r="AD31" t="n">
        <v>115.671643912534</v>
      </c>
      <c r="AE31" t="n">
        <v>107.373732738109</v>
      </c>
      <c r="AF31" t="n">
        <v>96.8642866218213</v>
      </c>
    </row>
    <row r="32">
      <c r="A32" t="s">
        <v>152</v>
      </c>
      <c r="B32" t="s">
        <v>432</v>
      </c>
      <c r="C32" t="s">
        <v>360</v>
      </c>
      <c r="D32" t="s">
        <v>433</v>
      </c>
      <c r="E32" t="s">
        <v>361</v>
      </c>
      <c r="F32" t="n">
        <v>130.540098817805</v>
      </c>
      <c r="G32" t="n">
        <v>146.564679947978</v>
      </c>
      <c r="H32" t="n">
        <v>164.080110172098</v>
      </c>
      <c r="I32" t="n">
        <v>183.649189726405</v>
      </c>
      <c r="J32" t="n">
        <v>199.360780318012</v>
      </c>
      <c r="K32" t="n">
        <v>220.385467979956</v>
      </c>
      <c r="L32" t="n">
        <v>238.092983038566</v>
      </c>
      <c r="M32" t="n">
        <v>249.681670022442</v>
      </c>
      <c r="N32" t="n">
        <v>268.785346875816</v>
      </c>
      <c r="O32" t="n">
        <v>289.438813374751</v>
      </c>
      <c r="P32" t="n">
        <v>311.765160678551</v>
      </c>
      <c r="Q32" t="n">
        <v>333.553792719711</v>
      </c>
      <c r="R32" t="n">
        <v>372.040124830044</v>
      </c>
      <c r="S32" t="n">
        <v>411.202628348869</v>
      </c>
      <c r="T32" t="n">
        <v>427.250308145857</v>
      </c>
      <c r="U32" t="n">
        <v>444.314802163326</v>
      </c>
      <c r="V32" t="n">
        <v>438.253347407995</v>
      </c>
      <c r="W32" t="n">
        <v>396.618687825126</v>
      </c>
      <c r="X32" t="n">
        <v>366.128196834751</v>
      </c>
      <c r="Y32" t="n">
        <v>348.581163785141</v>
      </c>
      <c r="Z32" t="n">
        <v>340.956917431631</v>
      </c>
      <c r="AA32" t="n">
        <v>341.957014097418</v>
      </c>
      <c r="AB32" t="n">
        <v>354.902796412976</v>
      </c>
      <c r="AC32" t="n">
        <v>377.746291446351</v>
      </c>
      <c r="AD32" t="n">
        <v>380.137647771592</v>
      </c>
      <c r="AE32" t="n">
        <v>371.028016856105</v>
      </c>
      <c r="AF32" t="n">
        <v>361.200411025856</v>
      </c>
    </row>
    <row r="33">
      <c r="A33" t="s">
        <v>152</v>
      </c>
      <c r="B33" t="s">
        <v>434</v>
      </c>
      <c r="C33" t="s">
        <v>360</v>
      </c>
      <c r="D33" t="s">
        <v>435</v>
      </c>
      <c r="E33" t="s">
        <v>361</v>
      </c>
      <c r="F33" t="n">
        <v>32.6029025951347</v>
      </c>
      <c r="G33" t="n">
        <v>36.6733084062555</v>
      </c>
      <c r="H33" t="n">
        <v>41.1698661084883</v>
      </c>
      <c r="I33" t="n">
        <v>46.0078023391414</v>
      </c>
      <c r="J33" t="n">
        <v>50.1719561269352</v>
      </c>
      <c r="K33" t="n">
        <v>55.0733046781743</v>
      </c>
      <c r="L33" t="n">
        <v>59.682684540109</v>
      </c>
      <c r="M33" t="n">
        <v>63.3894686716404</v>
      </c>
      <c r="N33" t="n">
        <v>68.4044887795329</v>
      </c>
      <c r="O33" t="n">
        <v>74.6959018475408</v>
      </c>
      <c r="P33" t="n">
        <v>80.7314232286809</v>
      </c>
      <c r="Q33" t="n">
        <v>89.9023650026042</v>
      </c>
      <c r="R33" t="n">
        <v>105.706031860876</v>
      </c>
      <c r="S33" t="n">
        <v>124.141479466723</v>
      </c>
      <c r="T33" t="n">
        <v>136.981337983993</v>
      </c>
      <c r="U33" t="n">
        <v>149.912159072513</v>
      </c>
      <c r="V33" t="n">
        <v>148.473712387964</v>
      </c>
      <c r="W33" t="n">
        <v>147.9173652302</v>
      </c>
      <c r="X33" t="n">
        <v>145.023124182344</v>
      </c>
      <c r="Y33" t="n">
        <v>145.182832407695</v>
      </c>
      <c r="Z33" t="n">
        <v>144.679345976432</v>
      </c>
      <c r="AA33" t="n">
        <v>142.546972898351</v>
      </c>
      <c r="AB33" t="n">
        <v>142.419980728437</v>
      </c>
      <c r="AC33" t="n">
        <v>145.466331197016</v>
      </c>
      <c r="AD33" t="n">
        <v>137.960025854532</v>
      </c>
      <c r="AE33" t="n">
        <v>129.404422421126</v>
      </c>
      <c r="AF33" t="n">
        <v>123.79232442759</v>
      </c>
    </row>
    <row r="34">
      <c r="A34" t="s">
        <v>152</v>
      </c>
      <c r="B34" t="s">
        <v>436</v>
      </c>
      <c r="C34" t="s">
        <v>360</v>
      </c>
      <c r="D34" t="s">
        <v>437</v>
      </c>
      <c r="E34" t="s">
        <v>361</v>
      </c>
      <c r="F34" t="n">
        <v>292.519510249336</v>
      </c>
      <c r="G34" t="n">
        <v>314.843470499653</v>
      </c>
      <c r="H34" t="n">
        <v>350.275684200015</v>
      </c>
      <c r="I34" t="n">
        <v>390.299629821915</v>
      </c>
      <c r="J34" t="n">
        <v>422.502234947949</v>
      </c>
      <c r="K34" t="n">
        <v>455.549387638244</v>
      </c>
      <c r="L34" t="n">
        <v>491.597727881282</v>
      </c>
      <c r="M34" t="n">
        <v>510.881204044557</v>
      </c>
      <c r="N34" t="n">
        <v>532.750708263099</v>
      </c>
      <c r="O34" t="n">
        <v>553.151531875482</v>
      </c>
      <c r="P34" t="n">
        <v>566.355085172558</v>
      </c>
      <c r="Q34" t="n">
        <v>587.048482552552</v>
      </c>
      <c r="R34" t="n">
        <v>637.24153950949</v>
      </c>
      <c r="S34" t="n">
        <v>663.238408586296</v>
      </c>
      <c r="T34" t="n">
        <v>665.460978534994</v>
      </c>
      <c r="U34" t="n">
        <v>673.979681632709</v>
      </c>
      <c r="V34" t="n">
        <v>655.023831465717</v>
      </c>
      <c r="W34" t="n">
        <v>607.666706779831</v>
      </c>
      <c r="X34" t="n">
        <v>568.449610956245</v>
      </c>
      <c r="Y34" t="n">
        <v>564.374826936711</v>
      </c>
      <c r="Z34" t="n">
        <v>592.06256954748</v>
      </c>
      <c r="AA34" t="n">
        <v>621.916006086062</v>
      </c>
      <c r="AB34" t="n">
        <v>678.614643516738</v>
      </c>
      <c r="AC34" t="n">
        <v>759.684840175237</v>
      </c>
      <c r="AD34" t="n">
        <v>821.968101193793</v>
      </c>
      <c r="AE34" t="n">
        <v>756.033540314891</v>
      </c>
      <c r="AF34" t="n">
        <v>759.492548968031</v>
      </c>
    </row>
    <row r="35">
      <c r="A35" t="s">
        <v>152</v>
      </c>
      <c r="B35" t="s">
        <v>438</v>
      </c>
      <c r="C35" t="s">
        <v>360</v>
      </c>
      <c r="D35" t="s">
        <v>439</v>
      </c>
      <c r="E35" t="s">
        <v>361</v>
      </c>
      <c r="F35" t="n">
        <v>736.605206727053</v>
      </c>
      <c r="G35" t="n">
        <v>798.047787835989</v>
      </c>
      <c r="H35" t="n">
        <v>878.806326882817</v>
      </c>
      <c r="I35" t="n">
        <v>968.439147803253</v>
      </c>
      <c r="J35" t="n">
        <v>1044.98918931174</v>
      </c>
      <c r="K35" t="n">
        <v>1128.94740608767</v>
      </c>
      <c r="L35" t="n">
        <v>1220.96810941976</v>
      </c>
      <c r="M35" t="n">
        <v>1282.83932745015</v>
      </c>
      <c r="N35" t="n">
        <v>1354.96510214333</v>
      </c>
      <c r="O35" t="n">
        <v>1443.01209782678</v>
      </c>
      <c r="P35" t="n">
        <v>1483.13935702957</v>
      </c>
      <c r="Q35" t="n">
        <v>1508.07219710258</v>
      </c>
      <c r="R35" t="n">
        <v>1596.26342458707</v>
      </c>
      <c r="S35" t="n">
        <v>1672.75064722163</v>
      </c>
      <c r="T35" t="n">
        <v>1694.75209517583</v>
      </c>
      <c r="U35" t="n">
        <v>1721.61746394047</v>
      </c>
      <c r="V35" t="n">
        <v>1685.16958025153</v>
      </c>
      <c r="W35" t="n">
        <v>1655.65302075377</v>
      </c>
      <c r="X35" t="n">
        <v>1653.74570081185</v>
      </c>
      <c r="Y35" t="n">
        <v>1646.51190611914</v>
      </c>
      <c r="Z35" t="n">
        <v>1661.55678342032</v>
      </c>
      <c r="AA35" t="n">
        <v>1680.84796135168</v>
      </c>
      <c r="AB35" t="n">
        <v>1764.73895908651</v>
      </c>
      <c r="AC35" t="n">
        <v>1910.41088196348</v>
      </c>
      <c r="AD35" t="n">
        <v>2044.38260274852</v>
      </c>
      <c r="AE35" t="n">
        <v>2142.7107939854</v>
      </c>
      <c r="AF35" t="n">
        <v>2391.89324500076</v>
      </c>
    </row>
    <row r="36">
      <c r="A36" t="s">
        <v>152</v>
      </c>
      <c r="B36" t="s">
        <v>440</v>
      </c>
      <c r="C36" t="s">
        <v>360</v>
      </c>
      <c r="D36" t="s">
        <v>441</v>
      </c>
      <c r="E36" t="s">
        <v>361</v>
      </c>
      <c r="F36" t="n">
        <v>278.529716549273</v>
      </c>
      <c r="G36" t="n">
        <v>288.209930563948</v>
      </c>
      <c r="H36" t="n">
        <v>308.835427608433</v>
      </c>
      <c r="I36" t="n">
        <v>331.281775384773</v>
      </c>
      <c r="J36" t="n">
        <v>350.474991116928</v>
      </c>
      <c r="K36" t="n">
        <v>374.46488152754</v>
      </c>
      <c r="L36" t="n">
        <v>387.57127961316</v>
      </c>
      <c r="M36" t="n">
        <v>385.425053815026</v>
      </c>
      <c r="N36" t="n">
        <v>389.030500603221</v>
      </c>
      <c r="O36" t="n">
        <v>402.881248632831</v>
      </c>
      <c r="P36" t="n">
        <v>403.842630475714</v>
      </c>
      <c r="Q36" t="n">
        <v>410.506438030155</v>
      </c>
      <c r="R36" t="n">
        <v>439.493905041977</v>
      </c>
      <c r="S36" t="n">
        <v>460.28974441187</v>
      </c>
      <c r="T36" t="n">
        <v>446.868032120588</v>
      </c>
      <c r="U36" t="n">
        <v>437.704826493539</v>
      </c>
      <c r="V36" t="n">
        <v>411.53040555633</v>
      </c>
      <c r="W36" t="n">
        <v>370.856600352099</v>
      </c>
      <c r="X36" t="n">
        <v>336.840213925238</v>
      </c>
      <c r="Y36" t="n">
        <v>326.854224550297</v>
      </c>
      <c r="Z36" t="n">
        <v>319.912900829721</v>
      </c>
      <c r="AA36" t="n">
        <v>313.211170028397</v>
      </c>
      <c r="AB36" t="n">
        <v>315.084920020009</v>
      </c>
      <c r="AC36" t="n">
        <v>320.143765992279</v>
      </c>
      <c r="AD36" t="n">
        <v>321.705305815232</v>
      </c>
      <c r="AE36" t="n">
        <v>312.083596290794</v>
      </c>
      <c r="AF36" t="n">
        <v>326.862692118123</v>
      </c>
    </row>
    <row r="37">
      <c r="A37" t="s">
        <v>152</v>
      </c>
      <c r="B37" t="s">
        <v>442</v>
      </c>
      <c r="C37" t="s">
        <v>360</v>
      </c>
      <c r="D37" t="s">
        <v>443</v>
      </c>
      <c r="E37" t="s">
        <v>361</v>
      </c>
      <c r="F37" t="n">
        <v>286.593051016132</v>
      </c>
      <c r="G37" t="n">
        <v>315.171319369543</v>
      </c>
      <c r="H37" t="n">
        <v>350.343298688668</v>
      </c>
      <c r="I37" t="n">
        <v>392.428517222589</v>
      </c>
      <c r="J37" t="n">
        <v>426.29459387618</v>
      </c>
      <c r="K37" t="n">
        <v>455.653960756723</v>
      </c>
      <c r="L37" t="n">
        <v>515.283221259361</v>
      </c>
      <c r="M37" t="n">
        <v>548.132372887274</v>
      </c>
      <c r="N37" t="n">
        <v>582.879718197149</v>
      </c>
      <c r="O37" t="n">
        <v>622.035906854551</v>
      </c>
      <c r="P37" t="n">
        <v>631.620522091132</v>
      </c>
      <c r="Q37" t="n">
        <v>624.207400588256</v>
      </c>
      <c r="R37" t="n">
        <v>639.58070056215</v>
      </c>
      <c r="S37" t="n">
        <v>651.108953858969</v>
      </c>
      <c r="T37" t="n">
        <v>643.559432277196</v>
      </c>
      <c r="U37" t="n">
        <v>646.393981329503</v>
      </c>
      <c r="V37" t="n">
        <v>623.377065676074</v>
      </c>
      <c r="W37" t="n">
        <v>624.201848337083</v>
      </c>
      <c r="X37" t="n">
        <v>643.083317959071</v>
      </c>
      <c r="Y37" t="n">
        <v>623.080704978137</v>
      </c>
      <c r="Z37" t="n">
        <v>618.283621244805</v>
      </c>
      <c r="AA37" t="n">
        <v>618.671402440928</v>
      </c>
      <c r="AB37" t="n">
        <v>638.111676373492</v>
      </c>
      <c r="AC37" t="n">
        <v>664.313597904547</v>
      </c>
      <c r="AD37" t="n">
        <v>672.46562039448</v>
      </c>
      <c r="AE37" t="n">
        <v>671.273702908779</v>
      </c>
      <c r="AF37" t="n">
        <v>722.647057845921</v>
      </c>
    </row>
    <row r="38">
      <c r="A38" t="s">
        <v>152</v>
      </c>
      <c r="B38" t="s">
        <v>444</v>
      </c>
      <c r="C38" t="s">
        <v>360</v>
      </c>
      <c r="D38" t="s">
        <v>445</v>
      </c>
      <c r="E38" t="s">
        <v>361</v>
      </c>
      <c r="F38" t="n">
        <v>171.482439161648</v>
      </c>
      <c r="G38" t="n">
        <v>194.666537902498</v>
      </c>
      <c r="H38" t="n">
        <v>219.627600585716</v>
      </c>
      <c r="I38" t="n">
        <v>244.728855195891</v>
      </c>
      <c r="J38" t="n">
        <v>268.219604318631</v>
      </c>
      <c r="K38" t="n">
        <v>298.828563803408</v>
      </c>
      <c r="L38" t="n">
        <v>318.113608547241</v>
      </c>
      <c r="M38" t="n">
        <v>349.281900747853</v>
      </c>
      <c r="N38" t="n">
        <v>383.054883342961</v>
      </c>
      <c r="O38" t="n">
        <v>418.094942339394</v>
      </c>
      <c r="P38" t="n">
        <v>447.676204462729</v>
      </c>
      <c r="Q38" t="n">
        <v>473.358358484173</v>
      </c>
      <c r="R38" t="n">
        <v>517.188818982939</v>
      </c>
      <c r="S38" t="n">
        <v>561.351948950793</v>
      </c>
      <c r="T38" t="n">
        <v>604.324630778047</v>
      </c>
      <c r="U38" t="n">
        <v>637.518656117431</v>
      </c>
      <c r="V38" t="n">
        <v>650.262109019125</v>
      </c>
      <c r="W38" t="n">
        <v>660.594572064587</v>
      </c>
      <c r="X38" t="n">
        <v>673.822168927539</v>
      </c>
      <c r="Y38" t="n">
        <v>696.57697659071</v>
      </c>
      <c r="Z38" t="n">
        <v>723.360261345797</v>
      </c>
      <c r="AA38" t="n">
        <v>748.965388882354</v>
      </c>
      <c r="AB38" t="n">
        <v>811.542362693006</v>
      </c>
      <c r="AC38" t="n">
        <v>925.953518066653</v>
      </c>
      <c r="AD38" t="n">
        <v>1050.21167653881</v>
      </c>
      <c r="AE38" t="n">
        <v>1159.35349478583</v>
      </c>
      <c r="AF38" t="n">
        <v>1342.38349503672</v>
      </c>
    </row>
    <row r="39">
      <c r="A39" t="s">
        <v>152</v>
      </c>
      <c r="B39" t="s">
        <v>446</v>
      </c>
      <c r="C39" t="s">
        <v>360</v>
      </c>
      <c r="D39" t="s">
        <v>447</v>
      </c>
      <c r="E39" t="s">
        <v>361</v>
      </c>
      <c r="F39" t="n">
        <v>912.560798909814</v>
      </c>
      <c r="G39" t="n">
        <v>992.854721752772</v>
      </c>
      <c r="H39" t="n">
        <v>1086.87237714599</v>
      </c>
      <c r="I39" t="n">
        <v>1186.71043552037</v>
      </c>
      <c r="J39" t="n">
        <v>1275.55373344591</v>
      </c>
      <c r="K39" t="n">
        <v>1367.47704765963</v>
      </c>
      <c r="L39" t="n">
        <v>1432.40505389254</v>
      </c>
      <c r="M39" t="n">
        <v>1470.20591825255</v>
      </c>
      <c r="N39" t="n">
        <v>1550.30725514609</v>
      </c>
      <c r="O39" t="n">
        <v>1613.41751657469</v>
      </c>
      <c r="P39" t="n">
        <v>1700.2023628771</v>
      </c>
      <c r="Q39" t="n">
        <v>1797.26343545131</v>
      </c>
      <c r="R39" t="n">
        <v>1967.94921085453</v>
      </c>
      <c r="S39" t="n">
        <v>2075.10234844547</v>
      </c>
      <c r="T39" t="n">
        <v>2132.38235126697</v>
      </c>
      <c r="U39" t="n">
        <v>2167.03512375469</v>
      </c>
      <c r="V39" t="n">
        <v>2130.25265682452</v>
      </c>
      <c r="W39" t="n">
        <v>2159.23966878221</v>
      </c>
      <c r="X39" t="n">
        <v>2150.28742746803</v>
      </c>
      <c r="Y39" t="n">
        <v>2092.99594156274</v>
      </c>
      <c r="Z39" t="n">
        <v>2034.31749335679</v>
      </c>
      <c r="AA39" t="n">
        <v>1968.91134669523</v>
      </c>
      <c r="AB39" t="n">
        <v>1957.73502598068</v>
      </c>
      <c r="AC39" t="n">
        <v>1975.94532260271</v>
      </c>
      <c r="AD39" t="n">
        <v>1989.33354832939</v>
      </c>
      <c r="AE39" t="n">
        <v>1897.29672594642</v>
      </c>
      <c r="AF39" t="n">
        <v>1962.77981048987</v>
      </c>
    </row>
    <row r="40">
      <c r="A40" t="s">
        <v>152</v>
      </c>
      <c r="B40" t="s">
        <v>448</v>
      </c>
      <c r="C40" t="s">
        <v>360</v>
      </c>
      <c r="D40" t="s">
        <v>449</v>
      </c>
      <c r="E40" t="s">
        <v>361</v>
      </c>
      <c r="F40" t="n">
        <v>163.35143292862</v>
      </c>
      <c r="G40" t="n">
        <v>181.184126944617</v>
      </c>
      <c r="H40" t="n">
        <v>202.106199709091</v>
      </c>
      <c r="I40" t="n">
        <v>221.624340706756</v>
      </c>
      <c r="J40" t="n">
        <v>236.927719907897</v>
      </c>
      <c r="K40" t="n">
        <v>258.296063576721</v>
      </c>
      <c r="L40" t="n">
        <v>282.022407631627</v>
      </c>
      <c r="M40" t="n">
        <v>295.136247152004</v>
      </c>
      <c r="N40" t="n">
        <v>312.694153661576</v>
      </c>
      <c r="O40" t="n">
        <v>324.771375277712</v>
      </c>
      <c r="P40" t="n">
        <v>331.240953270103</v>
      </c>
      <c r="Q40" t="n">
        <v>335.560933159114</v>
      </c>
      <c r="R40" t="n">
        <v>345.403566615542</v>
      </c>
      <c r="S40" t="n">
        <v>350.759545695536</v>
      </c>
      <c r="T40" t="n">
        <v>344.530648322655</v>
      </c>
      <c r="U40" t="n">
        <v>321.517787727586</v>
      </c>
      <c r="V40" t="n">
        <v>298.310204018127</v>
      </c>
      <c r="W40" t="n">
        <v>264.787899536693</v>
      </c>
      <c r="X40" t="n">
        <v>251.938260676604</v>
      </c>
      <c r="Y40" t="n">
        <v>250.09649420354</v>
      </c>
      <c r="Z40" t="n">
        <v>263.84521653527</v>
      </c>
      <c r="AA40" t="n">
        <v>298.253729103206</v>
      </c>
      <c r="AB40" t="n">
        <v>357.586145466941</v>
      </c>
      <c r="AC40" t="n">
        <v>421.178018167806</v>
      </c>
      <c r="AD40" t="n">
        <v>461.054142472585</v>
      </c>
      <c r="AE40" t="n">
        <v>498.750945315404</v>
      </c>
      <c r="AF40" t="n">
        <v>555.069497074913</v>
      </c>
    </row>
    <row r="41">
      <c r="A41" t="s">
        <v>152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152</v>
      </c>
      <c r="B42" t="s">
        <v>452</v>
      </c>
      <c r="C42" t="s">
        <v>360</v>
      </c>
      <c r="D42" t="s">
        <v>453</v>
      </c>
      <c r="E42" t="s">
        <v>361</v>
      </c>
      <c r="F42" t="n">
        <v>872.070007710194</v>
      </c>
      <c r="G42" t="n">
        <v>950.868118117012</v>
      </c>
      <c r="H42" t="n">
        <v>1047.53565224838</v>
      </c>
      <c r="I42" t="n">
        <v>1153.03040517115</v>
      </c>
      <c r="J42" t="n">
        <v>1250.46565652547</v>
      </c>
      <c r="K42" t="n">
        <v>1337.03424892634</v>
      </c>
      <c r="L42" t="n">
        <v>1423.24206249951</v>
      </c>
      <c r="M42" t="n">
        <v>1436.48610853333</v>
      </c>
      <c r="N42" t="n">
        <v>1493.36523833681</v>
      </c>
      <c r="O42" t="n">
        <v>1558.20456762231</v>
      </c>
      <c r="P42" t="n">
        <v>1596.66561102627</v>
      </c>
      <c r="Q42" t="n">
        <v>1593.46523410105</v>
      </c>
      <c r="R42" t="n">
        <v>1703.95395051211</v>
      </c>
      <c r="S42" t="n">
        <v>1784.90697027962</v>
      </c>
      <c r="T42" t="n">
        <v>1819.94036685365</v>
      </c>
      <c r="U42" t="n">
        <v>1837.92587222389</v>
      </c>
      <c r="V42" t="n">
        <v>1843.89125233585</v>
      </c>
      <c r="W42" t="n">
        <v>1792.40864768385</v>
      </c>
      <c r="X42" t="n">
        <v>1761.23889454659</v>
      </c>
      <c r="Y42" t="n">
        <v>1836.25951522544</v>
      </c>
      <c r="Z42" t="n">
        <v>1903.65207906825</v>
      </c>
      <c r="AA42" t="n">
        <v>1966.07665310936</v>
      </c>
      <c r="AB42" t="n">
        <v>2114.66276705977</v>
      </c>
      <c r="AC42" t="n">
        <v>2331.0653813468</v>
      </c>
      <c r="AD42" t="n">
        <v>2495.12101435851</v>
      </c>
      <c r="AE42" t="n">
        <v>2533.81274394813</v>
      </c>
      <c r="AF42" t="n">
        <v>2629.99804841442</v>
      </c>
    </row>
    <row r="43">
      <c r="A43" t="s">
        <v>152</v>
      </c>
      <c r="B43" t="s">
        <v>454</v>
      </c>
      <c r="C43" t="s">
        <v>360</v>
      </c>
      <c r="D43" t="s">
        <v>455</v>
      </c>
      <c r="E43" t="s">
        <v>361</v>
      </c>
      <c r="F43" t="n">
        <v>1100.19540486505</v>
      </c>
      <c r="G43" t="n">
        <v>1202.79028887287</v>
      </c>
      <c r="H43" t="n">
        <v>1326.96830452539</v>
      </c>
      <c r="I43" t="n">
        <v>1461.90673040417</v>
      </c>
      <c r="J43" t="n">
        <v>1586.10505569786</v>
      </c>
      <c r="K43" t="n">
        <v>1702.23393494857</v>
      </c>
      <c r="L43" t="n">
        <v>1809.97142236021</v>
      </c>
      <c r="M43" t="n">
        <v>1836.46278612233</v>
      </c>
      <c r="N43" t="n">
        <v>1915.57384589159</v>
      </c>
      <c r="O43" t="n">
        <v>2006.62713251276</v>
      </c>
      <c r="P43" t="n">
        <v>2062.58329603947</v>
      </c>
      <c r="Q43" t="n">
        <v>2076.05681830744</v>
      </c>
      <c r="R43" t="n">
        <v>2231.41736551982</v>
      </c>
      <c r="S43" t="n">
        <v>2353.78022422333</v>
      </c>
      <c r="T43" t="n">
        <v>2404.01067210672</v>
      </c>
      <c r="U43" t="n">
        <v>2431.06165909649</v>
      </c>
      <c r="V43" t="n">
        <v>2436.96449352719</v>
      </c>
      <c r="W43" t="n">
        <v>2369.57268338643</v>
      </c>
      <c r="X43" t="n">
        <v>2322.39557050709</v>
      </c>
      <c r="Y43" t="n">
        <v>2384.92966066021</v>
      </c>
      <c r="Z43" t="n">
        <v>2463.32616180029</v>
      </c>
      <c r="AA43" t="n">
        <v>2544.2885301151</v>
      </c>
      <c r="AB43" t="n">
        <v>2748.92440258975</v>
      </c>
      <c r="AC43" t="n">
        <v>3056.7920133065</v>
      </c>
      <c r="AD43" t="n">
        <v>3270.50243353526</v>
      </c>
      <c r="AE43" t="n">
        <v>3290.75729379422</v>
      </c>
      <c r="AF43" t="n">
        <v>3413.08918043243</v>
      </c>
    </row>
    <row r="44">
      <c r="A44" t="s">
        <v>152</v>
      </c>
      <c r="B44" t="s">
        <v>456</v>
      </c>
      <c r="C44" t="s">
        <v>360</v>
      </c>
      <c r="D44" t="s">
        <v>457</v>
      </c>
      <c r="E44" t="s">
        <v>361</v>
      </c>
      <c r="F44" t="n">
        <v>8511.56787607322</v>
      </c>
      <c r="G44" t="n">
        <v>9102.95869066192</v>
      </c>
      <c r="H44" t="n">
        <v>9876.86592071399</v>
      </c>
      <c r="I44" t="n">
        <v>10758.7856982524</v>
      </c>
      <c r="J44" t="n">
        <v>11505.5736327103</v>
      </c>
      <c r="K44" t="n">
        <v>12295.4116207784</v>
      </c>
      <c r="L44" t="n">
        <v>13028.18106108</v>
      </c>
      <c r="M44" t="n">
        <v>13406.3076057702</v>
      </c>
      <c r="N44" t="n">
        <v>14000.2785350598</v>
      </c>
      <c r="O44" t="n">
        <v>14704.8793767622</v>
      </c>
      <c r="P44" t="n">
        <v>15052.2097416613</v>
      </c>
      <c r="Q44" t="n">
        <v>15432.1686816956</v>
      </c>
      <c r="R44" t="n">
        <v>16640.090601857</v>
      </c>
      <c r="S44" t="n">
        <v>17511.8409182247</v>
      </c>
      <c r="T44" t="n">
        <v>17459.2167000421</v>
      </c>
      <c r="U44" t="n">
        <v>17575.5733561951</v>
      </c>
      <c r="V44" t="n">
        <v>17135.9844752148</v>
      </c>
      <c r="W44" t="n">
        <v>16417.6196329976</v>
      </c>
      <c r="X44" t="n">
        <v>15971.5652437513</v>
      </c>
      <c r="Y44" t="n">
        <v>16037.7091514497</v>
      </c>
      <c r="Z44" t="n">
        <v>16233.4872434372</v>
      </c>
      <c r="AA44" t="n">
        <v>16443.2095641355</v>
      </c>
      <c r="AB44" t="n">
        <v>17131.7094483156</v>
      </c>
      <c r="AC44" t="n">
        <v>18322.3192980015</v>
      </c>
      <c r="AD44" t="n">
        <v>18981.6227807273</v>
      </c>
      <c r="AE44" t="n">
        <v>18977.7231019708</v>
      </c>
      <c r="AF44" t="n">
        <v>19956.5470211812</v>
      </c>
    </row>
    <row r="45">
      <c r="A45" t="s">
        <v>152</v>
      </c>
      <c r="B45" t="s">
        <v>458</v>
      </c>
      <c r="C45" t="s">
        <v>360</v>
      </c>
      <c r="D45" t="s">
        <v>459</v>
      </c>
      <c r="E45" t="s">
        <v>361</v>
      </c>
      <c r="F45" t="n">
        <v>8450.08039067637</v>
      </c>
      <c r="G45" t="n">
        <v>9036.77682922544</v>
      </c>
      <c r="H45" t="n">
        <v>9806.727622185</v>
      </c>
      <c r="I45" t="n">
        <v>10684.6730413519</v>
      </c>
      <c r="J45" t="n">
        <v>11427.0173320491</v>
      </c>
      <c r="K45" t="n">
        <v>12213.4718074331</v>
      </c>
      <c r="L45" t="n">
        <v>12944.9051185586</v>
      </c>
      <c r="M45" t="n">
        <v>13324.1302154316</v>
      </c>
      <c r="N45" t="n">
        <v>13914.679744525</v>
      </c>
      <c r="O45" t="n">
        <v>14616.7384411652</v>
      </c>
      <c r="P45" t="n">
        <v>14961.6003196661</v>
      </c>
      <c r="Q45" t="n">
        <v>15340.5786243083</v>
      </c>
      <c r="R45" t="n">
        <v>16538.6975343476</v>
      </c>
      <c r="S45" t="n">
        <v>17402.9308459617</v>
      </c>
      <c r="T45" t="n">
        <v>17348.8399848346</v>
      </c>
      <c r="U45" t="n">
        <v>17464.1267039752</v>
      </c>
      <c r="V45" t="n">
        <v>17018.9888320765</v>
      </c>
      <c r="W45" t="n">
        <v>16294.0259097711</v>
      </c>
      <c r="X45" t="n">
        <v>15850.1350590808</v>
      </c>
      <c r="Y45" t="n">
        <v>15911.0562560242</v>
      </c>
      <c r="Z45" t="n">
        <v>16098.8024721559</v>
      </c>
      <c r="AA45" t="n">
        <v>16302.2517220587</v>
      </c>
      <c r="AB45" t="n">
        <v>16985.5372633729</v>
      </c>
      <c r="AC45" t="n">
        <v>18169.924117454</v>
      </c>
      <c r="AD45" t="n">
        <v>18822.3662204433</v>
      </c>
      <c r="AE45" t="n">
        <v>18822.1869876184</v>
      </c>
      <c r="AF45" t="n">
        <v>19803.3242397563</v>
      </c>
    </row>
    <row r="46">
      <c r="A46" t="s">
        <v>152</v>
      </c>
      <c r="B46" t="s">
        <v>460</v>
      </c>
      <c r="C46" t="s">
        <v>360</v>
      </c>
      <c r="D46" t="s">
        <v>461</v>
      </c>
      <c r="E46" t="s">
        <v>361</v>
      </c>
      <c r="F46" t="n">
        <v>228.125397154854</v>
      </c>
      <c r="G46" t="n">
        <v>251.922170755854</v>
      </c>
      <c r="H46" t="n">
        <v>279.43265227701</v>
      </c>
      <c r="I46" t="n">
        <v>308.876325233017</v>
      </c>
      <c r="J46" t="n">
        <v>335.639399172389</v>
      </c>
      <c r="K46" t="n">
        <v>365.199686022237</v>
      </c>
      <c r="L46" t="n">
        <v>386.729359860704</v>
      </c>
      <c r="M46" t="n">
        <v>399.976677588998</v>
      </c>
      <c r="N46" t="n">
        <v>422.20860755478</v>
      </c>
      <c r="O46" t="n">
        <v>448.422564890444</v>
      </c>
      <c r="P46" t="n">
        <v>465.917685013196</v>
      </c>
      <c r="Q46" t="n">
        <v>482.591584206395</v>
      </c>
      <c r="R46" t="n">
        <v>527.463415007708</v>
      </c>
      <c r="S46" t="n">
        <v>568.873253943705</v>
      </c>
      <c r="T46" t="n">
        <v>584.070305253073</v>
      </c>
      <c r="U46" t="n">
        <v>593.135786872606</v>
      </c>
      <c r="V46" t="n">
        <v>593.073241191341</v>
      </c>
      <c r="W46" t="n">
        <v>577.164035702584</v>
      </c>
      <c r="X46" t="n">
        <v>561.156675960498</v>
      </c>
      <c r="Y46" t="n">
        <v>548.670145434777</v>
      </c>
      <c r="Z46" t="n">
        <v>559.674082732042</v>
      </c>
      <c r="AA46" t="n">
        <v>578.211877005745</v>
      </c>
      <c r="AB46" t="n">
        <v>634.261635529972</v>
      </c>
      <c r="AC46" t="n">
        <v>725.726631959693</v>
      </c>
      <c r="AD46" t="n">
        <v>775.381419176748</v>
      </c>
      <c r="AE46" t="n">
        <v>756.944549846083</v>
      </c>
      <c r="AF46" t="n">
        <v>783.091132018015</v>
      </c>
    </row>
    <row r="47">
      <c r="A47" t="s">
        <v>152</v>
      </c>
      <c r="B47" t="s">
        <v>462</v>
      </c>
      <c r="C47" t="s">
        <v>360</v>
      </c>
      <c r="D47" t="s">
        <v>463</v>
      </c>
      <c r="E47" t="s">
        <v>361</v>
      </c>
      <c r="F47" t="n">
        <v>133.66740527532</v>
      </c>
      <c r="G47" t="n">
        <v>145.042331886392</v>
      </c>
      <c r="H47" t="n">
        <v>157.531535155885</v>
      </c>
      <c r="I47" t="n">
        <v>171.089247974349</v>
      </c>
      <c r="J47" t="n">
        <v>185.888573062236</v>
      </c>
      <c r="K47" t="n">
        <v>208.413538932992</v>
      </c>
      <c r="L47" t="n">
        <v>220.531657644616</v>
      </c>
      <c r="M47" t="n">
        <v>222.324883611897</v>
      </c>
      <c r="N47" t="n">
        <v>232.974266108748</v>
      </c>
      <c r="O47" t="n">
        <v>246.135479897179</v>
      </c>
      <c r="P47" t="n">
        <v>263.17935938942</v>
      </c>
      <c r="Q47" t="n">
        <v>276.538633218061</v>
      </c>
      <c r="R47" t="n">
        <v>315.421426845878</v>
      </c>
      <c r="S47" t="n">
        <v>339.677669002043</v>
      </c>
      <c r="T47" t="n">
        <v>364.978419974267</v>
      </c>
      <c r="U47" t="n">
        <v>361.389498451553</v>
      </c>
      <c r="V47" t="n">
        <v>350.405051177146</v>
      </c>
      <c r="W47" t="n">
        <v>349.112203717158</v>
      </c>
      <c r="X47" t="n">
        <v>347.391658829083</v>
      </c>
      <c r="Y47" t="n">
        <v>346.052830141691</v>
      </c>
      <c r="Z47" t="n">
        <v>335.886329952838</v>
      </c>
      <c r="AA47" t="n">
        <v>318.589107679978</v>
      </c>
      <c r="AB47" t="n">
        <v>319.584755786137</v>
      </c>
      <c r="AC47" t="n">
        <v>333.121525152416</v>
      </c>
      <c r="AD47" t="n">
        <v>334.749262153624</v>
      </c>
      <c r="AE47" t="n">
        <v>328.495552273999</v>
      </c>
      <c r="AF47" t="n">
        <v>330.607592538964</v>
      </c>
    </row>
    <row r="48">
      <c r="A48" t="s">
        <v>152</v>
      </c>
      <c r="B48" t="s">
        <v>464</v>
      </c>
      <c r="C48" t="s">
        <v>360</v>
      </c>
      <c r="D48" t="s">
        <v>465</v>
      </c>
      <c r="E48" t="s">
        <v>361</v>
      </c>
      <c r="F48" t="n">
        <v>570.827960157099</v>
      </c>
      <c r="G48" t="n">
        <v>618.355061345982</v>
      </c>
      <c r="H48" t="n">
        <v>669.937267084838</v>
      </c>
      <c r="I48" t="n">
        <v>724.580949976868</v>
      </c>
      <c r="J48" t="n">
        <v>783.888950321081</v>
      </c>
      <c r="K48" t="n">
        <v>856.113334750122</v>
      </c>
      <c r="L48" t="n">
        <v>913.390700830581</v>
      </c>
      <c r="M48" t="n">
        <v>953.088589540253</v>
      </c>
      <c r="N48" t="n">
        <v>1025.63176235608</v>
      </c>
      <c r="O48" t="n">
        <v>1095.30086660072</v>
      </c>
      <c r="P48" t="n">
        <v>1148.51563387692</v>
      </c>
      <c r="Q48" t="n">
        <v>1185.09415301078</v>
      </c>
      <c r="R48" t="n">
        <v>1272.42396848075</v>
      </c>
      <c r="S48" t="n">
        <v>1354.19318426412</v>
      </c>
      <c r="T48" t="n">
        <v>1444.53945250987</v>
      </c>
      <c r="U48" t="n">
        <v>1479.71817212112</v>
      </c>
      <c r="V48" t="n">
        <v>1523.01795941379</v>
      </c>
      <c r="W48" t="n">
        <v>1517.11107142434</v>
      </c>
      <c r="X48" t="n">
        <v>1515.05809741573</v>
      </c>
      <c r="Y48" t="n">
        <v>1537.31504708392</v>
      </c>
      <c r="Z48" t="n">
        <v>1547.70373871098</v>
      </c>
      <c r="AA48" t="n">
        <v>1556.87209967695</v>
      </c>
      <c r="AB48" t="n">
        <v>1622.13246149573</v>
      </c>
      <c r="AC48" t="n">
        <v>1713.58332141607</v>
      </c>
      <c r="AD48" t="n">
        <v>1777.17657092412</v>
      </c>
      <c r="AE48" t="n">
        <v>1765.61883096144</v>
      </c>
      <c r="AF48" t="n">
        <v>1802.47609225302</v>
      </c>
    </row>
    <row r="49">
      <c r="A49" t="s">
        <v>152</v>
      </c>
      <c r="B49" t="s">
        <v>466</v>
      </c>
      <c r="C49" t="s">
        <v>360</v>
      </c>
      <c r="D49" t="s">
        <v>467</v>
      </c>
      <c r="E49" t="s">
        <v>361</v>
      </c>
      <c r="F49" t="n">
        <v>188.918450854409</v>
      </c>
      <c r="G49" t="n">
        <v>201.75152017457</v>
      </c>
      <c r="H49" t="n">
        <v>217.953282809273</v>
      </c>
      <c r="I49" t="n">
        <v>235.065983729067</v>
      </c>
      <c r="J49" t="n">
        <v>251.671631333528</v>
      </c>
      <c r="K49" t="n">
        <v>271.402700422137</v>
      </c>
      <c r="L49" t="n">
        <v>287.958820647017</v>
      </c>
      <c r="M49" t="n">
        <v>299.59596637733</v>
      </c>
      <c r="N49" t="n">
        <v>316.723492090017</v>
      </c>
      <c r="O49" t="n">
        <v>333.587366436873</v>
      </c>
      <c r="P49" t="n">
        <v>347.550971088217</v>
      </c>
      <c r="Q49" t="n">
        <v>355.110546025748</v>
      </c>
      <c r="R49" t="n">
        <v>366.499147327554</v>
      </c>
      <c r="S49" t="n">
        <v>384.077798655678</v>
      </c>
      <c r="T49" t="n">
        <v>407.118861217373</v>
      </c>
      <c r="U49" t="n">
        <v>417.941740017788</v>
      </c>
      <c r="V49" t="n">
        <v>427.872202332226</v>
      </c>
      <c r="W49" t="n">
        <v>410.739800595218</v>
      </c>
      <c r="X49" t="n">
        <v>408.23116336345</v>
      </c>
      <c r="Y49" t="n">
        <v>403.906274462713</v>
      </c>
      <c r="Z49" t="n">
        <v>392.834688260791</v>
      </c>
      <c r="AA49" t="n">
        <v>382.916529104036</v>
      </c>
      <c r="AB49" t="n">
        <v>381.778050612014</v>
      </c>
      <c r="AC49" t="n">
        <v>400.2306987691</v>
      </c>
      <c r="AD49" t="n">
        <v>406.506945454348</v>
      </c>
      <c r="AE49" t="n">
        <v>395.457600073617</v>
      </c>
      <c r="AF49" t="n">
        <v>406.061486457355</v>
      </c>
    </row>
    <row r="50">
      <c r="A50" t="s">
        <v>152</v>
      </c>
      <c r="B50" t="s">
        <v>468</v>
      </c>
      <c r="C50" t="s">
        <v>360</v>
      </c>
      <c r="D50" t="s">
        <v>469</v>
      </c>
      <c r="E50" t="s">
        <v>361</v>
      </c>
      <c r="F50" t="n">
        <v>248.242104027371</v>
      </c>
      <c r="G50" t="n">
        <v>271.561209285019</v>
      </c>
      <c r="H50" t="n">
        <v>294.45244911968</v>
      </c>
      <c r="I50" t="n">
        <v>318.425718273452</v>
      </c>
      <c r="J50" t="n">
        <v>346.328745925317</v>
      </c>
      <c r="K50" t="n">
        <v>376.297095394993</v>
      </c>
      <c r="L50" t="n">
        <v>404.900222538948</v>
      </c>
      <c r="M50" t="n">
        <v>431.167739551026</v>
      </c>
      <c r="N50" t="n">
        <v>475.934004157317</v>
      </c>
      <c r="O50" t="n">
        <v>515.578020266672</v>
      </c>
      <c r="P50" t="n">
        <v>537.785303399281</v>
      </c>
      <c r="Q50" t="n">
        <v>553.444973766972</v>
      </c>
      <c r="R50" t="n">
        <v>590.503394307316</v>
      </c>
      <c r="S50" t="n">
        <v>630.437716606397</v>
      </c>
      <c r="T50" t="n">
        <v>672.442171318231</v>
      </c>
      <c r="U50" t="n">
        <v>700.38693365178</v>
      </c>
      <c r="V50" t="n">
        <v>744.740705904417</v>
      </c>
      <c r="W50" t="n">
        <v>757.259067111964</v>
      </c>
      <c r="X50" t="n">
        <v>759.435275223196</v>
      </c>
      <c r="Y50" t="n">
        <v>787.355942479515</v>
      </c>
      <c r="Z50" t="n">
        <v>818.982720497346</v>
      </c>
      <c r="AA50" t="n">
        <v>855.366462892938</v>
      </c>
      <c r="AB50" t="n">
        <v>920.769655097584</v>
      </c>
      <c r="AC50" t="n">
        <v>980.231097494554</v>
      </c>
      <c r="AD50" t="n">
        <v>1035.92036331615</v>
      </c>
      <c r="AE50" t="n">
        <v>1041.66567861383</v>
      </c>
      <c r="AF50" t="n">
        <v>1065.8070132567</v>
      </c>
    </row>
    <row r="51">
      <c r="A51" t="s">
        <v>152</v>
      </c>
      <c r="B51" t="s">
        <v>470</v>
      </c>
      <c r="C51" t="s">
        <v>360</v>
      </c>
      <c r="D51" t="s">
        <v>471</v>
      </c>
      <c r="E51" t="s">
        <v>361</v>
      </c>
      <c r="F51" t="n">
        <v>211.644483249421</v>
      </c>
      <c r="G51" t="n">
        <v>232.240269331011</v>
      </c>
      <c r="H51" t="n">
        <v>252.599440784367</v>
      </c>
      <c r="I51" t="n">
        <v>273.73877906563</v>
      </c>
      <c r="J51" t="n">
        <v>298.787867749485</v>
      </c>
      <c r="K51" t="n">
        <v>325.784419800243</v>
      </c>
      <c r="L51" t="n">
        <v>351.621256866802</v>
      </c>
      <c r="M51" t="n">
        <v>374.938578268352</v>
      </c>
      <c r="N51" t="n">
        <v>416.074044957326</v>
      </c>
      <c r="O51" t="n">
        <v>452.195439845859</v>
      </c>
      <c r="P51" t="n">
        <v>472.691573669967</v>
      </c>
      <c r="Q51" t="n">
        <v>486.348901670361</v>
      </c>
      <c r="R51" t="n">
        <v>518.231574520991</v>
      </c>
      <c r="S51" t="n">
        <v>553.451603850376</v>
      </c>
      <c r="T51" t="n">
        <v>592.061315706036</v>
      </c>
      <c r="U51" t="n">
        <v>618.153480174278</v>
      </c>
      <c r="V51" t="n">
        <v>660.542854515698</v>
      </c>
      <c r="W51" t="n">
        <v>671.562092268124</v>
      </c>
      <c r="X51" t="n">
        <v>671.977138348165</v>
      </c>
      <c r="Y51" t="n">
        <v>696.904054412304</v>
      </c>
      <c r="Z51" t="n">
        <v>723.980692083241</v>
      </c>
      <c r="AA51" t="n">
        <v>755.015588909748</v>
      </c>
      <c r="AB51" t="n">
        <v>809.938785258661</v>
      </c>
      <c r="AC51" t="n">
        <v>855.246400034975</v>
      </c>
      <c r="AD51" t="n">
        <v>902.385774778611</v>
      </c>
      <c r="AE51" t="n">
        <v>906.504236982219</v>
      </c>
      <c r="AF51" t="n">
        <v>925.923409148722</v>
      </c>
    </row>
    <row r="52">
      <c r="A52" t="s">
        <v>152</v>
      </c>
      <c r="B52" t="s">
        <v>472</v>
      </c>
      <c r="C52" t="s">
        <v>360</v>
      </c>
      <c r="D52" t="s">
        <v>473</v>
      </c>
      <c r="E52" t="s">
        <v>361</v>
      </c>
      <c r="F52" t="n">
        <v>36.5976207779494</v>
      </c>
      <c r="G52" t="n">
        <v>39.3209399540074</v>
      </c>
      <c r="H52" t="n">
        <v>41.8530083353131</v>
      </c>
      <c r="I52" t="n">
        <v>44.6869392078224</v>
      </c>
      <c r="J52" t="n">
        <v>47.5408781758327</v>
      </c>
      <c r="K52" t="n">
        <v>50.5126755947497</v>
      </c>
      <c r="L52" t="n">
        <v>53.2789656721456</v>
      </c>
      <c r="M52" t="n">
        <v>56.2291612826737</v>
      </c>
      <c r="N52" t="n">
        <v>59.859959199991</v>
      </c>
      <c r="O52" t="n">
        <v>63.382580420813</v>
      </c>
      <c r="P52" t="n">
        <v>65.0937297293143</v>
      </c>
      <c r="Q52" t="n">
        <v>67.0960720966104</v>
      </c>
      <c r="R52" t="n">
        <v>72.2718197863245</v>
      </c>
      <c r="S52" t="n">
        <v>76.9861127560215</v>
      </c>
      <c r="T52" t="n">
        <v>80.3808556121952</v>
      </c>
      <c r="U52" t="n">
        <v>82.2334534775028</v>
      </c>
      <c r="V52" t="n">
        <v>84.1978513887189</v>
      </c>
      <c r="W52" t="n">
        <v>85.69697484384</v>
      </c>
      <c r="X52" t="n">
        <v>87.458136875031</v>
      </c>
      <c r="Y52" t="n">
        <v>90.4518880672107</v>
      </c>
      <c r="Z52" t="n">
        <v>95.0020284141055</v>
      </c>
      <c r="AA52" t="n">
        <v>100.35087398319</v>
      </c>
      <c r="AB52" t="n">
        <v>110.830869838923</v>
      </c>
      <c r="AC52" t="n">
        <v>124.984697459579</v>
      </c>
      <c r="AD52" t="n">
        <v>133.534588537536</v>
      </c>
      <c r="AE52" t="n">
        <v>135.161441631609</v>
      </c>
      <c r="AF52" t="n">
        <v>139.88360410798</v>
      </c>
    </row>
    <row r="53">
      <c r="A53" t="s">
        <v>152</v>
      </c>
      <c r="B53" t="s">
        <v>474</v>
      </c>
      <c r="C53" t="s">
        <v>360</v>
      </c>
      <c r="D53" t="s">
        <v>475</v>
      </c>
      <c r="E53" t="s">
        <v>361</v>
      </c>
      <c r="F53" t="n">
        <v>141.113327576124</v>
      </c>
      <c r="G53" t="n">
        <v>148.109472985188</v>
      </c>
      <c r="H53" t="n">
        <v>156.392078133087</v>
      </c>
      <c r="I53" t="n">
        <v>164.009838603996</v>
      </c>
      <c r="J53" t="n">
        <v>171.864456188808</v>
      </c>
      <c r="K53" t="n">
        <v>183.166686453278</v>
      </c>
      <c r="L53" t="n">
        <v>194.088123870425</v>
      </c>
      <c r="M53" t="n">
        <v>193.632978242536</v>
      </c>
      <c r="N53" t="n">
        <v>193.93377224391</v>
      </c>
      <c r="O53" t="n">
        <v>203.800450002755</v>
      </c>
      <c r="P53" t="n">
        <v>211.026985943904</v>
      </c>
      <c r="Q53" t="n">
        <v>216.40657884128</v>
      </c>
      <c r="R53" t="n">
        <v>237.301983748707</v>
      </c>
      <c r="S53" t="n">
        <v>252.990583223251</v>
      </c>
      <c r="T53" t="n">
        <v>255.590875634719</v>
      </c>
      <c r="U53" t="n">
        <v>257.904911179937</v>
      </c>
      <c r="V53" t="n">
        <v>253.539472095435</v>
      </c>
      <c r="W53" t="n">
        <v>246.032719300195</v>
      </c>
      <c r="X53" t="n">
        <v>244.374251522275</v>
      </c>
      <c r="Y53" t="n">
        <v>262.831666805719</v>
      </c>
      <c r="Z53" t="n">
        <v>274.711356103556</v>
      </c>
      <c r="AA53" t="n">
        <v>295.999339367612</v>
      </c>
      <c r="AB53" t="n">
        <v>306.320942315016</v>
      </c>
      <c r="AC53" t="n">
        <v>332.670168961683</v>
      </c>
      <c r="AD53" t="n">
        <v>369.027400726259</v>
      </c>
      <c r="AE53" t="n">
        <v>353.17844788683</v>
      </c>
      <c r="AF53" t="n">
        <v>348.7318588653</v>
      </c>
    </row>
    <row r="54">
      <c r="A54" t="s">
        <v>152</v>
      </c>
      <c r="B54" t="s">
        <v>476</v>
      </c>
      <c r="C54" t="s">
        <v>360</v>
      </c>
      <c r="D54" t="s">
        <v>477</v>
      </c>
      <c r="E54" t="s">
        <v>361</v>
      </c>
      <c r="F54" t="n">
        <v>326.353535739804</v>
      </c>
      <c r="G54" t="n">
        <v>345.379731908944</v>
      </c>
      <c r="H54" t="n">
        <v>367.407794312126</v>
      </c>
      <c r="I54" t="n">
        <v>387.61531631792</v>
      </c>
      <c r="J54" t="n">
        <v>404.527790226301</v>
      </c>
      <c r="K54" t="n">
        <v>425.852324243553</v>
      </c>
      <c r="L54" t="n">
        <v>448.740215842807</v>
      </c>
      <c r="M54" t="n">
        <v>456.979673121754</v>
      </c>
      <c r="N54" t="n">
        <v>478.757459834475</v>
      </c>
      <c r="O54" t="n">
        <v>508.343190677349</v>
      </c>
      <c r="P54" t="n">
        <v>523.387452206465</v>
      </c>
      <c r="Q54" t="n">
        <v>536.426117898221</v>
      </c>
      <c r="R54" t="n">
        <v>581.864439952755</v>
      </c>
      <c r="S54" t="n">
        <v>619.13738742808</v>
      </c>
      <c r="T54" t="n">
        <v>629.681937375887</v>
      </c>
      <c r="U54" t="n">
        <v>632.624196771324</v>
      </c>
      <c r="V54" t="n">
        <v>621.092681931737</v>
      </c>
      <c r="W54" t="n">
        <v>599.738342670499</v>
      </c>
      <c r="X54" t="n">
        <v>593.262232542716</v>
      </c>
      <c r="Y54" t="n">
        <v>621.542491340641</v>
      </c>
      <c r="Z54" t="n">
        <v>635.40227923867</v>
      </c>
      <c r="AA54" t="n">
        <v>652.910140505084</v>
      </c>
      <c r="AB54" t="n">
        <v>668.596121013014</v>
      </c>
      <c r="AC54" t="n">
        <v>713.103887959157</v>
      </c>
      <c r="AD54" t="n">
        <v>749.15198197935</v>
      </c>
      <c r="AE54" t="n">
        <v>740.812949892704</v>
      </c>
      <c r="AF54" t="n">
        <v>743.218592446389</v>
      </c>
    </row>
    <row r="55">
      <c r="A55" t="s">
        <v>152</v>
      </c>
      <c r="B55" t="s">
        <v>478</v>
      </c>
      <c r="C55" t="s">
        <v>360</v>
      </c>
      <c r="D55" t="s">
        <v>479</v>
      </c>
      <c r="E55" t="s">
        <v>361</v>
      </c>
      <c r="F55" t="n">
        <v>185.24020816368</v>
      </c>
      <c r="G55" t="n">
        <v>197.270258923756</v>
      </c>
      <c r="H55" t="n">
        <v>211.015716179039</v>
      </c>
      <c r="I55" t="n">
        <v>223.605477713924</v>
      </c>
      <c r="J55" t="n">
        <v>232.663334037494</v>
      </c>
      <c r="K55" t="n">
        <v>242.685637790275</v>
      </c>
      <c r="L55" t="n">
        <v>254.652091972382</v>
      </c>
      <c r="M55" t="n">
        <v>263.346694879218</v>
      </c>
      <c r="N55" t="n">
        <v>284.823687590565</v>
      </c>
      <c r="O55" t="n">
        <v>304.542740674594</v>
      </c>
      <c r="P55" t="n">
        <v>312.360466262561</v>
      </c>
      <c r="Q55" t="n">
        <v>320.019539056941</v>
      </c>
      <c r="R55" t="n">
        <v>344.562456204048</v>
      </c>
      <c r="S55" t="n">
        <v>366.146804204829</v>
      </c>
      <c r="T55" t="n">
        <v>374.091061741169</v>
      </c>
      <c r="U55" t="n">
        <v>374.719285591387</v>
      </c>
      <c r="V55" t="n">
        <v>367.553209836302</v>
      </c>
      <c r="W55" t="n">
        <v>353.705623370304</v>
      </c>
      <c r="X55" t="n">
        <v>348.887981020441</v>
      </c>
      <c r="Y55" t="n">
        <v>358.710824534922</v>
      </c>
      <c r="Z55" t="n">
        <v>360.690923135114</v>
      </c>
      <c r="AA55" t="n">
        <v>356.910801137471</v>
      </c>
      <c r="AB55" t="n">
        <v>362.275178697998</v>
      </c>
      <c r="AC55" t="n">
        <v>380.433718997474</v>
      </c>
      <c r="AD55" t="n">
        <v>380.124581253091</v>
      </c>
      <c r="AE55" t="n">
        <v>387.634502005874</v>
      </c>
      <c r="AF55" t="n">
        <v>394.48673358109</v>
      </c>
    </row>
    <row r="56">
      <c r="A56" t="s">
        <v>152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152</v>
      </c>
      <c r="B57" t="s">
        <v>482</v>
      </c>
      <c r="C57" t="s">
        <v>360</v>
      </c>
      <c r="D57" t="s">
        <v>483</v>
      </c>
      <c r="E57" t="s">
        <v>361</v>
      </c>
      <c r="F57" t="n">
        <v>9245.74726915893</v>
      </c>
      <c r="G57" t="n">
        <v>9902.49787895251</v>
      </c>
      <c r="H57" t="n">
        <v>10748.9093875079</v>
      </c>
      <c r="I57" t="n">
        <v>11704.990988936</v>
      </c>
      <c r="J57" t="n">
        <v>12526.3903029393</v>
      </c>
      <c r="K57" t="n">
        <v>13409.8210191052</v>
      </c>
      <c r="L57" t="n">
        <v>14223.5941695422</v>
      </c>
      <c r="M57" t="n">
        <v>14654.5324424625</v>
      </c>
      <c r="N57" t="n">
        <v>15338.6044510775</v>
      </c>
      <c r="O57" t="n">
        <v>16124.9516186406</v>
      </c>
      <c r="P57" t="n">
        <v>16531.9663288083</v>
      </c>
      <c r="Q57" t="n">
        <v>16952.8237678655</v>
      </c>
      <c r="R57" t="n">
        <v>18257.9181369533</v>
      </c>
      <c r="S57" t="n">
        <v>19216.7936481843</v>
      </c>
      <c r="T57" t="n">
        <v>19248.2868008746</v>
      </c>
      <c r="U57" t="n">
        <v>19376.8093160438</v>
      </c>
      <c r="V57" t="n">
        <v>18957.3126386467</v>
      </c>
      <c r="W57" t="n">
        <v>18199.5186039587</v>
      </c>
      <c r="X57" t="n">
        <v>17738.5616018436</v>
      </c>
      <c r="Y57" t="n">
        <v>17825.1206927372</v>
      </c>
      <c r="Z57" t="n">
        <v>18045.0361986834</v>
      </c>
      <c r="AA57" t="n">
        <v>18298.3353929156</v>
      </c>
      <c r="AB57" t="n">
        <v>19111.4280552783</v>
      </c>
      <c r="AC57" t="n">
        <v>20457.0806375854</v>
      </c>
      <c r="AD57" t="n">
        <v>21219.853494124</v>
      </c>
      <c r="AE57" t="n">
        <v>21242.0928782477</v>
      </c>
      <c r="AF57" t="n">
        <v>22314.0926105091</v>
      </c>
    </row>
    <row r="58">
      <c r="A58" t="s">
        <v>152</v>
      </c>
      <c r="B58" t="s">
        <v>484</v>
      </c>
      <c r="C58" t="s">
        <v>360</v>
      </c>
      <c r="D58" t="s">
        <v>485</v>
      </c>
      <c r="E58" t="s">
        <v>361</v>
      </c>
      <c r="F58" t="n">
        <v>9245.74726915893</v>
      </c>
      <c r="G58" t="n">
        <v>9902.49787895251</v>
      </c>
      <c r="H58" t="n">
        <v>10748.9093875079</v>
      </c>
      <c r="I58" t="n">
        <v>11704.990988936</v>
      </c>
      <c r="J58" t="n">
        <v>12526.3903029393</v>
      </c>
      <c r="K58" t="n">
        <v>13409.8210191052</v>
      </c>
      <c r="L58" t="n">
        <v>14223.5941695422</v>
      </c>
      <c r="M58" t="n">
        <v>14654.5324424625</v>
      </c>
      <c r="N58" t="n">
        <v>15338.6044510775</v>
      </c>
      <c r="O58" t="n">
        <v>16124.9516186406</v>
      </c>
      <c r="P58" t="n">
        <v>16531.9663288083</v>
      </c>
      <c r="Q58" t="n">
        <v>16952.8237678655</v>
      </c>
      <c r="R58" t="n">
        <v>18257.9181369533</v>
      </c>
      <c r="S58" t="n">
        <v>19216.7936481843</v>
      </c>
      <c r="T58" t="n">
        <v>19248.2868008746</v>
      </c>
      <c r="U58" t="n">
        <v>19376.8093160438</v>
      </c>
      <c r="V58" t="n">
        <v>18957.3126386467</v>
      </c>
      <c r="W58" t="n">
        <v>18199.5186039587</v>
      </c>
      <c r="X58" t="n">
        <v>17738.5616018436</v>
      </c>
      <c r="Y58" t="n">
        <v>17825.1206927372</v>
      </c>
      <c r="Z58" t="n">
        <v>18045.0361986834</v>
      </c>
      <c r="AA58" t="n">
        <v>18298.3353929156</v>
      </c>
      <c r="AB58" t="n">
        <v>19111.4280552783</v>
      </c>
      <c r="AC58" t="n">
        <v>20457.0806375854</v>
      </c>
      <c r="AD58" t="n">
        <v>21219.853494124</v>
      </c>
      <c r="AE58" t="n">
        <v>21242.0928782477</v>
      </c>
      <c r="AF58" t="n">
        <v>22314.0926105091</v>
      </c>
    </row>
    <row r="59">
      <c r="A59" t="s">
        <v>152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153</v>
      </c>
      <c r="B2" t="s">
        <v>295</v>
      </c>
      <c r="C2" t="s">
        <v>360</v>
      </c>
      <c r="D2" t="s">
        <v>297</v>
      </c>
      <c r="E2" t="s">
        <v>361</v>
      </c>
      <c r="F2" t="n">
        <v>109.716570270871</v>
      </c>
      <c r="G2" t="n">
        <v>117.310421638879</v>
      </c>
      <c r="H2" t="n">
        <v>124.185497841507</v>
      </c>
      <c r="I2" t="n">
        <v>131.31028561623</v>
      </c>
      <c r="J2" t="n">
        <v>138.622161756089</v>
      </c>
      <c r="K2" t="n">
        <v>144.494791058589</v>
      </c>
      <c r="L2" t="n">
        <v>147.193780033271</v>
      </c>
      <c r="M2" t="n">
        <v>145.541055004286</v>
      </c>
      <c r="N2" t="n">
        <v>151.553026623308</v>
      </c>
      <c r="O2" t="n">
        <v>155.640078481813</v>
      </c>
      <c r="P2" t="n">
        <v>159.274080298771</v>
      </c>
      <c r="Q2" t="n">
        <v>161.010309394397</v>
      </c>
      <c r="R2" t="n">
        <v>175.505601056766</v>
      </c>
      <c r="S2" t="n">
        <v>186.773852084096</v>
      </c>
      <c r="T2" t="n">
        <v>190.189871716107</v>
      </c>
      <c r="U2" t="n">
        <v>191.489726505437</v>
      </c>
      <c r="V2" t="n">
        <v>196.863881550754</v>
      </c>
      <c r="W2" t="n">
        <v>200.160069204393</v>
      </c>
      <c r="X2" t="n">
        <v>196.195909964735</v>
      </c>
      <c r="Y2" t="n">
        <v>202.105040696386</v>
      </c>
      <c r="Z2" t="n">
        <v>212.048571000582</v>
      </c>
      <c r="AA2" t="n">
        <v>221.939858141685</v>
      </c>
      <c r="AB2" t="n">
        <v>232.29055428066</v>
      </c>
      <c r="AC2" t="n">
        <v>247.194457215227</v>
      </c>
      <c r="AD2" t="n">
        <v>261.666697380802</v>
      </c>
      <c r="AE2" t="n">
        <v>264.495938479224</v>
      </c>
      <c r="AF2" t="n">
        <v>272.917051292608</v>
      </c>
    </row>
    <row r="3">
      <c r="A3" t="s">
        <v>153</v>
      </c>
      <c r="B3" t="s">
        <v>374</v>
      </c>
      <c r="C3" t="s">
        <v>360</v>
      </c>
      <c r="D3" t="s">
        <v>375</v>
      </c>
      <c r="E3" t="s">
        <v>361</v>
      </c>
      <c r="F3" t="n">
        <v>60.2533594005977</v>
      </c>
      <c r="G3" t="n">
        <v>62.9673697521379</v>
      </c>
      <c r="H3" t="n">
        <v>68.0652196918009</v>
      </c>
      <c r="I3" t="n">
        <v>72.8980945158812</v>
      </c>
      <c r="J3" t="n">
        <v>76.7915428699589</v>
      </c>
      <c r="K3" t="n">
        <v>81.2719829251321</v>
      </c>
      <c r="L3" t="n">
        <v>85.9051710473093</v>
      </c>
      <c r="M3" t="n">
        <v>88.1748404913135</v>
      </c>
      <c r="N3" t="n">
        <v>91.9106143767641</v>
      </c>
      <c r="O3" t="n">
        <v>94.571921222543</v>
      </c>
      <c r="P3" t="n">
        <v>97.226666923553</v>
      </c>
      <c r="Q3" t="n">
        <v>99.7202666275713</v>
      </c>
      <c r="R3" t="n">
        <v>105.579374817231</v>
      </c>
      <c r="S3" t="n">
        <v>110.159199521068</v>
      </c>
      <c r="T3" t="n">
        <v>109.556949427966</v>
      </c>
      <c r="U3" t="n">
        <v>108.559525846535</v>
      </c>
      <c r="V3" t="n">
        <v>106.664456213043</v>
      </c>
      <c r="W3" t="n">
        <v>101.900590051793</v>
      </c>
      <c r="X3" t="n">
        <v>96.8757085970231</v>
      </c>
      <c r="Y3" t="n">
        <v>92.4759656264081</v>
      </c>
      <c r="Z3" t="n">
        <v>90.5187596280039</v>
      </c>
      <c r="AA3" t="n">
        <v>90.1665693086818</v>
      </c>
      <c r="AB3" t="n">
        <v>94.636106985437</v>
      </c>
      <c r="AC3" t="n">
        <v>107.954437651221</v>
      </c>
      <c r="AD3" t="n">
        <v>116.993509961161</v>
      </c>
      <c r="AE3" t="n">
        <v>127.613198105114</v>
      </c>
      <c r="AF3" t="n">
        <v>141.229949629367</v>
      </c>
    </row>
    <row r="4">
      <c r="A4" t="s">
        <v>153</v>
      </c>
      <c r="B4" t="s">
        <v>376</v>
      </c>
      <c r="C4" t="s">
        <v>360</v>
      </c>
      <c r="D4" t="s">
        <v>377</v>
      </c>
      <c r="E4" t="s">
        <v>361</v>
      </c>
      <c r="F4" t="n">
        <v>3101.85316980321</v>
      </c>
      <c r="G4" t="n">
        <v>3236.92943537889</v>
      </c>
      <c r="H4" t="n">
        <v>3437.90504811803</v>
      </c>
      <c r="I4" t="n">
        <v>3641.87275992405</v>
      </c>
      <c r="J4" t="n">
        <v>3790.79633889948</v>
      </c>
      <c r="K4" t="n">
        <v>3963.68350967193</v>
      </c>
      <c r="L4" t="n">
        <v>4111.104874327</v>
      </c>
      <c r="M4" t="n">
        <v>4150.81942014268</v>
      </c>
      <c r="N4" t="n">
        <v>4288.18943754994</v>
      </c>
      <c r="O4" t="n">
        <v>4383.22751424678</v>
      </c>
      <c r="P4" t="n">
        <v>4387.60018235056</v>
      </c>
      <c r="Q4" t="n">
        <v>4451.03663178612</v>
      </c>
      <c r="R4" t="n">
        <v>4706.89412078726</v>
      </c>
      <c r="S4" t="n">
        <v>4869.79193433077</v>
      </c>
      <c r="T4" t="n">
        <v>4750.68181777607</v>
      </c>
      <c r="U4" t="n">
        <v>4711.78160300827</v>
      </c>
      <c r="V4" t="n">
        <v>4625.66537217084</v>
      </c>
      <c r="W4" t="n">
        <v>4479.03462640592</v>
      </c>
      <c r="X4" t="n">
        <v>4419.37404271583</v>
      </c>
      <c r="Y4" t="n">
        <v>4445.3630197255</v>
      </c>
      <c r="Z4" t="n">
        <v>4472.6918053232</v>
      </c>
      <c r="AA4" t="n">
        <v>4534.85149295219</v>
      </c>
      <c r="AB4" t="n">
        <v>4666.02932611502</v>
      </c>
      <c r="AC4" t="n">
        <v>4972.39167498479</v>
      </c>
      <c r="AD4" t="n">
        <v>5146.39965848834</v>
      </c>
      <c r="AE4" t="n">
        <v>5362.59473930957</v>
      </c>
      <c r="AF4" t="n">
        <v>5849.49578934155</v>
      </c>
    </row>
    <row r="5">
      <c r="A5" t="s">
        <v>153</v>
      </c>
      <c r="B5" t="s">
        <v>378</v>
      </c>
      <c r="C5" t="s">
        <v>360</v>
      </c>
      <c r="D5" t="s">
        <v>379</v>
      </c>
      <c r="E5" t="s">
        <v>361</v>
      </c>
      <c r="F5" t="n">
        <v>598.511468486283</v>
      </c>
      <c r="G5" t="n">
        <v>626.018233110074</v>
      </c>
      <c r="H5" t="n">
        <v>659.900509024914</v>
      </c>
      <c r="I5" t="n">
        <v>692.915562497557</v>
      </c>
      <c r="J5" t="n">
        <v>715.669278596029</v>
      </c>
      <c r="K5" t="n">
        <v>744.120862294974</v>
      </c>
      <c r="L5" t="n">
        <v>784.016152823758</v>
      </c>
      <c r="M5" t="n">
        <v>806.052108713306</v>
      </c>
      <c r="N5" t="n">
        <v>844.239869075994</v>
      </c>
      <c r="O5" t="n">
        <v>875.841470697878</v>
      </c>
      <c r="P5" t="n">
        <v>871.25976729226</v>
      </c>
      <c r="Q5" t="n">
        <v>881.477014933737</v>
      </c>
      <c r="R5" t="n">
        <v>959.739481579119</v>
      </c>
      <c r="S5" t="n">
        <v>1019.19146833554</v>
      </c>
      <c r="T5" t="n">
        <v>996.207960935569</v>
      </c>
      <c r="U5" t="n">
        <v>990.958373230273</v>
      </c>
      <c r="V5" t="n">
        <v>958.935481327301</v>
      </c>
      <c r="W5" t="n">
        <v>929.517641565217</v>
      </c>
      <c r="X5" t="n">
        <v>933.089799651069</v>
      </c>
      <c r="Y5" t="n">
        <v>965.575134959312</v>
      </c>
      <c r="Z5" t="n">
        <v>990.182560101697</v>
      </c>
      <c r="AA5" t="n">
        <v>1045.77678077338</v>
      </c>
      <c r="AB5" t="n">
        <v>1090.65991398578</v>
      </c>
      <c r="AC5" t="n">
        <v>1162.18585206909</v>
      </c>
      <c r="AD5" t="n">
        <v>1210.1981359883</v>
      </c>
      <c r="AE5" t="n">
        <v>1223.07918789708</v>
      </c>
      <c r="AF5" t="n">
        <v>1295.59541748493</v>
      </c>
    </row>
    <row r="6">
      <c r="A6" t="s">
        <v>153</v>
      </c>
      <c r="B6" t="s">
        <v>380</v>
      </c>
      <c r="C6" t="s">
        <v>360</v>
      </c>
      <c r="D6" t="s">
        <v>381</v>
      </c>
      <c r="E6" t="s">
        <v>361</v>
      </c>
      <c r="F6" t="n">
        <v>662.599218560801</v>
      </c>
      <c r="G6" t="n">
        <v>669.017485095066</v>
      </c>
      <c r="H6" t="n">
        <v>691.635137178922</v>
      </c>
      <c r="I6" t="n">
        <v>720.327943002169</v>
      </c>
      <c r="J6" t="n">
        <v>732.981557578842</v>
      </c>
      <c r="K6" t="n">
        <v>743.150729376972</v>
      </c>
      <c r="L6" t="n">
        <v>750.130744986535</v>
      </c>
      <c r="M6" t="n">
        <v>740.008276195067</v>
      </c>
      <c r="N6" t="n">
        <v>740.137693559965</v>
      </c>
      <c r="O6" t="n">
        <v>732.78082090997</v>
      </c>
      <c r="P6" t="n">
        <v>704.532475076521</v>
      </c>
      <c r="Q6" t="n">
        <v>683.336028340623</v>
      </c>
      <c r="R6" t="n">
        <v>685.60480476566</v>
      </c>
      <c r="S6" t="n">
        <v>670.501689795894</v>
      </c>
      <c r="T6" t="n">
        <v>635.934184539298</v>
      </c>
      <c r="U6" t="n">
        <v>608.526985124163</v>
      </c>
      <c r="V6" t="n">
        <v>583.886304093607</v>
      </c>
      <c r="W6" t="n">
        <v>564.693926869613</v>
      </c>
      <c r="X6" t="n">
        <v>559.377280027524</v>
      </c>
      <c r="Y6" t="n">
        <v>568.999000510105</v>
      </c>
      <c r="Z6" t="n">
        <v>579.425127702068</v>
      </c>
      <c r="AA6" t="n">
        <v>592.339075955329</v>
      </c>
      <c r="AB6" t="n">
        <v>614.346939093193</v>
      </c>
      <c r="AC6" t="n">
        <v>653.170984914204</v>
      </c>
      <c r="AD6" t="n">
        <v>669.946236310657</v>
      </c>
      <c r="AE6" t="n">
        <v>700.019950754606</v>
      </c>
      <c r="AF6" t="n">
        <v>769.492105897369</v>
      </c>
    </row>
    <row r="7">
      <c r="A7" t="s">
        <v>153</v>
      </c>
      <c r="B7" t="s">
        <v>382</v>
      </c>
      <c r="C7" t="s">
        <v>360</v>
      </c>
      <c r="D7" t="s">
        <v>383</v>
      </c>
      <c r="E7" t="s">
        <v>361</v>
      </c>
      <c r="F7" t="n">
        <v>281.709693332348</v>
      </c>
      <c r="G7" t="n">
        <v>293.127788026872</v>
      </c>
      <c r="H7" t="n">
        <v>310.941124563223</v>
      </c>
      <c r="I7" t="n">
        <v>333.72850198073</v>
      </c>
      <c r="J7" t="n">
        <v>350.259193936231</v>
      </c>
      <c r="K7" t="n">
        <v>369.720261040746</v>
      </c>
      <c r="L7" t="n">
        <v>382.051990281698</v>
      </c>
      <c r="M7" t="n">
        <v>383.246606303305</v>
      </c>
      <c r="N7" t="n">
        <v>397.929828513512</v>
      </c>
      <c r="O7" t="n">
        <v>408.703004713007</v>
      </c>
      <c r="P7" t="n">
        <v>413.003266463833</v>
      </c>
      <c r="Q7" t="n">
        <v>419.930700109713</v>
      </c>
      <c r="R7" t="n">
        <v>439.207874019733</v>
      </c>
      <c r="S7" t="n">
        <v>447.055868911298</v>
      </c>
      <c r="T7" t="n">
        <v>436.263149936466</v>
      </c>
      <c r="U7" t="n">
        <v>431.094758092205</v>
      </c>
      <c r="V7" t="n">
        <v>419.723287580614</v>
      </c>
      <c r="W7" t="n">
        <v>405.896418934952</v>
      </c>
      <c r="X7" t="n">
        <v>394.477340704498</v>
      </c>
      <c r="Y7" t="n">
        <v>389.821047104005</v>
      </c>
      <c r="Z7" t="n">
        <v>389.358291558273</v>
      </c>
      <c r="AA7" t="n">
        <v>386.930117382249</v>
      </c>
      <c r="AB7" t="n">
        <v>394.559320542984</v>
      </c>
      <c r="AC7" t="n">
        <v>415.47365079627</v>
      </c>
      <c r="AD7" t="n">
        <v>425.862051695419</v>
      </c>
      <c r="AE7" t="n">
        <v>446.940716467888</v>
      </c>
      <c r="AF7" t="n">
        <v>486.846574491304</v>
      </c>
    </row>
    <row r="8">
      <c r="A8" t="s">
        <v>153</v>
      </c>
      <c r="B8" t="s">
        <v>384</v>
      </c>
      <c r="C8" t="s">
        <v>360</v>
      </c>
      <c r="D8" t="s">
        <v>385</v>
      </c>
      <c r="E8" t="s">
        <v>361</v>
      </c>
      <c r="F8" t="n">
        <v>35.3990874922739</v>
      </c>
      <c r="G8" t="n">
        <v>38.1801396665893</v>
      </c>
      <c r="H8" t="n">
        <v>40.9382847046306</v>
      </c>
      <c r="I8" t="n">
        <v>38.8246287269417</v>
      </c>
      <c r="J8" t="n">
        <v>40.3416748271696</v>
      </c>
      <c r="K8" t="n">
        <v>48.3586522997348</v>
      </c>
      <c r="L8" t="n">
        <v>52.8124433872525</v>
      </c>
      <c r="M8" t="n">
        <v>53.8693923599762</v>
      </c>
      <c r="N8" t="n">
        <v>58.6695634987745</v>
      </c>
      <c r="O8" t="n">
        <v>66.0608552777262</v>
      </c>
      <c r="P8" t="n">
        <v>80.9191815018149</v>
      </c>
      <c r="Q8" t="n">
        <v>97.8704785428128</v>
      </c>
      <c r="R8" t="n">
        <v>110.137590675582</v>
      </c>
      <c r="S8" t="n">
        <v>128.30208687017</v>
      </c>
      <c r="T8" t="n">
        <v>116.843311273096</v>
      </c>
      <c r="U8" t="n">
        <v>122.747585024083</v>
      </c>
      <c r="V8" t="n">
        <v>139.444440906706</v>
      </c>
      <c r="W8" t="n">
        <v>132.504286616092</v>
      </c>
      <c r="X8" t="n">
        <v>133.493752443572</v>
      </c>
      <c r="Y8" t="n">
        <v>135.999018703692</v>
      </c>
      <c r="Z8" t="n">
        <v>126.629057389414</v>
      </c>
      <c r="AA8" t="n">
        <v>118.56735782734</v>
      </c>
      <c r="AB8" t="n">
        <v>106.255807212933</v>
      </c>
      <c r="AC8" t="n">
        <v>100.857491992042</v>
      </c>
      <c r="AD8" t="n">
        <v>93.9139097533958</v>
      </c>
      <c r="AE8" t="n">
        <v>86.3322061827932</v>
      </c>
      <c r="AF8" t="n">
        <v>86.5118970693886</v>
      </c>
    </row>
    <row r="9">
      <c r="A9" t="s">
        <v>153</v>
      </c>
      <c r="B9" t="s">
        <v>386</v>
      </c>
      <c r="C9" t="s">
        <v>360</v>
      </c>
      <c r="D9" t="s">
        <v>387</v>
      </c>
      <c r="E9" t="s">
        <v>361</v>
      </c>
      <c r="F9" t="n">
        <v>139.106608404175</v>
      </c>
      <c r="G9" t="n">
        <v>142.833926380419</v>
      </c>
      <c r="H9" t="n">
        <v>151.587593884761</v>
      </c>
      <c r="I9" t="n">
        <v>156.874823550187</v>
      </c>
      <c r="J9" t="n">
        <v>158.784731802311</v>
      </c>
      <c r="K9" t="n">
        <v>163.427755585607</v>
      </c>
      <c r="L9" t="n">
        <v>166.07122158979</v>
      </c>
      <c r="M9" t="n">
        <v>167.860093736359</v>
      </c>
      <c r="N9" t="n">
        <v>175.068571004466</v>
      </c>
      <c r="O9" t="n">
        <v>181.288234520104</v>
      </c>
      <c r="P9" t="n">
        <v>182.986075979642</v>
      </c>
      <c r="Q9" t="n">
        <v>186.494639051709</v>
      </c>
      <c r="R9" t="n">
        <v>199.895377980249</v>
      </c>
      <c r="S9" t="n">
        <v>205.029791381532</v>
      </c>
      <c r="T9" t="n">
        <v>194.747038392586</v>
      </c>
      <c r="U9" t="n">
        <v>198.997595948618</v>
      </c>
      <c r="V9" t="n">
        <v>195.38608752127</v>
      </c>
      <c r="W9" t="n">
        <v>189.39458210078</v>
      </c>
      <c r="X9" t="n">
        <v>184.424837568069</v>
      </c>
      <c r="Y9" t="n">
        <v>180.530983240331</v>
      </c>
      <c r="Z9" t="n">
        <v>179.051549263667</v>
      </c>
      <c r="AA9" t="n">
        <v>177.94560672528</v>
      </c>
      <c r="AB9" t="n">
        <v>185.53843980341</v>
      </c>
      <c r="AC9" t="n">
        <v>198.157267482002</v>
      </c>
      <c r="AD9" t="n">
        <v>208.498895522706</v>
      </c>
      <c r="AE9" t="n">
        <v>216.184132511095</v>
      </c>
      <c r="AF9" t="n">
        <v>232.144162717573</v>
      </c>
    </row>
    <row r="10">
      <c r="A10" t="s">
        <v>153</v>
      </c>
      <c r="B10" t="s">
        <v>388</v>
      </c>
      <c r="C10" t="s">
        <v>360</v>
      </c>
      <c r="D10" t="s">
        <v>389</v>
      </c>
      <c r="E10" t="s">
        <v>361</v>
      </c>
      <c r="F10" t="n">
        <v>266.61242067965</v>
      </c>
      <c r="G10" t="n">
        <v>274.004362592664</v>
      </c>
      <c r="H10" t="n">
        <v>291.787874395733</v>
      </c>
      <c r="I10" t="n">
        <v>302.12933686057</v>
      </c>
      <c r="J10" t="n">
        <v>305.835860193491</v>
      </c>
      <c r="K10" t="n">
        <v>315.605034026159</v>
      </c>
      <c r="L10" t="n">
        <v>320.646038672815</v>
      </c>
      <c r="M10" t="n">
        <v>322.400561073655</v>
      </c>
      <c r="N10" t="n">
        <v>330.194866123676</v>
      </c>
      <c r="O10" t="n">
        <v>337.22763100761</v>
      </c>
      <c r="P10" t="n">
        <v>337.440789173037</v>
      </c>
      <c r="Q10" t="n">
        <v>343.906559919648</v>
      </c>
      <c r="R10" t="n">
        <v>370.782376442515</v>
      </c>
      <c r="S10" t="n">
        <v>379.465939886793</v>
      </c>
      <c r="T10" t="n">
        <v>370.177764802819</v>
      </c>
      <c r="U10" t="n">
        <v>376.72159124041</v>
      </c>
      <c r="V10" t="n">
        <v>372.174953765342</v>
      </c>
      <c r="W10" t="n">
        <v>348.06229147633</v>
      </c>
      <c r="X10" t="n">
        <v>331.318254878656</v>
      </c>
      <c r="Y10" t="n">
        <v>315.215852275324</v>
      </c>
      <c r="Z10" t="n">
        <v>309.340435850924</v>
      </c>
      <c r="AA10" t="n">
        <v>302.438387412971</v>
      </c>
      <c r="AB10" t="n">
        <v>306.046481740104</v>
      </c>
      <c r="AC10" t="n">
        <v>322.495405073094</v>
      </c>
      <c r="AD10" t="n">
        <v>336.3000285958</v>
      </c>
      <c r="AE10" t="n">
        <v>356.196027744557</v>
      </c>
      <c r="AF10" t="n">
        <v>389.388695475929</v>
      </c>
    </row>
    <row r="11">
      <c r="A11" t="s">
        <v>153</v>
      </c>
      <c r="B11" t="s">
        <v>390</v>
      </c>
      <c r="C11" t="s">
        <v>360</v>
      </c>
      <c r="D11" t="s">
        <v>391</v>
      </c>
      <c r="E11" t="s">
        <v>361</v>
      </c>
      <c r="F11" t="n">
        <v>127.505812275474</v>
      </c>
      <c r="G11" t="n">
        <v>131.170436212245</v>
      </c>
      <c r="H11" t="n">
        <v>140.200280510972</v>
      </c>
      <c r="I11" t="n">
        <v>145.254513310383</v>
      </c>
      <c r="J11" t="n">
        <v>147.051128391181</v>
      </c>
      <c r="K11" t="n">
        <v>152.177278440552</v>
      </c>
      <c r="L11" t="n">
        <v>154.574817083025</v>
      </c>
      <c r="M11" t="n">
        <v>154.540467337296</v>
      </c>
      <c r="N11" t="n">
        <v>155.12629511921</v>
      </c>
      <c r="O11" t="n">
        <v>155.939396487507</v>
      </c>
      <c r="P11" t="n">
        <v>154.454713193395</v>
      </c>
      <c r="Q11" t="n">
        <v>157.411920867939</v>
      </c>
      <c r="R11" t="n">
        <v>170.886998462266</v>
      </c>
      <c r="S11" t="n">
        <v>174.436148505261</v>
      </c>
      <c r="T11" t="n">
        <v>175.430726410233</v>
      </c>
      <c r="U11" t="n">
        <v>177.723995291792</v>
      </c>
      <c r="V11" t="n">
        <v>176.788866244072</v>
      </c>
      <c r="W11" t="n">
        <v>158.66770937555</v>
      </c>
      <c r="X11" t="n">
        <v>146.893417310587</v>
      </c>
      <c r="Y11" t="n">
        <v>134.684869034993</v>
      </c>
      <c r="Z11" t="n">
        <v>130.288886587258</v>
      </c>
      <c r="AA11" t="n">
        <v>124.492780687691</v>
      </c>
      <c r="AB11" t="n">
        <v>120.508041936695</v>
      </c>
      <c r="AC11" t="n">
        <v>124.338137591092</v>
      </c>
      <c r="AD11" t="n">
        <v>127.801133073094</v>
      </c>
      <c r="AE11" t="n">
        <v>140.011895233462</v>
      </c>
      <c r="AF11" t="n">
        <v>157.244532758356</v>
      </c>
    </row>
    <row r="12">
      <c r="A12" t="s">
        <v>153</v>
      </c>
      <c r="B12" t="s">
        <v>392</v>
      </c>
      <c r="C12" t="s">
        <v>360</v>
      </c>
      <c r="D12" t="s">
        <v>393</v>
      </c>
      <c r="E12" t="s">
        <v>361</v>
      </c>
      <c r="F12" t="n">
        <v>295.66633626492</v>
      </c>
      <c r="G12" t="n">
        <v>313.646377068385</v>
      </c>
      <c r="H12" t="n">
        <v>336.345956629055</v>
      </c>
      <c r="I12" t="n">
        <v>361.19099810655</v>
      </c>
      <c r="J12" t="n">
        <v>383.076309155086</v>
      </c>
      <c r="K12" t="n">
        <v>408.742345752069</v>
      </c>
      <c r="L12" t="n">
        <v>429.140718330268</v>
      </c>
      <c r="M12" t="n">
        <v>438.860499519743</v>
      </c>
      <c r="N12" t="n">
        <v>459.572052214891</v>
      </c>
      <c r="O12" t="n">
        <v>474.118587940359</v>
      </c>
      <c r="P12" t="n">
        <v>483.80168553155</v>
      </c>
      <c r="Q12" t="n">
        <v>494.879252481611</v>
      </c>
      <c r="R12" t="n">
        <v>524.540617130911</v>
      </c>
      <c r="S12" t="n">
        <v>542.177636848043</v>
      </c>
      <c r="T12" t="n">
        <v>530.382244061945</v>
      </c>
      <c r="U12" t="n">
        <v>522.097962322693</v>
      </c>
      <c r="V12" t="n">
        <v>510.310974924809</v>
      </c>
      <c r="W12" t="n">
        <v>485.48855847116</v>
      </c>
      <c r="X12" t="n">
        <v>467.361524241515</v>
      </c>
      <c r="Y12" t="n">
        <v>461.416493389899</v>
      </c>
      <c r="Z12" t="n">
        <v>461.439080984643</v>
      </c>
      <c r="AA12" t="n">
        <v>462.26829293181</v>
      </c>
      <c r="AB12" t="n">
        <v>476.43733083793</v>
      </c>
      <c r="AC12" t="n">
        <v>509.822213403575</v>
      </c>
      <c r="AD12" t="n">
        <v>528.236024511593</v>
      </c>
      <c r="AE12" t="n">
        <v>557.51723303144</v>
      </c>
      <c r="AF12" t="n">
        <v>615.33436631923</v>
      </c>
    </row>
    <row r="13">
      <c r="A13" t="s">
        <v>153</v>
      </c>
      <c r="B13" t="s">
        <v>394</v>
      </c>
      <c r="C13" t="s">
        <v>360</v>
      </c>
      <c r="D13" t="s">
        <v>395</v>
      </c>
      <c r="E13" t="s">
        <v>361</v>
      </c>
      <c r="F13" t="n">
        <v>228.467494168466</v>
      </c>
      <c r="G13" t="n">
        <v>242.544098322368</v>
      </c>
      <c r="H13" t="n">
        <v>263.20972576986</v>
      </c>
      <c r="I13" t="n">
        <v>285.072611618744</v>
      </c>
      <c r="J13" t="n">
        <v>302.77173187212</v>
      </c>
      <c r="K13" t="n">
        <v>322.272680996753</v>
      </c>
      <c r="L13" t="n">
        <v>338.454467317755</v>
      </c>
      <c r="M13" t="n">
        <v>343.892136155356</v>
      </c>
      <c r="N13" t="n">
        <v>360.13807076105</v>
      </c>
      <c r="O13" t="n">
        <v>376.585151481104</v>
      </c>
      <c r="P13" t="n">
        <v>386.617036206643</v>
      </c>
      <c r="Q13" t="n">
        <v>402.5138271979</v>
      </c>
      <c r="R13" t="n">
        <v>437.650223936086</v>
      </c>
      <c r="S13" t="n">
        <v>466.939493808665</v>
      </c>
      <c r="T13" t="n">
        <v>468.040988196761</v>
      </c>
      <c r="U13" t="n">
        <v>470.870080109849</v>
      </c>
      <c r="V13" t="n">
        <v>475.505930393884</v>
      </c>
      <c r="W13" t="n">
        <v>479.212731328888</v>
      </c>
      <c r="X13" t="n">
        <v>481.0544752301</v>
      </c>
      <c r="Y13" t="n">
        <v>481.737134274873</v>
      </c>
      <c r="Z13" t="n">
        <v>475.738761077436</v>
      </c>
      <c r="AA13" t="n">
        <v>470.621987199142</v>
      </c>
      <c r="AB13" t="n">
        <v>483.746188124226</v>
      </c>
      <c r="AC13" t="n">
        <v>515.45579312495</v>
      </c>
      <c r="AD13" t="n">
        <v>535.580312718973</v>
      </c>
      <c r="AE13" t="n">
        <v>571.222007134504</v>
      </c>
      <c r="AF13" t="n">
        <v>641.50373105221</v>
      </c>
    </row>
    <row r="14">
      <c r="A14" t="s">
        <v>153</v>
      </c>
      <c r="B14" t="s">
        <v>396</v>
      </c>
      <c r="C14" t="s">
        <v>360</v>
      </c>
      <c r="D14" t="s">
        <v>397</v>
      </c>
      <c r="E14" t="s">
        <v>361</v>
      </c>
      <c r="F14" t="n">
        <v>85.2906252403722</v>
      </c>
      <c r="G14" t="n">
        <v>87.468435662972</v>
      </c>
      <c r="H14" t="n">
        <v>92.6769804595019</v>
      </c>
      <c r="I14" t="n">
        <v>97.3453735382174</v>
      </c>
      <c r="J14" t="n">
        <v>102.838051093873</v>
      </c>
      <c r="K14" t="n">
        <v>105.096708022423</v>
      </c>
      <c r="L14" t="n">
        <v>108.729329156326</v>
      </c>
      <c r="M14" t="n">
        <v>108.166553707136</v>
      </c>
      <c r="N14" t="n">
        <v>111.530665278318</v>
      </c>
      <c r="O14" t="n">
        <v>112.841460521457</v>
      </c>
      <c r="P14" t="n">
        <v>114.285160971435</v>
      </c>
      <c r="Q14" t="n">
        <v>117.290371669636</v>
      </c>
      <c r="R14" t="n">
        <v>120.345697027902</v>
      </c>
      <c r="S14" t="n">
        <v>118.093306302091</v>
      </c>
      <c r="T14" t="n">
        <v>107.914467711087</v>
      </c>
      <c r="U14" t="n">
        <v>99.0981149672204</v>
      </c>
      <c r="V14" t="n">
        <v>95.4679509122134</v>
      </c>
      <c r="W14" t="n">
        <v>91.4259010922578</v>
      </c>
      <c r="X14" t="n">
        <v>87.615991455745</v>
      </c>
      <c r="Y14" t="n">
        <v>86.0333445224992</v>
      </c>
      <c r="Z14" t="n">
        <v>85.8167694615877</v>
      </c>
      <c r="AA14" t="n">
        <v>87.6902273479312</v>
      </c>
      <c r="AB14" t="n">
        <v>91.7222234028723</v>
      </c>
      <c r="AC14" t="n">
        <v>98.8289443472122</v>
      </c>
      <c r="AD14" t="n">
        <v>98.4251995629258</v>
      </c>
      <c r="AE14" t="n">
        <v>102.651390108834</v>
      </c>
      <c r="AF14" t="n">
        <v>112.486915064302</v>
      </c>
    </row>
    <row r="15">
      <c r="A15" t="s">
        <v>153</v>
      </c>
      <c r="B15" t="s">
        <v>398</v>
      </c>
      <c r="C15" t="s">
        <v>360</v>
      </c>
      <c r="D15" t="s">
        <v>399</v>
      </c>
      <c r="E15" t="s">
        <v>361</v>
      </c>
      <c r="F15" t="n">
        <v>174.076351219129</v>
      </c>
      <c r="G15" t="n">
        <v>181.105602539043</v>
      </c>
      <c r="H15" t="n">
        <v>193.916423114642</v>
      </c>
      <c r="I15" t="n">
        <v>205.204620249136</v>
      </c>
      <c r="J15" t="n">
        <v>217.944582698604</v>
      </c>
      <c r="K15" t="n">
        <v>227.079988077291</v>
      </c>
      <c r="L15" t="n">
        <v>236.006799151651</v>
      </c>
      <c r="M15" t="n">
        <v>235.112261684958</v>
      </c>
      <c r="N15" t="n">
        <v>239.848582764</v>
      </c>
      <c r="O15" t="n">
        <v>240.869202911556</v>
      </c>
      <c r="P15" t="n">
        <v>240.929137609261</v>
      </c>
      <c r="Q15" t="n">
        <v>244.366718212535</v>
      </c>
      <c r="R15" t="n">
        <v>254.219840229349</v>
      </c>
      <c r="S15" t="n">
        <v>259.041658066901</v>
      </c>
      <c r="T15" t="n">
        <v>254.101915834381</v>
      </c>
      <c r="U15" t="n">
        <v>250.593672451096</v>
      </c>
      <c r="V15" t="n">
        <v>246.19194348735</v>
      </c>
      <c r="W15" t="n">
        <v>241.600216176788</v>
      </c>
      <c r="X15" t="n">
        <v>241.005979269866</v>
      </c>
      <c r="Y15" t="n">
        <v>243.264043689276</v>
      </c>
      <c r="Z15" t="n">
        <v>244.435338353761</v>
      </c>
      <c r="AA15" t="n">
        <v>246.684775957188</v>
      </c>
      <c r="AB15" t="n">
        <v>256.249229879545</v>
      </c>
      <c r="AC15" t="n">
        <v>271.899277984569</v>
      </c>
      <c r="AD15" t="n">
        <v>274.922444448803</v>
      </c>
      <c r="AE15" t="n">
        <v>283.909373141101</v>
      </c>
      <c r="AF15" t="n">
        <v>306.63940472924</v>
      </c>
    </row>
    <row r="16">
      <c r="A16" t="s">
        <v>153</v>
      </c>
      <c r="B16" t="s">
        <v>400</v>
      </c>
      <c r="C16" t="s">
        <v>360</v>
      </c>
      <c r="D16" t="s">
        <v>401</v>
      </c>
      <c r="E16" t="s">
        <v>361</v>
      </c>
      <c r="F16" t="n">
        <v>88.7857259787567</v>
      </c>
      <c r="G16" t="n">
        <v>93.6371668760713</v>
      </c>
      <c r="H16" t="n">
        <v>101.239442655141</v>
      </c>
      <c r="I16" t="n">
        <v>107.859246710918</v>
      </c>
      <c r="J16" t="n">
        <v>115.106531604731</v>
      </c>
      <c r="K16" t="n">
        <v>121.983280054869</v>
      </c>
      <c r="L16" t="n">
        <v>127.277469995325</v>
      </c>
      <c r="M16" t="n">
        <v>126.945707977822</v>
      </c>
      <c r="N16" t="n">
        <v>128.317917485682</v>
      </c>
      <c r="O16" t="n">
        <v>128.0277423901</v>
      </c>
      <c r="P16" t="n">
        <v>126.643976637826</v>
      </c>
      <c r="Q16" t="n">
        <v>127.076346542899</v>
      </c>
      <c r="R16" t="n">
        <v>133.874143201447</v>
      </c>
      <c r="S16" t="n">
        <v>140.948351764811</v>
      </c>
      <c r="T16" t="n">
        <v>146.187448123295</v>
      </c>
      <c r="U16" t="n">
        <v>151.495557483875</v>
      </c>
      <c r="V16" t="n">
        <v>150.723992575137</v>
      </c>
      <c r="W16" t="n">
        <v>150.17431508453</v>
      </c>
      <c r="X16" t="n">
        <v>153.389987814121</v>
      </c>
      <c r="Y16" t="n">
        <v>157.230699166777</v>
      </c>
      <c r="Z16" t="n">
        <v>158.618568892173</v>
      </c>
      <c r="AA16" t="n">
        <v>158.994548609257</v>
      </c>
      <c r="AB16" t="n">
        <v>164.527006476673</v>
      </c>
      <c r="AC16" t="n">
        <v>173.070333637356</v>
      </c>
      <c r="AD16" t="n">
        <v>176.497244885877</v>
      </c>
      <c r="AE16" t="n">
        <v>181.257983032267</v>
      </c>
      <c r="AF16" t="n">
        <v>194.152489664938</v>
      </c>
    </row>
    <row r="17">
      <c r="A17" t="s">
        <v>153</v>
      </c>
      <c r="B17" t="s">
        <v>402</v>
      </c>
      <c r="C17" t="s">
        <v>360</v>
      </c>
      <c r="D17" t="s">
        <v>403</v>
      </c>
      <c r="E17" t="s">
        <v>361</v>
      </c>
      <c r="F17" t="n">
        <v>82.0228771302446</v>
      </c>
      <c r="G17" t="n">
        <v>86.5220357781958</v>
      </c>
      <c r="H17" t="n">
        <v>93.6582465776059</v>
      </c>
      <c r="I17" t="n">
        <v>100.295996606462</v>
      </c>
      <c r="J17" t="n">
        <v>107.316203264874</v>
      </c>
      <c r="K17" t="n">
        <v>114.495356778022</v>
      </c>
      <c r="L17" t="n">
        <v>119.482031554551</v>
      </c>
      <c r="M17" t="n">
        <v>121.434487689393</v>
      </c>
      <c r="N17" t="n">
        <v>126.390739099793</v>
      </c>
      <c r="O17" t="n">
        <v>130.176366415878</v>
      </c>
      <c r="P17" t="n">
        <v>130.942787200572</v>
      </c>
      <c r="Q17" t="n">
        <v>134.389031032608</v>
      </c>
      <c r="R17" t="n">
        <v>145.809973553805</v>
      </c>
      <c r="S17" t="n">
        <v>153.46569691746</v>
      </c>
      <c r="T17" t="n">
        <v>149.178947074077</v>
      </c>
      <c r="U17" t="n">
        <v>142.631326696142</v>
      </c>
      <c r="V17" t="n">
        <v>136.713241382091</v>
      </c>
      <c r="W17" t="n">
        <v>129.422598159562</v>
      </c>
      <c r="X17" t="n">
        <v>126.820176315532</v>
      </c>
      <c r="Y17" t="n">
        <v>128.535544089302</v>
      </c>
      <c r="Z17" t="n">
        <v>128.501083800396</v>
      </c>
      <c r="AA17" t="n">
        <v>130.672374106005</v>
      </c>
      <c r="AB17" t="n">
        <v>132.608661325765</v>
      </c>
      <c r="AC17" t="n">
        <v>142.093705906869</v>
      </c>
      <c r="AD17" t="n">
        <v>147.540702181438</v>
      </c>
      <c r="AE17" t="n">
        <v>157.100128672079</v>
      </c>
      <c r="AF17" t="n">
        <v>176.11679106884</v>
      </c>
    </row>
    <row r="18">
      <c r="A18" t="s">
        <v>153</v>
      </c>
      <c r="B18" t="s">
        <v>404</v>
      </c>
      <c r="C18" t="s">
        <v>360</v>
      </c>
      <c r="D18" t="s">
        <v>405</v>
      </c>
      <c r="E18" t="s">
        <v>361</v>
      </c>
      <c r="F18" t="n">
        <v>259.617179076835</v>
      </c>
      <c r="G18" t="n">
        <v>277.158695423958</v>
      </c>
      <c r="H18" t="n">
        <v>297.407691633284</v>
      </c>
      <c r="I18" t="n">
        <v>320.69467578674</v>
      </c>
      <c r="J18" t="n">
        <v>335.055772722917</v>
      </c>
      <c r="K18" t="n">
        <v>352.632157776147</v>
      </c>
      <c r="L18" t="n">
        <v>366.380133788669</v>
      </c>
      <c r="M18" t="n">
        <v>367.942616848717</v>
      </c>
      <c r="N18" t="n">
        <v>376.613302861385</v>
      </c>
      <c r="O18" t="n">
        <v>375.523420750026</v>
      </c>
      <c r="P18" t="n">
        <v>370.078327032303</v>
      </c>
      <c r="Q18" t="n">
        <v>374.51073649501</v>
      </c>
      <c r="R18" t="n">
        <v>381.367464425683</v>
      </c>
      <c r="S18" t="n">
        <v>383.242178458717</v>
      </c>
      <c r="T18" t="n">
        <v>364.600955645052</v>
      </c>
      <c r="U18" t="n">
        <v>361.119269132093</v>
      </c>
      <c r="V18" t="n">
        <v>353.478733474023</v>
      </c>
      <c r="W18" t="n">
        <v>343.85456140926</v>
      </c>
      <c r="X18" t="n">
        <v>336.503474359897</v>
      </c>
      <c r="Y18" t="n">
        <v>333.01425104355</v>
      </c>
      <c r="Z18" t="n">
        <v>336.028541742184</v>
      </c>
      <c r="AA18" t="n">
        <v>341.728944542231</v>
      </c>
      <c r="AB18" t="n">
        <v>353.337406221139</v>
      </c>
      <c r="AC18" t="n">
        <v>391.066816239732</v>
      </c>
      <c r="AD18" t="n">
        <v>416.209949913348</v>
      </c>
      <c r="AE18" t="n">
        <v>440.654475162529</v>
      </c>
      <c r="AF18" t="n">
        <v>485.290604581711</v>
      </c>
    </row>
    <row r="19">
      <c r="A19" t="s">
        <v>153</v>
      </c>
      <c r="B19" t="s">
        <v>406</v>
      </c>
      <c r="C19" t="s">
        <v>360</v>
      </c>
      <c r="D19" t="s">
        <v>407</v>
      </c>
      <c r="E19" t="s">
        <v>361</v>
      </c>
      <c r="F19" t="n">
        <v>217.17104339226</v>
      </c>
      <c r="G19" t="n">
        <v>235.604617755677</v>
      </c>
      <c r="H19" t="n">
        <v>258.164074526164</v>
      </c>
      <c r="I19" t="n">
        <v>281.487884488455</v>
      </c>
      <c r="J19" t="n">
        <v>299.544174054121</v>
      </c>
      <c r="K19" t="n">
        <v>317.505441253067</v>
      </c>
      <c r="L19" t="n">
        <v>331.983354032045</v>
      </c>
      <c r="M19" t="n">
        <v>338.000473599203</v>
      </c>
      <c r="N19" t="n">
        <v>354.454869076898</v>
      </c>
      <c r="O19" t="n">
        <v>365.341002141666</v>
      </c>
      <c r="P19" t="n">
        <v>368.075729262765</v>
      </c>
      <c r="Q19" t="n">
        <v>373.856284519924</v>
      </c>
      <c r="R19" t="n">
        <v>397.83387402882</v>
      </c>
      <c r="S19" t="n">
        <v>420.408216431289</v>
      </c>
      <c r="T19" t="n">
        <v>428.950395476601</v>
      </c>
      <c r="U19" t="n">
        <v>434.419999585266</v>
      </c>
      <c r="V19" t="n">
        <v>429.300080835114</v>
      </c>
      <c r="W19" t="n">
        <v>418.781395398054</v>
      </c>
      <c r="X19" t="n">
        <v>414.871985593596</v>
      </c>
      <c r="Y19" t="n">
        <v>421.785499686164</v>
      </c>
      <c r="Z19" t="n">
        <v>431.613526762403</v>
      </c>
      <c r="AA19" t="n">
        <v>436.82339886454</v>
      </c>
      <c r="AB19" t="n">
        <v>451.782047151419</v>
      </c>
      <c r="AC19" t="n">
        <v>487.870483480397</v>
      </c>
      <c r="AD19" t="n">
        <v>507.689862370613</v>
      </c>
      <c r="AE19" t="n">
        <v>539.623433120988</v>
      </c>
      <c r="AF19" t="n">
        <v>596.776201171398</v>
      </c>
    </row>
    <row r="20">
      <c r="A20" t="s">
        <v>153</v>
      </c>
      <c r="B20" t="s">
        <v>408</v>
      </c>
      <c r="C20" t="s">
        <v>360</v>
      </c>
      <c r="D20" t="s">
        <v>409</v>
      </c>
      <c r="E20" t="s">
        <v>361</v>
      </c>
      <c r="F20" t="n">
        <v>171.7893988637</v>
      </c>
      <c r="G20" t="n">
        <v>181.283763426659</v>
      </c>
      <c r="H20" t="n">
        <v>191.275917657848</v>
      </c>
      <c r="I20" t="n">
        <v>200.328811591947</v>
      </c>
      <c r="J20" t="n">
        <v>215.736534285928</v>
      </c>
      <c r="K20" t="n">
        <v>239.02623770724</v>
      </c>
      <c r="L20" t="n">
        <v>261.569622934966</v>
      </c>
      <c r="M20" t="n">
        <v>274.122882360992</v>
      </c>
      <c r="N20" t="n">
        <v>295.67958410549</v>
      </c>
      <c r="O20" t="n">
        <v>314.843431550373</v>
      </c>
      <c r="P20" t="n">
        <v>351.54445518207</v>
      </c>
      <c r="Q20" t="n">
        <v>376.689607853323</v>
      </c>
      <c r="R20" t="n">
        <v>424.920702128349</v>
      </c>
      <c r="S20" t="n">
        <v>495.538534589597</v>
      </c>
      <c r="T20" t="n">
        <v>511.615822665324</v>
      </c>
      <c r="U20" t="n">
        <v>521.571516852163</v>
      </c>
      <c r="V20" t="n">
        <v>532.991899362171</v>
      </c>
      <c r="W20" t="n">
        <v>509.600623764454</v>
      </c>
      <c r="X20" t="n">
        <v>535.678107511274</v>
      </c>
      <c r="Y20" t="n">
        <v>548.670694519887</v>
      </c>
      <c r="Z20" t="n">
        <v>517.945918771022</v>
      </c>
      <c r="AA20" t="n">
        <v>497.931019754201</v>
      </c>
      <c r="AB20" t="n">
        <v>496.437799121764</v>
      </c>
      <c r="AC20" t="n">
        <v>477.560719092793</v>
      </c>
      <c r="AD20" t="n">
        <v>452.30163775631</v>
      </c>
      <c r="AE20" t="n">
        <v>460.593605300533</v>
      </c>
      <c r="AF20" t="n">
        <v>482.079569918888</v>
      </c>
    </row>
    <row r="21">
      <c r="A21" t="s">
        <v>153</v>
      </c>
      <c r="B21" t="s">
        <v>410</v>
      </c>
      <c r="C21" t="s">
        <v>360</v>
      </c>
      <c r="D21" t="s">
        <v>411</v>
      </c>
      <c r="E21" t="s">
        <v>361</v>
      </c>
      <c r="F21" t="n">
        <v>297.985843972025</v>
      </c>
      <c r="G21" t="n">
        <v>319.663264324731</v>
      </c>
      <c r="H21" t="n">
        <v>343.592460484979</v>
      </c>
      <c r="I21" t="n">
        <v>367.467004255273</v>
      </c>
      <c r="J21" t="n">
        <v>398.183172251976</v>
      </c>
      <c r="K21" t="n">
        <v>438.005094363297</v>
      </c>
      <c r="L21" t="n">
        <v>478.549833751491</v>
      </c>
      <c r="M21" t="n">
        <v>504.628290683775</v>
      </c>
      <c r="N21" t="n">
        <v>552.569064200167</v>
      </c>
      <c r="O21" t="n">
        <v>595.771097198178</v>
      </c>
      <c r="P21" t="n">
        <v>654.061521199616</v>
      </c>
      <c r="Q21" t="n">
        <v>704.320113101574</v>
      </c>
      <c r="R21" t="n">
        <v>787.651917694636</v>
      </c>
      <c r="S21" t="n">
        <v>889.135165023283</v>
      </c>
      <c r="T21" t="n">
        <v>927.927617772452</v>
      </c>
      <c r="U21" t="n">
        <v>947.511457630845</v>
      </c>
      <c r="V21" t="n">
        <v>958.66133123931</v>
      </c>
      <c r="W21" t="n">
        <v>920.960652930361</v>
      </c>
      <c r="X21" t="n">
        <v>939.452244834752</v>
      </c>
      <c r="Y21" t="n">
        <v>938.510725492818</v>
      </c>
      <c r="Z21" t="n">
        <v>894.218164094274</v>
      </c>
      <c r="AA21" t="n">
        <v>867.140173582485</v>
      </c>
      <c r="AB21" t="n">
        <v>865.65197441647</v>
      </c>
      <c r="AC21" t="n">
        <v>853.664188581106</v>
      </c>
      <c r="AD21" t="n">
        <v>820.533965837111</v>
      </c>
      <c r="AE21" t="n">
        <v>840.636007212736</v>
      </c>
      <c r="AF21" t="n">
        <v>883.460141080175</v>
      </c>
    </row>
    <row r="22">
      <c r="A22" t="s">
        <v>153</v>
      </c>
      <c r="B22" t="s">
        <v>412</v>
      </c>
      <c r="C22" t="s">
        <v>360</v>
      </c>
      <c r="D22" t="s">
        <v>413</v>
      </c>
      <c r="E22" t="s">
        <v>361</v>
      </c>
      <c r="F22" t="n">
        <v>126.196445108325</v>
      </c>
      <c r="G22" t="n">
        <v>138.379500898072</v>
      </c>
      <c r="H22" t="n">
        <v>152.316542827131</v>
      </c>
      <c r="I22" t="n">
        <v>167.138192663327</v>
      </c>
      <c r="J22" t="n">
        <v>182.446637966048</v>
      </c>
      <c r="K22" t="n">
        <v>198.978856656057</v>
      </c>
      <c r="L22" t="n">
        <v>216.980210816525</v>
      </c>
      <c r="M22" t="n">
        <v>230.505408322783</v>
      </c>
      <c r="N22" t="n">
        <v>256.889480094676</v>
      </c>
      <c r="O22" t="n">
        <v>280.927665647805</v>
      </c>
      <c r="P22" t="n">
        <v>302.517066017546</v>
      </c>
      <c r="Q22" t="n">
        <v>327.630505248251</v>
      </c>
      <c r="R22" t="n">
        <v>362.731215566288</v>
      </c>
      <c r="S22" t="n">
        <v>393.596630433687</v>
      </c>
      <c r="T22" t="n">
        <v>416.311795107128</v>
      </c>
      <c r="U22" t="n">
        <v>425.939940778683</v>
      </c>
      <c r="V22" t="n">
        <v>425.669431877139</v>
      </c>
      <c r="W22" t="n">
        <v>411.360029165907</v>
      </c>
      <c r="X22" t="n">
        <v>403.774137323478</v>
      </c>
      <c r="Y22" t="n">
        <v>389.840030972931</v>
      </c>
      <c r="Z22" t="n">
        <v>376.272245323253</v>
      </c>
      <c r="AA22" t="n">
        <v>369.209153828284</v>
      </c>
      <c r="AB22" t="n">
        <v>369.214175294706</v>
      </c>
      <c r="AC22" t="n">
        <v>376.103469488314</v>
      </c>
      <c r="AD22" t="n">
        <v>368.232328080801</v>
      </c>
      <c r="AE22" t="n">
        <v>380.042401912203</v>
      </c>
      <c r="AF22" t="n">
        <v>401.380571161287</v>
      </c>
    </row>
    <row r="23">
      <c r="A23" t="s">
        <v>153</v>
      </c>
      <c r="B23" t="s">
        <v>414</v>
      </c>
      <c r="C23" t="s">
        <v>360</v>
      </c>
      <c r="D23" t="s">
        <v>415</v>
      </c>
      <c r="E23" t="s">
        <v>361</v>
      </c>
      <c r="F23" t="n">
        <v>1293.07523187865</v>
      </c>
      <c r="G23" t="n">
        <v>1395.18621172356</v>
      </c>
      <c r="H23" t="n">
        <v>1548.23401051452</v>
      </c>
      <c r="I23" t="n">
        <v>1747.57519846347</v>
      </c>
      <c r="J23" t="n">
        <v>1924.05074174725</v>
      </c>
      <c r="K23" t="n">
        <v>2134.60416518531</v>
      </c>
      <c r="L23" t="n">
        <v>2300.95983388607</v>
      </c>
      <c r="M23" t="n">
        <v>2416.63295421379</v>
      </c>
      <c r="N23" t="n">
        <v>2575.84403750658</v>
      </c>
      <c r="O23" t="n">
        <v>2704.5850675609</v>
      </c>
      <c r="P23" t="n">
        <v>2812.68874692438</v>
      </c>
      <c r="Q23" t="n">
        <v>2912.20351204783</v>
      </c>
      <c r="R23" t="n">
        <v>3110.83258432764</v>
      </c>
      <c r="S23" t="n">
        <v>3250.77363141403</v>
      </c>
      <c r="T23" t="n">
        <v>3298.93740230181</v>
      </c>
      <c r="U23" t="n">
        <v>3271.87219246508</v>
      </c>
      <c r="V23" t="n">
        <v>3170.80543869307</v>
      </c>
      <c r="W23" t="n">
        <v>2911.78706794698</v>
      </c>
      <c r="X23" t="n">
        <v>2680.73994730521</v>
      </c>
      <c r="Y23" t="n">
        <v>2487.23629746579</v>
      </c>
      <c r="Z23" t="n">
        <v>2325.98761045608</v>
      </c>
      <c r="AA23" t="n">
        <v>2174.98171466186</v>
      </c>
      <c r="AB23" t="n">
        <v>2104.77116942014</v>
      </c>
      <c r="AC23" t="n">
        <v>2128.31476364326</v>
      </c>
      <c r="AD23" t="n">
        <v>2152.77773914163</v>
      </c>
      <c r="AE23" t="n">
        <v>2160.24223344412</v>
      </c>
      <c r="AF23" t="n">
        <v>2342.21043170968</v>
      </c>
    </row>
    <row r="24">
      <c r="A24" t="s">
        <v>153</v>
      </c>
      <c r="B24" t="s">
        <v>416</v>
      </c>
      <c r="C24" t="s">
        <v>360</v>
      </c>
      <c r="D24" t="s">
        <v>417</v>
      </c>
      <c r="E24" t="s">
        <v>361</v>
      </c>
      <c r="F24" t="n">
        <v>2992.24434891225</v>
      </c>
      <c r="G24" t="n">
        <v>3169.05775107528</v>
      </c>
      <c r="H24" t="n">
        <v>3384.49194920713</v>
      </c>
      <c r="I24" t="n">
        <v>3682.68275050988</v>
      </c>
      <c r="J24" t="n">
        <v>3932.75506169063</v>
      </c>
      <c r="K24" t="n">
        <v>4174.60308979023</v>
      </c>
      <c r="L24" t="n">
        <v>4407.93601571437</v>
      </c>
      <c r="M24" t="n">
        <v>4528.29900826162</v>
      </c>
      <c r="N24" t="n">
        <v>4720.6799841554</v>
      </c>
      <c r="O24" t="n">
        <v>5008.56706014675</v>
      </c>
      <c r="P24" t="n">
        <v>5083.27263606241</v>
      </c>
      <c r="Q24" t="n">
        <v>5173.94308307805</v>
      </c>
      <c r="R24" t="n">
        <v>5525.8040141396</v>
      </c>
      <c r="S24" t="n">
        <v>5744.33006992868</v>
      </c>
      <c r="T24" t="n">
        <v>5625.90036539761</v>
      </c>
      <c r="U24" t="n">
        <v>5576.95084487556</v>
      </c>
      <c r="V24" t="n">
        <v>5261.9591570833</v>
      </c>
      <c r="W24" t="n">
        <v>4870.76375710234</v>
      </c>
      <c r="X24" t="n">
        <v>4683.33874226055</v>
      </c>
      <c r="Y24" t="n">
        <v>4781.48985867816</v>
      </c>
      <c r="Z24" t="n">
        <v>4928.75708306481</v>
      </c>
      <c r="AA24" t="n">
        <v>5077.29351019381</v>
      </c>
      <c r="AB24" t="n">
        <v>5341.96348715351</v>
      </c>
      <c r="AC24" t="n">
        <v>5758.0586838484</v>
      </c>
      <c r="AD24" t="n">
        <v>5887.80833697916</v>
      </c>
      <c r="AE24" t="n">
        <v>5891.09134327945</v>
      </c>
      <c r="AF24" t="n">
        <v>6279.86476560872</v>
      </c>
    </row>
    <row r="25">
      <c r="A25" t="s">
        <v>153</v>
      </c>
      <c r="B25" t="s">
        <v>418</v>
      </c>
      <c r="C25" t="s">
        <v>360</v>
      </c>
      <c r="D25" t="s">
        <v>419</v>
      </c>
      <c r="E25" t="s">
        <v>361</v>
      </c>
      <c r="F25" t="n">
        <v>364.480639825727</v>
      </c>
      <c r="G25" t="n">
        <v>384.397875309236</v>
      </c>
      <c r="H25" t="n">
        <v>409.586108117367</v>
      </c>
      <c r="I25" t="n">
        <v>445.222227930078</v>
      </c>
      <c r="J25" t="n">
        <v>476.616695838264</v>
      </c>
      <c r="K25" t="n">
        <v>507.126895407744</v>
      </c>
      <c r="L25" t="n">
        <v>540.597087849001</v>
      </c>
      <c r="M25" t="n">
        <v>562.762754313477</v>
      </c>
      <c r="N25" t="n">
        <v>600.750344476265</v>
      </c>
      <c r="O25" t="n">
        <v>643.505408443958</v>
      </c>
      <c r="P25" t="n">
        <v>656.419325507411</v>
      </c>
      <c r="Q25" t="n">
        <v>675.460892058204</v>
      </c>
      <c r="R25" t="n">
        <v>731.276422504883</v>
      </c>
      <c r="S25" t="n">
        <v>769.489841667231</v>
      </c>
      <c r="T25" t="n">
        <v>766.650310858506</v>
      </c>
      <c r="U25" t="n">
        <v>770.339672861349</v>
      </c>
      <c r="V25" t="n">
        <v>745.347917653505</v>
      </c>
      <c r="W25" t="n">
        <v>693.697484256578</v>
      </c>
      <c r="X25" t="n">
        <v>669.228366510972</v>
      </c>
      <c r="Y25" t="n">
        <v>681.255140478958</v>
      </c>
      <c r="Z25" t="n">
        <v>709.860244570001</v>
      </c>
      <c r="AA25" t="n">
        <v>745.781072461581</v>
      </c>
      <c r="AB25" t="n">
        <v>803.294584498499</v>
      </c>
      <c r="AC25" t="n">
        <v>873.424313372513</v>
      </c>
      <c r="AD25" t="n">
        <v>910.200201504362</v>
      </c>
      <c r="AE25" t="n">
        <v>879.637735846661</v>
      </c>
      <c r="AF25" t="n">
        <v>914.628459053522</v>
      </c>
    </row>
    <row r="26">
      <c r="A26" t="s">
        <v>153</v>
      </c>
      <c r="B26" t="s">
        <v>420</v>
      </c>
      <c r="C26" t="s">
        <v>360</v>
      </c>
      <c r="D26" t="s">
        <v>421</v>
      </c>
      <c r="E26" t="s">
        <v>361</v>
      </c>
      <c r="F26" t="n">
        <v>1511.95450020328</v>
      </c>
      <c r="G26" t="n">
        <v>1603.42926936413</v>
      </c>
      <c r="H26" t="n">
        <v>1713.75047237954</v>
      </c>
      <c r="I26" t="n">
        <v>1866.68830425507</v>
      </c>
      <c r="J26" t="n">
        <v>1992.29605460467</v>
      </c>
      <c r="K26" t="n">
        <v>2111.22643584997</v>
      </c>
      <c r="L26" t="n">
        <v>2223.63232762499</v>
      </c>
      <c r="M26" t="n">
        <v>2281.39376486685</v>
      </c>
      <c r="N26" t="n">
        <v>2372.26557194968</v>
      </c>
      <c r="O26" t="n">
        <v>2524.40810744627</v>
      </c>
      <c r="P26" t="n">
        <v>2563.40947327825</v>
      </c>
      <c r="Q26" t="n">
        <v>2603.71246510416</v>
      </c>
      <c r="R26" t="n">
        <v>2776.0351169898</v>
      </c>
      <c r="S26" t="n">
        <v>2879.99793265897</v>
      </c>
      <c r="T26" t="n">
        <v>2806.97174053471</v>
      </c>
      <c r="U26" t="n">
        <v>2779.91285311932</v>
      </c>
      <c r="V26" t="n">
        <v>2621.70506500999</v>
      </c>
      <c r="W26" t="n">
        <v>2401.48934357114</v>
      </c>
      <c r="X26" t="n">
        <v>2299.74415860072</v>
      </c>
      <c r="Y26" t="n">
        <v>2357.36496341742</v>
      </c>
      <c r="Z26" t="n">
        <v>2419.47368122138</v>
      </c>
      <c r="AA26" t="n">
        <v>2489.98027066684</v>
      </c>
      <c r="AB26" t="n">
        <v>2597.3655218967</v>
      </c>
      <c r="AC26" t="n">
        <v>2741.57316361194</v>
      </c>
      <c r="AD26" t="n">
        <v>2765.59082181954</v>
      </c>
      <c r="AE26" t="n">
        <v>2780.64097704211</v>
      </c>
      <c r="AF26" t="n">
        <v>2971.47971494905</v>
      </c>
    </row>
    <row r="27">
      <c r="A27" t="s">
        <v>153</v>
      </c>
      <c r="B27" t="s">
        <v>422</v>
      </c>
      <c r="C27" t="s">
        <v>360</v>
      </c>
      <c r="D27" t="s">
        <v>423</v>
      </c>
      <c r="E27" t="s">
        <v>361</v>
      </c>
      <c r="F27" t="n">
        <v>1115.80920888324</v>
      </c>
      <c r="G27" t="n">
        <v>1181.23060640192</v>
      </c>
      <c r="H27" t="n">
        <v>1261.15536871022</v>
      </c>
      <c r="I27" t="n">
        <v>1370.77221832474</v>
      </c>
      <c r="J27" t="n">
        <v>1463.8423112477</v>
      </c>
      <c r="K27" t="n">
        <v>1556.24975853252</v>
      </c>
      <c r="L27" t="n">
        <v>1643.70660024038</v>
      </c>
      <c r="M27" t="n">
        <v>1684.14248908129</v>
      </c>
      <c r="N27" t="n">
        <v>1747.66406772945</v>
      </c>
      <c r="O27" t="n">
        <v>1840.65354425652</v>
      </c>
      <c r="P27" t="n">
        <v>1863.44383727676</v>
      </c>
      <c r="Q27" t="n">
        <v>1894.76972591568</v>
      </c>
      <c r="R27" t="n">
        <v>2018.49247464491</v>
      </c>
      <c r="S27" t="n">
        <v>2094.84229560248</v>
      </c>
      <c r="T27" t="n">
        <v>2052.27831400439</v>
      </c>
      <c r="U27" t="n">
        <v>2026.69831889489</v>
      </c>
      <c r="V27" t="n">
        <v>1894.90617441981</v>
      </c>
      <c r="W27" t="n">
        <v>1775.57692927462</v>
      </c>
      <c r="X27" t="n">
        <v>1714.36621714886</v>
      </c>
      <c r="Y27" t="n">
        <v>1742.86975478178</v>
      </c>
      <c r="Z27" t="n">
        <v>1799.42315727343</v>
      </c>
      <c r="AA27" t="n">
        <v>1841.53216706539</v>
      </c>
      <c r="AB27" t="n">
        <v>1941.30338075831</v>
      </c>
      <c r="AC27" t="n">
        <v>2143.06120686394</v>
      </c>
      <c r="AD27" t="n">
        <v>2212.01731365526</v>
      </c>
      <c r="AE27" t="n">
        <v>2230.81263039068</v>
      </c>
      <c r="AF27" t="n">
        <v>2393.75659160615</v>
      </c>
    </row>
    <row r="28">
      <c r="A28" t="s">
        <v>153</v>
      </c>
      <c r="B28" t="s">
        <v>424</v>
      </c>
      <c r="C28" t="s">
        <v>360</v>
      </c>
      <c r="D28" t="s">
        <v>425</v>
      </c>
      <c r="E28" t="s">
        <v>361</v>
      </c>
      <c r="F28" t="n">
        <v>520.250555696814</v>
      </c>
      <c r="G28" t="n">
        <v>575.829746498251</v>
      </c>
      <c r="H28" t="n">
        <v>639.565205204463</v>
      </c>
      <c r="I28" t="n">
        <v>712.941743533239</v>
      </c>
      <c r="J28" t="n">
        <v>774.137252518737</v>
      </c>
      <c r="K28" t="n">
        <v>849.528898015758</v>
      </c>
      <c r="L28" t="n">
        <v>916.534028135057</v>
      </c>
      <c r="M28" t="n">
        <v>961.583086419582</v>
      </c>
      <c r="N28" t="n">
        <v>1037.16833447967</v>
      </c>
      <c r="O28" t="n">
        <v>1115.82937740388</v>
      </c>
      <c r="P28" t="n">
        <v>1193.58286409657</v>
      </c>
      <c r="Q28" t="n">
        <v>1272.06598892099</v>
      </c>
      <c r="R28" t="n">
        <v>1405.95100256172</v>
      </c>
      <c r="S28" t="n">
        <v>1535.8757961818</v>
      </c>
      <c r="T28" t="n">
        <v>1604.45043671175</v>
      </c>
      <c r="U28" t="n">
        <v>1675.40599362867</v>
      </c>
      <c r="V28" t="n">
        <v>1664.33026990186</v>
      </c>
      <c r="W28" t="n">
        <v>1585.11272795786</v>
      </c>
      <c r="X28" t="n">
        <v>1545.73546333148</v>
      </c>
      <c r="Y28" t="n">
        <v>1515.08343598717</v>
      </c>
      <c r="Z28" t="n">
        <v>1507.39768541649</v>
      </c>
      <c r="AA28" t="n">
        <v>1519.78539039601</v>
      </c>
      <c r="AB28" t="n">
        <v>1582.82077329118</v>
      </c>
      <c r="AC28" t="n">
        <v>1725.50526706442</v>
      </c>
      <c r="AD28" t="n">
        <v>1760.63325058795</v>
      </c>
      <c r="AE28" t="n">
        <v>1756.0240924623</v>
      </c>
      <c r="AF28" t="n">
        <v>1792.15365220253</v>
      </c>
    </row>
    <row r="29">
      <c r="A29" t="s">
        <v>153</v>
      </c>
      <c r="B29" t="s">
        <v>426</v>
      </c>
      <c r="C29" t="s">
        <v>360</v>
      </c>
      <c r="D29" t="s">
        <v>427</v>
      </c>
      <c r="E29" t="s">
        <v>361</v>
      </c>
      <c r="F29" t="n">
        <v>146.997919173547</v>
      </c>
      <c r="G29" t="n">
        <v>160.920217639255</v>
      </c>
      <c r="H29" t="n">
        <v>177.828751368196</v>
      </c>
      <c r="I29" t="n">
        <v>197.691239675232</v>
      </c>
      <c r="J29" t="n">
        <v>214.658002212992</v>
      </c>
      <c r="K29" t="n">
        <v>234.141197476937</v>
      </c>
      <c r="L29" t="n">
        <v>252.051341021692</v>
      </c>
      <c r="M29" t="n">
        <v>264.76279783532</v>
      </c>
      <c r="N29" t="n">
        <v>283.017434541555</v>
      </c>
      <c r="O29" t="n">
        <v>304.479479565803</v>
      </c>
      <c r="P29" t="n">
        <v>323.05253485587</v>
      </c>
      <c r="Q29" t="n">
        <v>342.387931540018</v>
      </c>
      <c r="R29" t="n">
        <v>375.634099048299</v>
      </c>
      <c r="S29" t="n">
        <v>406.069674360146</v>
      </c>
      <c r="T29" t="n">
        <v>423.744054252906</v>
      </c>
      <c r="U29" t="n">
        <v>452.197639055269</v>
      </c>
      <c r="V29" t="n">
        <v>458.997755441079</v>
      </c>
      <c r="W29" t="n">
        <v>454.026167510676</v>
      </c>
      <c r="X29" t="n">
        <v>460.974824728458</v>
      </c>
      <c r="Y29" t="n">
        <v>461.452350138853</v>
      </c>
      <c r="Z29" t="n">
        <v>476.783392575561</v>
      </c>
      <c r="AA29" t="n">
        <v>496.362342685061</v>
      </c>
      <c r="AB29" t="n">
        <v>537.499447460128</v>
      </c>
      <c r="AC29" t="n">
        <v>609.444679244383</v>
      </c>
      <c r="AD29" t="n">
        <v>631.559432071257</v>
      </c>
      <c r="AE29" t="n">
        <v>650.024637359025</v>
      </c>
      <c r="AF29" t="n">
        <v>678.342254662192</v>
      </c>
    </row>
    <row r="30">
      <c r="A30" t="s">
        <v>153</v>
      </c>
      <c r="B30" t="s">
        <v>428</v>
      </c>
      <c r="C30" t="s">
        <v>360</v>
      </c>
      <c r="D30" t="s">
        <v>429</v>
      </c>
      <c r="E30" t="s">
        <v>361</v>
      </c>
      <c r="F30" t="n">
        <v>11.1945765198889</v>
      </c>
      <c r="G30" t="n">
        <v>12.4373905581206</v>
      </c>
      <c r="H30" t="n">
        <v>13.8942759803436</v>
      </c>
      <c r="I30" t="n">
        <v>15.5862567150433</v>
      </c>
      <c r="J30" t="n">
        <v>16.941337554424</v>
      </c>
      <c r="K30" t="n">
        <v>18.7287189212254</v>
      </c>
      <c r="L30" t="n">
        <v>20.3300739788748</v>
      </c>
      <c r="M30" t="n">
        <v>21.417763596245</v>
      </c>
      <c r="N30" t="n">
        <v>23.2800337243728</v>
      </c>
      <c r="O30" t="n">
        <v>25.1784881716415</v>
      </c>
      <c r="P30" t="n">
        <v>26.9974086608836</v>
      </c>
      <c r="Q30" t="n">
        <v>28.6661694016447</v>
      </c>
      <c r="R30" t="n">
        <v>31.6752706304466</v>
      </c>
      <c r="S30" t="n">
        <v>34.2984967204448</v>
      </c>
      <c r="T30" t="n">
        <v>34.7965442089538</v>
      </c>
      <c r="U30" t="n">
        <v>35.4747489631981</v>
      </c>
      <c r="V30" t="n">
        <v>35.5725414598054</v>
      </c>
      <c r="W30" t="n">
        <v>33.9614031064699</v>
      </c>
      <c r="X30" t="n">
        <v>34.3555940856514</v>
      </c>
      <c r="Y30" t="n">
        <v>36.3236204936567</v>
      </c>
      <c r="Z30" t="n">
        <v>37.0575825907931</v>
      </c>
      <c r="AA30" t="n">
        <v>36.5590373827452</v>
      </c>
      <c r="AB30" t="n">
        <v>37.4258447828151</v>
      </c>
      <c r="AC30" t="n">
        <v>42.03874179929</v>
      </c>
      <c r="AD30" t="n">
        <v>49.9197833072697</v>
      </c>
      <c r="AE30" t="n">
        <v>55.2377336636571</v>
      </c>
      <c r="AF30" t="n">
        <v>61.3957226908506</v>
      </c>
    </row>
    <row r="31">
      <c r="A31" t="s">
        <v>153</v>
      </c>
      <c r="B31" t="s">
        <v>430</v>
      </c>
      <c r="C31" t="s">
        <v>360</v>
      </c>
      <c r="D31" t="s">
        <v>431</v>
      </c>
      <c r="E31" t="s">
        <v>361</v>
      </c>
      <c r="F31" t="n">
        <v>66.8899952579979</v>
      </c>
      <c r="G31" t="n">
        <v>73.440169043145</v>
      </c>
      <c r="H31" t="n">
        <v>81.1849409565724</v>
      </c>
      <c r="I31" t="n">
        <v>90.2638801542121</v>
      </c>
      <c r="J31" t="n">
        <v>97.8709723784189</v>
      </c>
      <c r="K31" t="n">
        <v>106.923488107344</v>
      </c>
      <c r="L31" t="n">
        <v>115.260228603026</v>
      </c>
      <c r="M31" t="n">
        <v>120.995352405087</v>
      </c>
      <c r="N31" t="n">
        <v>130.988507350343</v>
      </c>
      <c r="O31" t="n">
        <v>140.613339346729</v>
      </c>
      <c r="P31" t="n">
        <v>149.538627612972</v>
      </c>
      <c r="Q31" t="n">
        <v>157.878554699719</v>
      </c>
      <c r="R31" t="n">
        <v>172.521410873566</v>
      </c>
      <c r="S31" t="n">
        <v>185.256536309858</v>
      </c>
      <c r="T31" t="n">
        <v>191.146220478794</v>
      </c>
      <c r="U31" t="n">
        <v>195.129333207163</v>
      </c>
      <c r="V31" t="n">
        <v>191.990327359589</v>
      </c>
      <c r="W31" t="n">
        <v>185.550242135443</v>
      </c>
      <c r="X31" t="n">
        <v>184.93281605585</v>
      </c>
      <c r="Y31" t="n">
        <v>181.92901548185</v>
      </c>
      <c r="Z31" t="n">
        <v>179.059138188505</v>
      </c>
      <c r="AA31" t="n">
        <v>179.175860950134</v>
      </c>
      <c r="AB31" t="n">
        <v>186.993475103175</v>
      </c>
      <c r="AC31" t="n">
        <v>209.772594389337</v>
      </c>
      <c r="AD31" t="n">
        <v>216.39934734555</v>
      </c>
      <c r="AE31" t="n">
        <v>208.07229593835</v>
      </c>
      <c r="AF31" t="n">
        <v>203.549922306769</v>
      </c>
    </row>
    <row r="32">
      <c r="A32" t="s">
        <v>153</v>
      </c>
      <c r="B32" t="s">
        <v>432</v>
      </c>
      <c r="C32" t="s">
        <v>360</v>
      </c>
      <c r="D32" t="s">
        <v>433</v>
      </c>
      <c r="E32" t="s">
        <v>361</v>
      </c>
      <c r="F32" t="n">
        <v>244.985822978954</v>
      </c>
      <c r="G32" t="n">
        <v>273.191864051464</v>
      </c>
      <c r="H32" t="n">
        <v>304.469896807838</v>
      </c>
      <c r="I32" t="n">
        <v>340.170211715467</v>
      </c>
      <c r="J32" t="n">
        <v>369.354730249807</v>
      </c>
      <c r="K32" t="n">
        <v>407.252478904252</v>
      </c>
      <c r="L32" t="n">
        <v>439.783868342037</v>
      </c>
      <c r="M32" t="n">
        <v>460.429839127916</v>
      </c>
      <c r="N32" t="n">
        <v>498.406850306966</v>
      </c>
      <c r="O32" t="n">
        <v>535.68682826196</v>
      </c>
      <c r="P32" t="n">
        <v>575.991269635588</v>
      </c>
      <c r="Q32" t="n">
        <v>613.998271396945</v>
      </c>
      <c r="R32" t="n">
        <v>678.061056378249</v>
      </c>
      <c r="S32" t="n">
        <v>740.996668523932</v>
      </c>
      <c r="T32" t="n">
        <v>770.949808185281</v>
      </c>
      <c r="U32" t="n">
        <v>795.205930163469</v>
      </c>
      <c r="V32" t="n">
        <v>782.938100449159</v>
      </c>
      <c r="W32" t="n">
        <v>719.669197742011</v>
      </c>
      <c r="X32" t="n">
        <v>678.018274877855</v>
      </c>
      <c r="Y32" t="n">
        <v>649.248344352394</v>
      </c>
      <c r="Z32" t="n">
        <v>630.791178906315</v>
      </c>
      <c r="AA32" t="n">
        <v>627.166175438461</v>
      </c>
      <c r="AB32" t="n">
        <v>640.51296571102</v>
      </c>
      <c r="AC32" t="n">
        <v>678.820560752284</v>
      </c>
      <c r="AD32" t="n">
        <v>685.554319599653</v>
      </c>
      <c r="AE32" t="n">
        <v>673.762258781172</v>
      </c>
      <c r="AF32" t="n">
        <v>681.73147863538</v>
      </c>
    </row>
    <row r="33">
      <c r="A33" t="s">
        <v>153</v>
      </c>
      <c r="B33" t="s">
        <v>434</v>
      </c>
      <c r="C33" t="s">
        <v>360</v>
      </c>
      <c r="D33" t="s">
        <v>435</v>
      </c>
      <c r="E33" t="s">
        <v>361</v>
      </c>
      <c r="F33" t="n">
        <v>50.182241766426</v>
      </c>
      <c r="G33" t="n">
        <v>55.840105206267</v>
      </c>
      <c r="H33" t="n">
        <v>62.187340091512</v>
      </c>
      <c r="I33" t="n">
        <v>69.2301552732841</v>
      </c>
      <c r="J33" t="n">
        <v>75.3122101230944</v>
      </c>
      <c r="K33" t="n">
        <v>82.4830146060001</v>
      </c>
      <c r="L33" t="n">
        <v>89.1085161894274</v>
      </c>
      <c r="M33" t="n">
        <v>93.977333455013</v>
      </c>
      <c r="N33" t="n">
        <v>101.475508556435</v>
      </c>
      <c r="O33" t="n">
        <v>109.871242057746</v>
      </c>
      <c r="P33" t="n">
        <v>118.003023331254</v>
      </c>
      <c r="Q33" t="n">
        <v>129.135061882663</v>
      </c>
      <c r="R33" t="n">
        <v>148.059165631157</v>
      </c>
      <c r="S33" t="n">
        <v>169.254420267422</v>
      </c>
      <c r="T33" t="n">
        <v>183.813809585814</v>
      </c>
      <c r="U33" t="n">
        <v>197.398342239567</v>
      </c>
      <c r="V33" t="n">
        <v>194.831545192231</v>
      </c>
      <c r="W33" t="n">
        <v>191.905717463256</v>
      </c>
      <c r="X33" t="n">
        <v>187.453953583664</v>
      </c>
      <c r="Y33" t="n">
        <v>186.130105520416</v>
      </c>
      <c r="Z33" t="n">
        <v>183.706393155316</v>
      </c>
      <c r="AA33" t="n">
        <v>180.521973939613</v>
      </c>
      <c r="AB33" t="n">
        <v>180.38904023404</v>
      </c>
      <c r="AC33" t="n">
        <v>185.428690879129</v>
      </c>
      <c r="AD33" t="n">
        <v>177.200368264216</v>
      </c>
      <c r="AE33" t="n">
        <v>168.927166720093</v>
      </c>
      <c r="AF33" t="n">
        <v>167.134273907334</v>
      </c>
    </row>
    <row r="34">
      <c r="A34" t="s">
        <v>153</v>
      </c>
      <c r="B34" t="s">
        <v>436</v>
      </c>
      <c r="C34" t="s">
        <v>360</v>
      </c>
      <c r="D34" t="s">
        <v>437</v>
      </c>
      <c r="E34" t="s">
        <v>361</v>
      </c>
      <c r="F34" t="n">
        <v>381.127471447279</v>
      </c>
      <c r="G34" t="n">
        <v>408.688895441886</v>
      </c>
      <c r="H34" t="n">
        <v>450.172183474005</v>
      </c>
      <c r="I34" t="n">
        <v>497.201263117409</v>
      </c>
      <c r="J34" t="n">
        <v>534.658618419632</v>
      </c>
      <c r="K34" t="n">
        <v>573.42807444441</v>
      </c>
      <c r="L34" t="n">
        <v>615.48139907156</v>
      </c>
      <c r="M34" t="n">
        <v>637.363066669676</v>
      </c>
      <c r="N34" t="n">
        <v>666.808862618405</v>
      </c>
      <c r="O34" t="n">
        <v>692.172073895866</v>
      </c>
      <c r="P34" t="n">
        <v>709.022456598193</v>
      </c>
      <c r="Q34" t="n">
        <v>732.92630801304</v>
      </c>
      <c r="R34" t="n">
        <v>792.007325275148</v>
      </c>
      <c r="S34" t="n">
        <v>823.538694363761</v>
      </c>
      <c r="T34" t="n">
        <v>831.110394246352</v>
      </c>
      <c r="U34" t="n">
        <v>840.224548537117</v>
      </c>
      <c r="V34" t="n">
        <v>817.818557463658</v>
      </c>
      <c r="W34" t="n">
        <v>760.583381075205</v>
      </c>
      <c r="X34" t="n">
        <v>715.458208550916</v>
      </c>
      <c r="Y34" t="n">
        <v>708.806747137036</v>
      </c>
      <c r="Z34" t="n">
        <v>734.613186174734</v>
      </c>
      <c r="AA34" t="n">
        <v>761.117628958853</v>
      </c>
      <c r="AB34" t="n">
        <v>820.193445275338</v>
      </c>
      <c r="AC34" t="n">
        <v>911.359863284112</v>
      </c>
      <c r="AD34" t="n">
        <v>980.875705026654</v>
      </c>
      <c r="AE34" t="n">
        <v>910.869879467596</v>
      </c>
      <c r="AF34" t="n">
        <v>917.429422103429</v>
      </c>
    </row>
    <row r="35">
      <c r="A35" t="s">
        <v>153</v>
      </c>
      <c r="B35" t="s">
        <v>438</v>
      </c>
      <c r="C35" t="s">
        <v>360</v>
      </c>
      <c r="D35" t="s">
        <v>439</v>
      </c>
      <c r="E35" t="s">
        <v>361</v>
      </c>
      <c r="F35" t="n">
        <v>1077.83615413373</v>
      </c>
      <c r="G35" t="n">
        <v>1164.12356320298</v>
      </c>
      <c r="H35" t="n">
        <v>1273.83688467093</v>
      </c>
      <c r="I35" t="n">
        <v>1397.98584083284</v>
      </c>
      <c r="J35" t="n">
        <v>1503.40970287227</v>
      </c>
      <c r="K35" t="n">
        <v>1621.75039005202</v>
      </c>
      <c r="L35" t="n">
        <v>1749.74058164025</v>
      </c>
      <c r="M35" t="n">
        <v>1826.33280566979</v>
      </c>
      <c r="N35" t="n">
        <v>1936.72751766508</v>
      </c>
      <c r="O35" t="n">
        <v>2052.04258571797</v>
      </c>
      <c r="P35" t="n">
        <v>2114.33251111333</v>
      </c>
      <c r="Q35" t="n">
        <v>2153.3987103891</v>
      </c>
      <c r="R35" t="n">
        <v>2271.55831051463</v>
      </c>
      <c r="S35" t="n">
        <v>2376.86412114658</v>
      </c>
      <c r="T35" t="n">
        <v>2427.48219716204</v>
      </c>
      <c r="U35" t="n">
        <v>2458.46852389127</v>
      </c>
      <c r="V35" t="n">
        <v>2420.61616212021</v>
      </c>
      <c r="W35" t="n">
        <v>2365.84626489822</v>
      </c>
      <c r="X35" t="n">
        <v>2357.30186433815</v>
      </c>
      <c r="Y35" t="n">
        <v>2339.04982068973</v>
      </c>
      <c r="Z35" t="n">
        <v>2332.25684204834</v>
      </c>
      <c r="AA35" t="n">
        <v>2335.12610391041</v>
      </c>
      <c r="AB35" t="n">
        <v>2422.54814403385</v>
      </c>
      <c r="AC35" t="n">
        <v>2605.17864095435</v>
      </c>
      <c r="AD35" t="n">
        <v>2764.82824164207</v>
      </c>
      <c r="AE35" t="n">
        <v>2889.97392941163</v>
      </c>
      <c r="AF35" t="n">
        <v>3197.0192728447</v>
      </c>
    </row>
    <row r="36">
      <c r="A36" t="s">
        <v>153</v>
      </c>
      <c r="B36" t="s">
        <v>440</v>
      </c>
      <c r="C36" t="s">
        <v>360</v>
      </c>
      <c r="D36" t="s">
        <v>441</v>
      </c>
      <c r="E36" t="s">
        <v>361</v>
      </c>
      <c r="F36" t="n">
        <v>406.037762786757</v>
      </c>
      <c r="G36" t="n">
        <v>419.52556047824</v>
      </c>
      <c r="H36" t="n">
        <v>445.517799024567</v>
      </c>
      <c r="I36" t="n">
        <v>474.615583705915</v>
      </c>
      <c r="J36" t="n">
        <v>498.616772171082</v>
      </c>
      <c r="K36" t="n">
        <v>528.709154777172</v>
      </c>
      <c r="L36" t="n">
        <v>545.374988272568</v>
      </c>
      <c r="M36" t="n">
        <v>540.517470332589</v>
      </c>
      <c r="N36" t="n">
        <v>548.573866121463</v>
      </c>
      <c r="O36" t="n">
        <v>564.751783548119</v>
      </c>
      <c r="P36" t="n">
        <v>566.985563425763</v>
      </c>
      <c r="Q36" t="n">
        <v>574.029897720642</v>
      </c>
      <c r="R36" t="n">
        <v>608.183769722767</v>
      </c>
      <c r="S36" t="n">
        <v>635.1092373497</v>
      </c>
      <c r="T36" t="n">
        <v>625.011041762056</v>
      </c>
      <c r="U36" t="n">
        <v>613.298150565564</v>
      </c>
      <c r="V36" t="n">
        <v>580.551051009468</v>
      </c>
      <c r="W36" t="n">
        <v>527.796348991034</v>
      </c>
      <c r="X36" t="n">
        <v>482.989482597908</v>
      </c>
      <c r="Y36" t="n">
        <v>466.889208475831</v>
      </c>
      <c r="Z36" t="n">
        <v>452.668410635475</v>
      </c>
      <c r="AA36" t="n">
        <v>437.971442949158</v>
      </c>
      <c r="AB36" t="n">
        <v>435.457000097985</v>
      </c>
      <c r="AC36" t="n">
        <v>441.018910967486</v>
      </c>
      <c r="AD36" t="n">
        <v>440.987435429205</v>
      </c>
      <c r="AE36" t="n">
        <v>427.726279486516</v>
      </c>
      <c r="AF36" t="n">
        <v>444.826478779723</v>
      </c>
    </row>
    <row r="37">
      <c r="A37" t="s">
        <v>153</v>
      </c>
      <c r="B37" t="s">
        <v>442</v>
      </c>
      <c r="C37" t="s">
        <v>360</v>
      </c>
      <c r="D37" t="s">
        <v>443</v>
      </c>
      <c r="E37" t="s">
        <v>361</v>
      </c>
      <c r="F37" t="n">
        <v>417.262336482481</v>
      </c>
      <c r="G37" t="n">
        <v>458.79594157117</v>
      </c>
      <c r="H37" t="n">
        <v>508.448291663294</v>
      </c>
      <c r="I37" t="n">
        <v>568.221077361059</v>
      </c>
      <c r="J37" t="n">
        <v>616.885099661721</v>
      </c>
      <c r="K37" t="n">
        <v>664.822086310218</v>
      </c>
      <c r="L37" t="n">
        <v>749.754943419242</v>
      </c>
      <c r="M37" t="n">
        <v>795.899572562972</v>
      </c>
      <c r="N37" t="n">
        <v>853.348387795536</v>
      </c>
      <c r="O37" t="n">
        <v>909.504063714922</v>
      </c>
      <c r="P37" t="n">
        <v>932.061580125198</v>
      </c>
      <c r="Q37" t="n">
        <v>932.728939519549</v>
      </c>
      <c r="R37" t="n">
        <v>963.803805523202</v>
      </c>
      <c r="S37" t="n">
        <v>988.448280156194</v>
      </c>
      <c r="T37" t="n">
        <v>994.242248089372</v>
      </c>
      <c r="U37" t="n">
        <v>1000.00233875003</v>
      </c>
      <c r="V37" t="n">
        <v>984.636061248287</v>
      </c>
      <c r="W37" t="n">
        <v>980.317577224479</v>
      </c>
      <c r="X37" t="n">
        <v>1003.252339853</v>
      </c>
      <c r="Y37" t="n">
        <v>978.372656900735</v>
      </c>
      <c r="Z37" t="n">
        <v>959.932076638</v>
      </c>
      <c r="AA37" t="n">
        <v>952.085623056095</v>
      </c>
      <c r="AB37" t="n">
        <v>970.238436612432</v>
      </c>
      <c r="AC37" t="n">
        <v>1009.10625957374</v>
      </c>
      <c r="AD37" t="n">
        <v>1021.15510498673</v>
      </c>
      <c r="AE37" t="n">
        <v>1027.17804416397</v>
      </c>
      <c r="AF37" t="n">
        <v>1101.64510270467</v>
      </c>
    </row>
    <row r="38">
      <c r="A38" t="s">
        <v>153</v>
      </c>
      <c r="B38" t="s">
        <v>444</v>
      </c>
      <c r="C38" t="s">
        <v>360</v>
      </c>
      <c r="D38" t="s">
        <v>445</v>
      </c>
      <c r="E38" t="s">
        <v>361</v>
      </c>
      <c r="F38" t="n">
        <v>254.536054864489</v>
      </c>
      <c r="G38" t="n">
        <v>285.802061153567</v>
      </c>
      <c r="H38" t="n">
        <v>319.870793983071</v>
      </c>
      <c r="I38" t="n">
        <v>355.14917976587</v>
      </c>
      <c r="J38" t="n">
        <v>387.907831039467</v>
      </c>
      <c r="K38" t="n">
        <v>428.219148964633</v>
      </c>
      <c r="L38" t="n">
        <v>454.61064994844</v>
      </c>
      <c r="M38" t="n">
        <v>489.915762774224</v>
      </c>
      <c r="N38" t="n">
        <v>534.805263748084</v>
      </c>
      <c r="O38" t="n">
        <v>577.786738454929</v>
      </c>
      <c r="P38" t="n">
        <v>615.285367562373</v>
      </c>
      <c r="Q38" t="n">
        <v>646.639873148908</v>
      </c>
      <c r="R38" t="n">
        <v>699.570735268665</v>
      </c>
      <c r="S38" t="n">
        <v>753.30660364069</v>
      </c>
      <c r="T38" t="n">
        <v>808.228907310611</v>
      </c>
      <c r="U38" t="n">
        <v>845.168034575673</v>
      </c>
      <c r="V38" t="n">
        <v>855.429049862459</v>
      </c>
      <c r="W38" t="n">
        <v>857.732338682704</v>
      </c>
      <c r="X38" t="n">
        <v>871.060041887241</v>
      </c>
      <c r="Y38" t="n">
        <v>893.787955313162</v>
      </c>
      <c r="Z38" t="n">
        <v>919.65635477487</v>
      </c>
      <c r="AA38" t="n">
        <v>945.069037905155</v>
      </c>
      <c r="AB38" t="n">
        <v>1016.85270732343</v>
      </c>
      <c r="AC38" t="n">
        <v>1155.05347041313</v>
      </c>
      <c r="AD38" t="n">
        <v>1302.68570122614</v>
      </c>
      <c r="AE38" t="n">
        <v>1435.06960576114</v>
      </c>
      <c r="AF38" t="n">
        <v>1650.54769136031</v>
      </c>
    </row>
    <row r="39">
      <c r="A39" t="s">
        <v>153</v>
      </c>
      <c r="B39" t="s">
        <v>446</v>
      </c>
      <c r="C39" t="s">
        <v>360</v>
      </c>
      <c r="D39" t="s">
        <v>447</v>
      </c>
      <c r="E39" t="s">
        <v>361</v>
      </c>
      <c r="F39" t="n">
        <v>1735.70861213694</v>
      </c>
      <c r="G39" t="n">
        <v>1868.72039215828</v>
      </c>
      <c r="H39" t="n">
        <v>1999.17316699724</v>
      </c>
      <c r="I39" t="n">
        <v>2137.91670119779</v>
      </c>
      <c r="J39" t="n">
        <v>2276.75898018788</v>
      </c>
      <c r="K39" t="n">
        <v>2376.31043140103</v>
      </c>
      <c r="L39" t="n">
        <v>2507.65135861457</v>
      </c>
      <c r="M39" t="n">
        <v>2588.31847561782</v>
      </c>
      <c r="N39" t="n">
        <v>2722.99593068264</v>
      </c>
      <c r="O39" t="n">
        <v>2806.77773474687</v>
      </c>
      <c r="P39" t="n">
        <v>2945.6461218234</v>
      </c>
      <c r="Q39" t="n">
        <v>3115.12644316472</v>
      </c>
      <c r="R39" t="n">
        <v>3357.24059933753</v>
      </c>
      <c r="S39" t="n">
        <v>3568.52987683581</v>
      </c>
      <c r="T39" t="n">
        <v>3675.22128031351</v>
      </c>
      <c r="U39" t="n">
        <v>3705.06465768599</v>
      </c>
      <c r="V39" t="n">
        <v>3776.09936923227</v>
      </c>
      <c r="W39" t="n">
        <v>3772.50767794386</v>
      </c>
      <c r="X39" t="n">
        <v>3748.59265238544</v>
      </c>
      <c r="Y39" t="n">
        <v>3631.74698530411</v>
      </c>
      <c r="Z39" t="n">
        <v>3547.66116560429</v>
      </c>
      <c r="AA39" t="n">
        <v>3466.13106341523</v>
      </c>
      <c r="AB39" t="n">
        <v>3453.51428403225</v>
      </c>
      <c r="AC39" t="n">
        <v>3495.07851519407</v>
      </c>
      <c r="AD39" t="n">
        <v>3546.63124476281</v>
      </c>
      <c r="AE39" t="n">
        <v>3471.25515761889</v>
      </c>
      <c r="AF39" t="n">
        <v>3659.8758618644</v>
      </c>
    </row>
    <row r="40">
      <c r="A40" t="s">
        <v>153</v>
      </c>
      <c r="B40" t="s">
        <v>448</v>
      </c>
      <c r="C40" t="s">
        <v>360</v>
      </c>
      <c r="D40" t="s">
        <v>449</v>
      </c>
      <c r="E40" t="s">
        <v>361</v>
      </c>
      <c r="F40" t="n">
        <v>284.674143617582</v>
      </c>
      <c r="G40" t="n">
        <v>311.193499679385</v>
      </c>
      <c r="H40" t="n">
        <v>342.781344109752</v>
      </c>
      <c r="I40" t="n">
        <v>373.684870116547</v>
      </c>
      <c r="J40" t="n">
        <v>397.831422246125</v>
      </c>
      <c r="K40" t="n">
        <v>429.14845303636</v>
      </c>
      <c r="L40" t="n">
        <v>465.672092337616</v>
      </c>
      <c r="M40" t="n">
        <v>485.207118274818</v>
      </c>
      <c r="N40" t="n">
        <v>515.679320285079</v>
      </c>
      <c r="O40" t="n">
        <v>535.907773594235</v>
      </c>
      <c r="P40" t="n">
        <v>548.327770303162</v>
      </c>
      <c r="Q40" t="n">
        <v>556.545771117918</v>
      </c>
      <c r="R40" t="n">
        <v>570.689848769715</v>
      </c>
      <c r="S40" t="n">
        <v>578.541581007418</v>
      </c>
      <c r="T40" t="n">
        <v>574.151889610755</v>
      </c>
      <c r="U40" t="n">
        <v>538.656622725637</v>
      </c>
      <c r="V40" t="n">
        <v>502.206891943515</v>
      </c>
      <c r="W40" t="n">
        <v>450.486685017873</v>
      </c>
      <c r="X40" t="n">
        <v>429.520846355736</v>
      </c>
      <c r="Y40" t="n">
        <v>422.120422018107</v>
      </c>
      <c r="Z40" t="n">
        <v>432.085567642903</v>
      </c>
      <c r="AA40" t="n">
        <v>467.774950216147</v>
      </c>
      <c r="AB40" t="n">
        <v>538.283928500051</v>
      </c>
      <c r="AC40" t="n">
        <v>620.85630961946</v>
      </c>
      <c r="AD40" t="n">
        <v>671.392044234838</v>
      </c>
      <c r="AE40" t="n">
        <v>725.273746319035</v>
      </c>
      <c r="AF40" t="n">
        <v>811.621034573088</v>
      </c>
    </row>
    <row r="41">
      <c r="A41" t="s">
        <v>153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153</v>
      </c>
      <c r="B42" t="s">
        <v>452</v>
      </c>
      <c r="C42" t="s">
        <v>360</v>
      </c>
      <c r="D42" t="s">
        <v>453</v>
      </c>
      <c r="E42" t="s">
        <v>361</v>
      </c>
      <c r="F42" t="n">
        <v>1666.89510216798</v>
      </c>
      <c r="G42" t="n">
        <v>1812.9394928216</v>
      </c>
      <c r="H42" t="n">
        <v>1986.64430514908</v>
      </c>
      <c r="I42" t="n">
        <v>2181.60742165994</v>
      </c>
      <c r="J42" t="n">
        <v>2360.79947253155</v>
      </c>
      <c r="K42" t="n">
        <v>2526.81406969584</v>
      </c>
      <c r="L42" t="n">
        <v>2685.81454111113</v>
      </c>
      <c r="M42" t="n">
        <v>2729.05647437917</v>
      </c>
      <c r="N42" t="n">
        <v>2871.9524640202</v>
      </c>
      <c r="O42" t="n">
        <v>3000.17657113021</v>
      </c>
      <c r="P42" t="n">
        <v>3097.75571110659</v>
      </c>
      <c r="Q42" t="n">
        <v>3127.48654409639</v>
      </c>
      <c r="R42" t="n">
        <v>3329.36328209285</v>
      </c>
      <c r="S42" t="n">
        <v>3492.62972373227</v>
      </c>
      <c r="T42" t="n">
        <v>3616.21703816552</v>
      </c>
      <c r="U42" t="n">
        <v>3660.74156188364</v>
      </c>
      <c r="V42" t="n">
        <v>3651.87432507567</v>
      </c>
      <c r="W42" t="n">
        <v>3525.54989603642</v>
      </c>
      <c r="X42" t="n">
        <v>3463.30822209809</v>
      </c>
      <c r="Y42" t="n">
        <v>3523.10565184747</v>
      </c>
      <c r="Z42" t="n">
        <v>3576.87415877372</v>
      </c>
      <c r="AA42" t="n">
        <v>3649.45446599722</v>
      </c>
      <c r="AB42" t="n">
        <v>3851.01774501259</v>
      </c>
      <c r="AC42" t="n">
        <v>4222.51214470984</v>
      </c>
      <c r="AD42" t="n">
        <v>4495.3256828753</v>
      </c>
      <c r="AE42" t="n">
        <v>4621.09017810779</v>
      </c>
      <c r="AF42" t="n">
        <v>4871.98520442334</v>
      </c>
    </row>
    <row r="43">
      <c r="A43" t="s">
        <v>153</v>
      </c>
      <c r="B43" t="s">
        <v>454</v>
      </c>
      <c r="C43" t="s">
        <v>360</v>
      </c>
      <c r="D43" t="s">
        <v>455</v>
      </c>
      <c r="E43" t="s">
        <v>361</v>
      </c>
      <c r="F43" t="n">
        <v>2027.65687333313</v>
      </c>
      <c r="G43" t="n">
        <v>2208.74690892893</v>
      </c>
      <c r="H43" t="n">
        <v>2422.65218953742</v>
      </c>
      <c r="I43" t="n">
        <v>2661.70087418161</v>
      </c>
      <c r="J43" t="n">
        <v>2880.73659606115</v>
      </c>
      <c r="K43" t="n">
        <v>3089.9796503605</v>
      </c>
      <c r="L43" t="n">
        <v>3280.67627752467</v>
      </c>
      <c r="M43" t="n">
        <v>3341.12412658199</v>
      </c>
      <c r="N43" t="n">
        <v>3519.74112414102</v>
      </c>
      <c r="O43" t="n">
        <v>3684.32172669963</v>
      </c>
      <c r="P43" t="n">
        <v>3808.75880866292</v>
      </c>
      <c r="Q43" t="n">
        <v>3863.3703704691</v>
      </c>
      <c r="R43" t="n">
        <v>4126.56197677601</v>
      </c>
      <c r="S43" t="n">
        <v>4347.67404522817</v>
      </c>
      <c r="T43" t="n">
        <v>4501.2783129503</v>
      </c>
      <c r="U43" t="n">
        <v>4558.23128681415</v>
      </c>
      <c r="V43" t="n">
        <v>4546.5929978711</v>
      </c>
      <c r="W43" t="n">
        <v>4391.1728239081</v>
      </c>
      <c r="X43" t="n">
        <v>4309.07987550974</v>
      </c>
      <c r="Y43" t="n">
        <v>4350.03135583491</v>
      </c>
      <c r="Z43" t="n">
        <v>4410.66302500873</v>
      </c>
      <c r="AA43" t="n">
        <v>4501.94725089741</v>
      </c>
      <c r="AB43" t="n">
        <v>4770.73305425403</v>
      </c>
      <c r="AC43" t="n">
        <v>5262.90486833168</v>
      </c>
      <c r="AD43" t="n">
        <v>5604.441816676</v>
      </c>
      <c r="AE43" t="n">
        <v>5714.70496246866</v>
      </c>
      <c r="AF43" t="n">
        <v>6010.8553979628</v>
      </c>
    </row>
    <row r="44">
      <c r="A44" t="s">
        <v>153</v>
      </c>
      <c r="B44" t="s">
        <v>456</v>
      </c>
      <c r="C44" t="s">
        <v>360</v>
      </c>
      <c r="D44" t="s">
        <v>457</v>
      </c>
      <c r="E44" t="s">
        <v>361</v>
      </c>
      <c r="F44" t="n">
        <v>14077.3606182053</v>
      </c>
      <c r="G44" t="n">
        <v>15033.5614037294</v>
      </c>
      <c r="H44" t="n">
        <v>16228.1663528676</v>
      </c>
      <c r="I44" t="n">
        <v>17616.5473404905</v>
      </c>
      <c r="J44" t="n">
        <v>18819.233541353</v>
      </c>
      <c r="K44" t="n">
        <v>20064.2801875542</v>
      </c>
      <c r="L44" t="n">
        <v>21246.6743769657</v>
      </c>
      <c r="M44" t="n">
        <v>21840.1794198391</v>
      </c>
      <c r="N44" t="n">
        <v>22943.9674619034</v>
      </c>
      <c r="O44" t="n">
        <v>24008.3186359868</v>
      </c>
      <c r="P44" t="n">
        <v>24700.1415492002</v>
      </c>
      <c r="Q44" t="n">
        <v>25390.332406424</v>
      </c>
      <c r="R44" t="n">
        <v>27174.1903411681</v>
      </c>
      <c r="S44" t="n">
        <v>28560.3810766859</v>
      </c>
      <c r="T44" t="n">
        <v>28821.2040254658</v>
      </c>
      <c r="U44" t="n">
        <v>28928.0212744782</v>
      </c>
      <c r="V44" t="n">
        <v>28408.4105902043</v>
      </c>
      <c r="W44" t="n">
        <v>27189.7573101049</v>
      </c>
      <c r="X44" t="n">
        <v>26509.7755960734</v>
      </c>
      <c r="Y44" t="n">
        <v>26339.7613810495</v>
      </c>
      <c r="Z44" t="n">
        <v>26316.8439595227</v>
      </c>
      <c r="AA44" t="n">
        <v>26430.7169793847</v>
      </c>
      <c r="AB44" t="n">
        <v>27261.3367970006</v>
      </c>
      <c r="AC44" t="n">
        <v>29040.7635813124</v>
      </c>
      <c r="AD44" t="n">
        <v>30069.7927102213</v>
      </c>
      <c r="AE44" t="n">
        <v>30413.1983842468</v>
      </c>
      <c r="AF44" t="n">
        <v>32391.0899954366</v>
      </c>
    </row>
    <row r="45">
      <c r="A45" t="s">
        <v>153</v>
      </c>
      <c r="B45" t="s">
        <v>458</v>
      </c>
      <c r="C45" t="s">
        <v>360</v>
      </c>
      <c r="D45" t="s">
        <v>459</v>
      </c>
      <c r="E45" t="s">
        <v>361</v>
      </c>
      <c r="F45" t="n">
        <v>13967.6440479345</v>
      </c>
      <c r="G45" t="n">
        <v>14916.2509820905</v>
      </c>
      <c r="H45" t="n">
        <v>16103.9808550261</v>
      </c>
      <c r="I45" t="n">
        <v>17485.2370548743</v>
      </c>
      <c r="J45" t="n">
        <v>18680.6113795969</v>
      </c>
      <c r="K45" t="n">
        <v>19919.7853964956</v>
      </c>
      <c r="L45" t="n">
        <v>21099.4805969324</v>
      </c>
      <c r="M45" t="n">
        <v>21694.6383648348</v>
      </c>
      <c r="N45" t="n">
        <v>22792.4144352801</v>
      </c>
      <c r="O45" t="n">
        <v>23852.6785575049</v>
      </c>
      <c r="P45" t="n">
        <v>24540.8674689014</v>
      </c>
      <c r="Q45" t="n">
        <v>25229.3220970295</v>
      </c>
      <c r="R45" t="n">
        <v>26998.6847401114</v>
      </c>
      <c r="S45" t="n">
        <v>28373.6072246018</v>
      </c>
      <c r="T45" t="n">
        <v>28631.0141537497</v>
      </c>
      <c r="U45" t="n">
        <v>28736.5315479727</v>
      </c>
      <c r="V45" t="n">
        <v>28211.5467086536</v>
      </c>
      <c r="W45" t="n">
        <v>26989.5972409005</v>
      </c>
      <c r="X45" t="n">
        <v>26313.5796861087</v>
      </c>
      <c r="Y45" t="n">
        <v>26137.6563403532</v>
      </c>
      <c r="Z45" t="n">
        <v>26104.7953885221</v>
      </c>
      <c r="AA45" t="n">
        <v>26208.777121243</v>
      </c>
      <c r="AB45" t="n">
        <v>27029.04624272</v>
      </c>
      <c r="AC45" t="n">
        <v>28793.5691240972</v>
      </c>
      <c r="AD45" t="n">
        <v>29808.1260128405</v>
      </c>
      <c r="AE45" t="n">
        <v>30148.7024457675</v>
      </c>
      <c r="AF45" t="n">
        <v>32118.172944144</v>
      </c>
    </row>
    <row r="46">
      <c r="A46" t="s">
        <v>153</v>
      </c>
      <c r="B46" t="s">
        <v>460</v>
      </c>
      <c r="C46" t="s">
        <v>360</v>
      </c>
      <c r="D46" t="s">
        <v>461</v>
      </c>
      <c r="E46" t="s">
        <v>361</v>
      </c>
      <c r="F46" t="n">
        <v>360.761771165153</v>
      </c>
      <c r="G46" t="n">
        <v>395.807416107329</v>
      </c>
      <c r="H46" t="n">
        <v>436.007884388339</v>
      </c>
      <c r="I46" t="n">
        <v>480.093452521668</v>
      </c>
      <c r="J46" t="n">
        <v>519.937123529598</v>
      </c>
      <c r="K46" t="n">
        <v>563.165580664657</v>
      </c>
      <c r="L46" t="n">
        <v>594.861736413538</v>
      </c>
      <c r="M46" t="n">
        <v>612.067652202818</v>
      </c>
      <c r="N46" t="n">
        <v>647.788660120817</v>
      </c>
      <c r="O46" t="n">
        <v>684.145155569419</v>
      </c>
      <c r="P46" t="n">
        <v>711.003097556329</v>
      </c>
      <c r="Q46" t="n">
        <v>735.883826372702</v>
      </c>
      <c r="R46" t="n">
        <v>797.198694683158</v>
      </c>
      <c r="S46" t="n">
        <v>855.044321495897</v>
      </c>
      <c r="T46" t="n">
        <v>885.061274784778</v>
      </c>
      <c r="U46" t="n">
        <v>897.489724930504</v>
      </c>
      <c r="V46" t="n">
        <v>894.718672795429</v>
      </c>
      <c r="W46" t="n">
        <v>865.622927871677</v>
      </c>
      <c r="X46" t="n">
        <v>845.771653411647</v>
      </c>
      <c r="Y46" t="n">
        <v>826.925703987436</v>
      </c>
      <c r="Z46" t="n">
        <v>833.788866235001</v>
      </c>
      <c r="AA46" t="n">
        <v>852.492784900192</v>
      </c>
      <c r="AB46" t="n">
        <v>919.715309241443</v>
      </c>
      <c r="AC46" t="n">
        <v>1040.39272362184</v>
      </c>
      <c r="AD46" t="n">
        <v>1109.1161338007</v>
      </c>
      <c r="AE46" t="n">
        <v>1093.61478436087</v>
      </c>
      <c r="AF46" t="n">
        <v>1138.87019353947</v>
      </c>
    </row>
    <row r="47">
      <c r="A47" t="s">
        <v>153</v>
      </c>
      <c r="B47" t="s">
        <v>462</v>
      </c>
      <c r="C47" t="s">
        <v>360</v>
      </c>
      <c r="D47" t="s">
        <v>463</v>
      </c>
      <c r="E47" t="s">
        <v>361</v>
      </c>
      <c r="F47" t="n">
        <v>179.309236633689</v>
      </c>
      <c r="G47" t="n">
        <v>194.4419234579</v>
      </c>
      <c r="H47" t="n">
        <v>210.875839341127</v>
      </c>
      <c r="I47" t="n">
        <v>228.637040187597</v>
      </c>
      <c r="J47" t="n">
        <v>247.811209205967</v>
      </c>
      <c r="K47" t="n">
        <v>276.405284487084</v>
      </c>
      <c r="L47" t="n">
        <v>292.823743435027</v>
      </c>
      <c r="M47" t="n">
        <v>295.815927616884</v>
      </c>
      <c r="N47" t="n">
        <v>311.298507254754</v>
      </c>
      <c r="O47" t="n">
        <v>328.046456173555</v>
      </c>
      <c r="P47" t="n">
        <v>349.939753090975</v>
      </c>
      <c r="Q47" t="n">
        <v>367.55650323029</v>
      </c>
      <c r="R47" t="n">
        <v>415.640703449661</v>
      </c>
      <c r="S47" t="n">
        <v>447.13700123452</v>
      </c>
      <c r="T47" t="n">
        <v>482.291830731846</v>
      </c>
      <c r="U47" t="n">
        <v>480.327466348965</v>
      </c>
      <c r="V47" t="n">
        <v>469.096670966417</v>
      </c>
      <c r="W47" t="n">
        <v>467.301597924248</v>
      </c>
      <c r="X47" t="n">
        <v>466.600114213002</v>
      </c>
      <c r="Y47" t="n">
        <v>466.022817327594</v>
      </c>
      <c r="Z47" t="n">
        <v>455.829127508262</v>
      </c>
      <c r="AA47" t="n">
        <v>437.686137362522</v>
      </c>
      <c r="AB47" t="n">
        <v>440.305333221244</v>
      </c>
      <c r="AC47" t="n">
        <v>459.345522986098</v>
      </c>
      <c r="AD47" t="n">
        <v>460.812312877707</v>
      </c>
      <c r="AE47" t="n">
        <v>454.698354682941</v>
      </c>
      <c r="AF47" t="n">
        <v>462.949462128942</v>
      </c>
    </row>
    <row r="48">
      <c r="A48" t="s">
        <v>153</v>
      </c>
      <c r="B48" t="s">
        <v>464</v>
      </c>
      <c r="C48" t="s">
        <v>360</v>
      </c>
      <c r="D48" t="s">
        <v>465</v>
      </c>
      <c r="E48" t="s">
        <v>361</v>
      </c>
      <c r="F48" t="n">
        <v>814.953996162986</v>
      </c>
      <c r="G48" t="n">
        <v>881.95796564932</v>
      </c>
      <c r="H48" t="n">
        <v>954.364838140166</v>
      </c>
      <c r="I48" t="n">
        <v>1031.00415937794</v>
      </c>
      <c r="J48" t="n">
        <v>1112.15912588481</v>
      </c>
      <c r="K48" t="n">
        <v>1209.42023191467</v>
      </c>
      <c r="L48" t="n">
        <v>1287.42575867173</v>
      </c>
      <c r="M48" t="n">
        <v>1339.30174877281</v>
      </c>
      <c r="N48" t="n">
        <v>1444.12798975673</v>
      </c>
      <c r="O48" t="n">
        <v>1539.79960845789</v>
      </c>
      <c r="P48" t="n">
        <v>1615.24460171894</v>
      </c>
      <c r="Q48" t="n">
        <v>1670.59315303586</v>
      </c>
      <c r="R48" t="n">
        <v>1791.16381452593</v>
      </c>
      <c r="S48" t="n">
        <v>1905.38749292536</v>
      </c>
      <c r="T48" t="n">
        <v>2038.23272806973</v>
      </c>
      <c r="U48" t="n">
        <v>2092.25410339212</v>
      </c>
      <c r="V48" t="n">
        <v>2128.13915813036</v>
      </c>
      <c r="W48" t="n">
        <v>2097.37900316719</v>
      </c>
      <c r="X48" t="n">
        <v>2088.2460449132</v>
      </c>
      <c r="Y48" t="n">
        <v>2103.9317300096</v>
      </c>
      <c r="Z48" t="n">
        <v>2099.14854905014</v>
      </c>
      <c r="AA48" t="n">
        <v>2101.93363372902</v>
      </c>
      <c r="AB48" t="n">
        <v>2175.16513074023</v>
      </c>
      <c r="AC48" t="n">
        <v>2299.97793646448</v>
      </c>
      <c r="AD48" t="n">
        <v>2392.98008322747</v>
      </c>
      <c r="AE48" t="n">
        <v>2403.88126894416</v>
      </c>
      <c r="AF48" t="n">
        <v>2492.05571585935</v>
      </c>
    </row>
    <row r="49">
      <c r="A49" t="s">
        <v>153</v>
      </c>
      <c r="B49" t="s">
        <v>466</v>
      </c>
      <c r="C49" t="s">
        <v>360</v>
      </c>
      <c r="D49" t="s">
        <v>467</v>
      </c>
      <c r="E49" t="s">
        <v>361</v>
      </c>
      <c r="F49" t="n">
        <v>254.768270178254</v>
      </c>
      <c r="G49" t="n">
        <v>271.415978339251</v>
      </c>
      <c r="H49" t="n">
        <v>292.112419066086</v>
      </c>
      <c r="I49" t="n">
        <v>314.022842329785</v>
      </c>
      <c r="J49" t="n">
        <v>334.922336170831</v>
      </c>
      <c r="K49" t="n">
        <v>359.68804848282</v>
      </c>
      <c r="L49" t="n">
        <v>380.542285358659</v>
      </c>
      <c r="M49" t="n">
        <v>394.210638191247</v>
      </c>
      <c r="N49" t="n">
        <v>417.339928619235</v>
      </c>
      <c r="O49" t="n">
        <v>438.619770661774</v>
      </c>
      <c r="P49" t="n">
        <v>456.723072670127</v>
      </c>
      <c r="Q49" t="n">
        <v>467.307591812889</v>
      </c>
      <c r="R49" t="n">
        <v>483.554351493278</v>
      </c>
      <c r="S49" t="n">
        <v>505.903244609734</v>
      </c>
      <c r="T49" t="n">
        <v>535.959047078211</v>
      </c>
      <c r="U49" t="n">
        <v>549.000428810981</v>
      </c>
      <c r="V49" t="n">
        <v>557.874829112869</v>
      </c>
      <c r="W49" t="n">
        <v>533.555581732187</v>
      </c>
      <c r="X49" t="n">
        <v>527.64795680848</v>
      </c>
      <c r="Y49" t="n">
        <v>518.039832893664</v>
      </c>
      <c r="Z49" t="n">
        <v>500.87948326659</v>
      </c>
      <c r="AA49" t="n">
        <v>486.812051314891</v>
      </c>
      <c r="AB49" t="n">
        <v>484.15295552858</v>
      </c>
      <c r="AC49" t="n">
        <v>507.754557937627</v>
      </c>
      <c r="AD49" t="n">
        <v>518.207703931214</v>
      </c>
      <c r="AE49" t="n">
        <v>510.530098965252</v>
      </c>
      <c r="AF49" t="n">
        <v>527.661529821812</v>
      </c>
    </row>
    <row r="50">
      <c r="A50" t="s">
        <v>153</v>
      </c>
      <c r="B50" t="s">
        <v>468</v>
      </c>
      <c r="C50" t="s">
        <v>360</v>
      </c>
      <c r="D50" t="s">
        <v>469</v>
      </c>
      <c r="E50" t="s">
        <v>361</v>
      </c>
      <c r="F50" t="n">
        <v>380.876489351043</v>
      </c>
      <c r="G50" t="n">
        <v>416.100063852169</v>
      </c>
      <c r="H50" t="n">
        <v>451.376579732953</v>
      </c>
      <c r="I50" t="n">
        <v>488.344276860561</v>
      </c>
      <c r="J50" t="n">
        <v>529.425580508014</v>
      </c>
      <c r="K50" t="n">
        <v>573.326898944771</v>
      </c>
      <c r="L50" t="n">
        <v>614.05972987804</v>
      </c>
      <c r="M50" t="n">
        <v>649.275182964677</v>
      </c>
      <c r="N50" t="n">
        <v>715.489553882744</v>
      </c>
      <c r="O50" t="n">
        <v>773.133381622561</v>
      </c>
      <c r="P50" t="n">
        <v>808.581775957835</v>
      </c>
      <c r="Q50" t="n">
        <v>835.729057992675</v>
      </c>
      <c r="R50" t="n">
        <v>891.968759582994</v>
      </c>
      <c r="S50" t="n">
        <v>952.347247081108</v>
      </c>
      <c r="T50" t="n">
        <v>1019.98185025968</v>
      </c>
      <c r="U50" t="n">
        <v>1062.92620823218</v>
      </c>
      <c r="V50" t="n">
        <v>1101.16765805108</v>
      </c>
      <c r="W50" t="n">
        <v>1096.52182351076</v>
      </c>
      <c r="X50" t="n">
        <v>1093.99797389171</v>
      </c>
      <c r="Y50" t="n">
        <v>1119.86907978835</v>
      </c>
      <c r="Z50" t="n">
        <v>1142.43993827529</v>
      </c>
      <c r="AA50" t="n">
        <v>1177.43544505161</v>
      </c>
      <c r="AB50" t="n">
        <v>1250.7068419904</v>
      </c>
      <c r="AC50" t="n">
        <v>1332.87785554076</v>
      </c>
      <c r="AD50" t="n">
        <v>1413.96006641855</v>
      </c>
      <c r="AE50" t="n">
        <v>1438.65281529597</v>
      </c>
      <c r="AF50" t="n">
        <v>1501.4447239086</v>
      </c>
    </row>
    <row r="51">
      <c r="A51" t="s">
        <v>153</v>
      </c>
      <c r="B51" t="s">
        <v>470</v>
      </c>
      <c r="C51" t="s">
        <v>360</v>
      </c>
      <c r="D51" t="s">
        <v>471</v>
      </c>
      <c r="E51" t="s">
        <v>361</v>
      </c>
      <c r="F51" t="n">
        <v>336.009754669533</v>
      </c>
      <c r="G51" t="n">
        <v>367.912087756398</v>
      </c>
      <c r="H51" t="n">
        <v>400.022242296779</v>
      </c>
      <c r="I51" t="n">
        <v>433.466804819039</v>
      </c>
      <c r="J51" t="n">
        <v>471.008180308825</v>
      </c>
      <c r="K51" t="n">
        <v>511.208847013934</v>
      </c>
      <c r="L51" t="n">
        <v>548.665776757664</v>
      </c>
      <c r="M51" t="n">
        <v>580.61459839972</v>
      </c>
      <c r="N51" t="n">
        <v>642.329040967704</v>
      </c>
      <c r="O51" t="n">
        <v>695.76510239864</v>
      </c>
      <c r="P51" t="n">
        <v>728.986410180044</v>
      </c>
      <c r="Q51" t="n">
        <v>753.613056397464</v>
      </c>
      <c r="R51" t="n">
        <v>803.599830094272</v>
      </c>
      <c r="S51" t="n">
        <v>858.225626583984</v>
      </c>
      <c r="T51" t="n">
        <v>921.459764256808</v>
      </c>
      <c r="U51" t="n">
        <v>962.280189902432</v>
      </c>
      <c r="V51" t="n">
        <v>998.530857356088</v>
      </c>
      <c r="W51" t="n">
        <v>992.736486671096</v>
      </c>
      <c r="X51" t="n">
        <v>988.055744127223</v>
      </c>
      <c r="Y51" t="n">
        <v>1010.56152758237</v>
      </c>
      <c r="Z51" t="n">
        <v>1028.13122562162</v>
      </c>
      <c r="AA51" t="n">
        <v>1057.2156370511</v>
      </c>
      <c r="AB51" t="n">
        <v>1118.70923344345</v>
      </c>
      <c r="AC51" t="n">
        <v>1184.15509266229</v>
      </c>
      <c r="AD51" t="n">
        <v>1254.31558859489</v>
      </c>
      <c r="AE51" t="n">
        <v>1275.85668104455</v>
      </c>
      <c r="AF51" t="n">
        <v>1330.35450692186</v>
      </c>
    </row>
    <row r="52">
      <c r="A52" t="s">
        <v>153</v>
      </c>
      <c r="B52" t="s">
        <v>472</v>
      </c>
      <c r="C52" t="s">
        <v>360</v>
      </c>
      <c r="D52" t="s">
        <v>473</v>
      </c>
      <c r="E52" t="s">
        <v>361</v>
      </c>
      <c r="F52" t="n">
        <v>44.8667346815098</v>
      </c>
      <c r="G52" t="n">
        <v>48.1879760957703</v>
      </c>
      <c r="H52" t="n">
        <v>51.3543374361738</v>
      </c>
      <c r="I52" t="n">
        <v>54.8774720415224</v>
      </c>
      <c r="J52" t="n">
        <v>58.4174001991884</v>
      </c>
      <c r="K52" t="n">
        <v>62.1180519308371</v>
      </c>
      <c r="L52" t="n">
        <v>65.3939531203758</v>
      </c>
      <c r="M52" t="n">
        <v>68.6605845649565</v>
      </c>
      <c r="N52" t="n">
        <v>73.16051291504</v>
      </c>
      <c r="O52" t="n">
        <v>77.3682792239213</v>
      </c>
      <c r="P52" t="n">
        <v>79.5953657777906</v>
      </c>
      <c r="Q52" t="n">
        <v>82.1160015952117</v>
      </c>
      <c r="R52" t="n">
        <v>88.368929488722</v>
      </c>
      <c r="S52" t="n">
        <v>94.1216204971238</v>
      </c>
      <c r="T52" t="n">
        <v>98.5220860028679</v>
      </c>
      <c r="U52" t="n">
        <v>100.646018329744</v>
      </c>
      <c r="V52" t="n">
        <v>102.636800694989</v>
      </c>
      <c r="W52" t="n">
        <v>103.785336839664</v>
      </c>
      <c r="X52" t="n">
        <v>105.942229764489</v>
      </c>
      <c r="Y52" t="n">
        <v>109.307552205978</v>
      </c>
      <c r="Z52" t="n">
        <v>114.308712653664</v>
      </c>
      <c r="AA52" t="n">
        <v>120.219808000504</v>
      </c>
      <c r="AB52" t="n">
        <v>131.997608546956</v>
      </c>
      <c r="AC52" t="n">
        <v>148.722762878465</v>
      </c>
      <c r="AD52" t="n">
        <v>159.644477823661</v>
      </c>
      <c r="AE52" t="n">
        <v>162.796134251421</v>
      </c>
      <c r="AF52" t="n">
        <v>171.090216986736</v>
      </c>
    </row>
    <row r="53">
      <c r="A53" t="s">
        <v>153</v>
      </c>
      <c r="B53" t="s">
        <v>474</v>
      </c>
      <c r="C53" t="s">
        <v>360</v>
      </c>
      <c r="D53" t="s">
        <v>475</v>
      </c>
      <c r="E53" t="s">
        <v>361</v>
      </c>
      <c r="F53" t="n">
        <v>227.146769907872</v>
      </c>
      <c r="G53" t="n">
        <v>238.059324892587</v>
      </c>
      <c r="H53" t="n">
        <v>250.26209582069</v>
      </c>
      <c r="I53" t="n">
        <v>262.105597237462</v>
      </c>
      <c r="J53" t="n">
        <v>273.419628978903</v>
      </c>
      <c r="K53" t="n">
        <v>288.929680725522</v>
      </c>
      <c r="L53" t="n">
        <v>303.116518355658</v>
      </c>
      <c r="M53" t="n">
        <v>300.767669383885</v>
      </c>
      <c r="N53" t="n">
        <v>302.410572887595</v>
      </c>
      <c r="O53" t="n">
        <v>313.729854587868</v>
      </c>
      <c r="P53" t="n">
        <v>322.860801107258</v>
      </c>
      <c r="Q53" t="n">
        <v>329.379923904472</v>
      </c>
      <c r="R53" t="n">
        <v>356.499857538912</v>
      </c>
      <c r="S53" t="n">
        <v>377.808049485825</v>
      </c>
      <c r="T53" t="n">
        <v>385.916907537294</v>
      </c>
      <c r="U53" t="n">
        <v>389.067148720992</v>
      </c>
      <c r="V53" t="n">
        <v>378.929976490474</v>
      </c>
      <c r="W53" t="n">
        <v>363.063844962458</v>
      </c>
      <c r="X53" t="n">
        <v>356.293726707144</v>
      </c>
      <c r="Y53" t="n">
        <v>375.164967568489</v>
      </c>
      <c r="Z53" t="n">
        <v>386.243770122478</v>
      </c>
      <c r="AA53" t="n">
        <v>410.136952386086</v>
      </c>
      <c r="AB53" t="n">
        <v>427.194072219476</v>
      </c>
      <c r="AC53" t="n">
        <v>464.563842037015</v>
      </c>
      <c r="AD53" t="n">
        <v>510.383998618915</v>
      </c>
      <c r="AE53" t="n">
        <v>496.985119585774</v>
      </c>
      <c r="AF53" t="n">
        <v>501.55286973942</v>
      </c>
    </row>
    <row r="54">
      <c r="A54" t="s">
        <v>153</v>
      </c>
      <c r="B54" t="s">
        <v>476</v>
      </c>
      <c r="C54" t="s">
        <v>360</v>
      </c>
      <c r="D54" t="s">
        <v>477</v>
      </c>
      <c r="E54" t="s">
        <v>361</v>
      </c>
      <c r="F54" t="n">
        <v>479.652427219832</v>
      </c>
      <c r="G54" t="n">
        <v>506.33744360556</v>
      </c>
      <c r="H54" t="n">
        <v>536.292537125543</v>
      </c>
      <c r="I54" t="n">
        <v>564.99482434285</v>
      </c>
      <c r="J54" t="n">
        <v>588.333372077919</v>
      </c>
      <c r="K54" t="n">
        <v>616.620110285994</v>
      </c>
      <c r="L54" t="n">
        <v>644.941223220038</v>
      </c>
      <c r="M54" t="n">
        <v>651.362290082793</v>
      </c>
      <c r="N54" t="n">
        <v>679.779527904393</v>
      </c>
      <c r="O54" t="n">
        <v>714.812398665565</v>
      </c>
      <c r="P54" t="n">
        <v>734.674953146436</v>
      </c>
      <c r="Q54" t="n">
        <v>751.210669431466</v>
      </c>
      <c r="R54" t="n">
        <v>808.603513879954</v>
      </c>
      <c r="S54" t="n">
        <v>856.934690627894</v>
      </c>
      <c r="T54" t="n">
        <v>878.46737968983</v>
      </c>
      <c r="U54" t="n">
        <v>882.46091358923</v>
      </c>
      <c r="V54" t="n">
        <v>862.3335966649</v>
      </c>
      <c r="W54" t="n">
        <v>829.927670679841</v>
      </c>
      <c r="X54" t="n">
        <v>817.630936279589</v>
      </c>
      <c r="Y54" t="n">
        <v>847.86212841153</v>
      </c>
      <c r="Z54" t="n">
        <v>860.030061703193</v>
      </c>
      <c r="AA54" t="n">
        <v>880.236222966101</v>
      </c>
      <c r="AB54" t="n">
        <v>906.184477742761</v>
      </c>
      <c r="AC54" t="n">
        <v>973.158220559766</v>
      </c>
      <c r="AD54" t="n">
        <v>1026.20254373764</v>
      </c>
      <c r="AE54" t="n">
        <v>1023.69690298749</v>
      </c>
      <c r="AF54" t="n">
        <v>1044.57825979666</v>
      </c>
    </row>
    <row r="55">
      <c r="A55" t="s">
        <v>153</v>
      </c>
      <c r="B55" t="s">
        <v>478</v>
      </c>
      <c r="C55" t="s">
        <v>360</v>
      </c>
      <c r="D55" t="s">
        <v>479</v>
      </c>
      <c r="E55" t="s">
        <v>361</v>
      </c>
      <c r="F55" t="n">
        <v>252.50565731196</v>
      </c>
      <c r="G55" t="n">
        <v>268.278118712973</v>
      </c>
      <c r="H55" t="n">
        <v>286.030441304853</v>
      </c>
      <c r="I55" t="n">
        <v>302.889227105388</v>
      </c>
      <c r="J55" t="n">
        <v>314.913743099016</v>
      </c>
      <c r="K55" t="n">
        <v>327.690429560473</v>
      </c>
      <c r="L55" t="n">
        <v>341.82470486438</v>
      </c>
      <c r="M55" t="n">
        <v>350.594620698908</v>
      </c>
      <c r="N55" t="n">
        <v>377.368955016798</v>
      </c>
      <c r="O55" t="n">
        <v>401.082544077696</v>
      </c>
      <c r="P55" t="n">
        <v>411.814152039178</v>
      </c>
      <c r="Q55" t="n">
        <v>421.830745526994</v>
      </c>
      <c r="R55" t="n">
        <v>452.103656341042</v>
      </c>
      <c r="S55" t="n">
        <v>479.126641142069</v>
      </c>
      <c r="T55" t="n">
        <v>492.550472152536</v>
      </c>
      <c r="U55" t="n">
        <v>493.393764868239</v>
      </c>
      <c r="V55" t="n">
        <v>483.403620174426</v>
      </c>
      <c r="W55" t="n">
        <v>466.863825717384</v>
      </c>
      <c r="X55" t="n">
        <v>461.337209572445</v>
      </c>
      <c r="Y55" t="n">
        <v>472.697160843041</v>
      </c>
      <c r="Z55" t="n">
        <v>473.786291580715</v>
      </c>
      <c r="AA55" t="n">
        <v>470.099270580015</v>
      </c>
      <c r="AB55" t="n">
        <v>478.990405523285</v>
      </c>
      <c r="AC55" t="n">
        <v>508.594378522751</v>
      </c>
      <c r="AD55" t="n">
        <v>515.818545118726</v>
      </c>
      <c r="AE55" t="n">
        <v>526.711783401717</v>
      </c>
      <c r="AF55" t="n">
        <v>543.025390057242</v>
      </c>
    </row>
    <row r="56">
      <c r="A56" t="s">
        <v>153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153</v>
      </c>
      <c r="B57" t="s">
        <v>482</v>
      </c>
      <c r="C57" t="s">
        <v>360</v>
      </c>
      <c r="D57" t="s">
        <v>483</v>
      </c>
      <c r="E57" t="s">
        <v>361</v>
      </c>
      <c r="F57" t="n">
        <v>15176.9887579859</v>
      </c>
      <c r="G57" t="n">
        <v>16226.7128690581</v>
      </c>
      <c r="H57" t="n">
        <v>17525.3125351175</v>
      </c>
      <c r="I57" t="n">
        <v>19021.236369985</v>
      </c>
      <c r="J57" t="n">
        <v>20329.2240894839</v>
      </c>
      <c r="K57" t="n">
        <v>21702.8488725052</v>
      </c>
      <c r="L57" t="n">
        <v>22999.772227975</v>
      </c>
      <c r="M57" t="n">
        <v>23664.6882868867</v>
      </c>
      <c r="N57" t="n">
        <v>24903.7747719452</v>
      </c>
      <c r="O57" t="n">
        <v>26084.0260180389</v>
      </c>
      <c r="P57" t="n">
        <v>26863.7139212222</v>
      </c>
      <c r="Q57" t="n">
        <v>27617.4713305777</v>
      </c>
      <c r="R57" t="n">
        <v>29536.0440044638</v>
      </c>
      <c r="S57" t="n">
        <v>31044.3101506187</v>
      </c>
      <c r="T57" t="n">
        <v>31433.5886431463</v>
      </c>
      <c r="U57" t="n">
        <v>31558.9320005959</v>
      </c>
      <c r="V57" t="n">
        <v>31038.7566402782</v>
      </c>
      <c r="W57" t="n">
        <v>29737.6229982899</v>
      </c>
      <c r="X57" t="n">
        <v>29027.5424873423</v>
      </c>
      <c r="Y57" t="n">
        <v>28865.8135330773</v>
      </c>
      <c r="Z57" t="n">
        <v>28848.0780762158</v>
      </c>
      <c r="AA57" t="n">
        <v>29000.4255633299</v>
      </c>
      <c r="AB57" t="n">
        <v>29974.7858562409</v>
      </c>
      <c r="AC57" t="n">
        <v>31961.5978273963</v>
      </c>
      <c r="AD57" t="n">
        <v>33134.1648376836</v>
      </c>
      <c r="AE57" t="n">
        <v>33542.35339951</v>
      </c>
      <c r="AF57" t="n">
        <v>35694.7667458691</v>
      </c>
    </row>
    <row r="58">
      <c r="A58" t="s">
        <v>153</v>
      </c>
      <c r="B58" t="s">
        <v>484</v>
      </c>
      <c r="C58" t="s">
        <v>360</v>
      </c>
      <c r="D58" t="s">
        <v>485</v>
      </c>
      <c r="E58" t="s">
        <v>361</v>
      </c>
      <c r="F58" t="n">
        <v>15176.9887579859</v>
      </c>
      <c r="G58" t="n">
        <v>16226.7128690581</v>
      </c>
      <c r="H58" t="n">
        <v>17525.3125351175</v>
      </c>
      <c r="I58" t="n">
        <v>19021.236369985</v>
      </c>
      <c r="J58" t="n">
        <v>20329.2240894839</v>
      </c>
      <c r="K58" t="n">
        <v>21702.8488725052</v>
      </c>
      <c r="L58" t="n">
        <v>22999.772227975</v>
      </c>
      <c r="M58" t="n">
        <v>23664.6882868867</v>
      </c>
      <c r="N58" t="n">
        <v>24903.7747719452</v>
      </c>
      <c r="O58" t="n">
        <v>26084.0260180389</v>
      </c>
      <c r="P58" t="n">
        <v>26863.7139212222</v>
      </c>
      <c r="Q58" t="n">
        <v>27617.4713305777</v>
      </c>
      <c r="R58" t="n">
        <v>29536.0440044638</v>
      </c>
      <c r="S58" t="n">
        <v>31044.3101506187</v>
      </c>
      <c r="T58" t="n">
        <v>31433.5886431463</v>
      </c>
      <c r="U58" t="n">
        <v>31558.9320005959</v>
      </c>
      <c r="V58" t="n">
        <v>31038.7566402782</v>
      </c>
      <c r="W58" t="n">
        <v>29737.6229982899</v>
      </c>
      <c r="X58" t="n">
        <v>29027.5424873423</v>
      </c>
      <c r="Y58" t="n">
        <v>28865.8135330773</v>
      </c>
      <c r="Z58" t="n">
        <v>28848.0780762158</v>
      </c>
      <c r="AA58" t="n">
        <v>29000.4255633299</v>
      </c>
      <c r="AB58" t="n">
        <v>29974.7858562409</v>
      </c>
      <c r="AC58" t="n">
        <v>31961.5978273963</v>
      </c>
      <c r="AD58" t="n">
        <v>33134.1648376836</v>
      </c>
      <c r="AE58" t="n">
        <v>33542.35339951</v>
      </c>
      <c r="AF58" t="n">
        <v>35694.7667458691</v>
      </c>
    </row>
    <row r="59">
      <c r="A59" t="s">
        <v>153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154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154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154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154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154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154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154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154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154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154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154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154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154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154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154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154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154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154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154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154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154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154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154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154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154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154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154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154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154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154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154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154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154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154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154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154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154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154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154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154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154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154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154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154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154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154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154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154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154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154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154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154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154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154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154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154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4731.3</v>
      </c>
      <c r="L57" t="n">
        <v>5325.5</v>
      </c>
      <c r="M57" t="n">
        <v>5868.7</v>
      </c>
      <c r="N57" t="n">
        <v>6296.1</v>
      </c>
      <c r="O57" t="n">
        <v>6632.7</v>
      </c>
      <c r="P57" t="n">
        <v>7375.2</v>
      </c>
      <c r="Q57" t="n">
        <v>7741.9</v>
      </c>
      <c r="R57" t="n">
        <v>8650.3</v>
      </c>
      <c r="S57" t="n">
        <v>10411.9</v>
      </c>
      <c r="T57" t="n">
        <v>11249.2</v>
      </c>
      <c r="U57" t="n">
        <v>11515.5</v>
      </c>
      <c r="V57" t="n">
        <v>12330.7</v>
      </c>
      <c r="W57" t="n">
        <v>12469.4</v>
      </c>
      <c r="X57" t="n">
        <v>12543.9</v>
      </c>
      <c r="Y57" t="n">
        <v>12696</v>
      </c>
      <c r="Z57" t="n">
        <v>12732.4</v>
      </c>
      <c r="AA57" t="n">
        <v>13058.9</v>
      </c>
      <c r="AB57" t="n">
        <v>13408.2</v>
      </c>
      <c r="AC57" t="n">
        <v>14249.1</v>
      </c>
      <c r="AD57" t="n">
        <v>15350.6</v>
      </c>
      <c r="AE57" t="n">
        <v>16166.4</v>
      </c>
      <c r="AF57" t="n">
        <v>17415.3</v>
      </c>
    </row>
    <row r="58">
      <c r="A58" t="s">
        <v>154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154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155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155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155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155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155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155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155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155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155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155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155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155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155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155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155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155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155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155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155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155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155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155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155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155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155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155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155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155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155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155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155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155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155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155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155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155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155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155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155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155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155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155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155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155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155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155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155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155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155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155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155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155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155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155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155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155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26434.1488725052</v>
      </c>
      <c r="L57" t="n">
        <v>28325.272227975</v>
      </c>
      <c r="M57" t="n">
        <v>29533.3882868867</v>
      </c>
      <c r="N57" t="n">
        <v>31199.8747719452</v>
      </c>
      <c r="O57" t="n">
        <v>32716.7260180389</v>
      </c>
      <c r="P57" t="n">
        <v>34238.9139212222</v>
      </c>
      <c r="Q57" t="n">
        <v>35359.3713305777</v>
      </c>
      <c r="R57" t="n">
        <v>38186.3440044638</v>
      </c>
      <c r="S57" t="n">
        <v>41456.2101506187</v>
      </c>
      <c r="T57" t="n">
        <v>42682.7886431463</v>
      </c>
      <c r="U57" t="n">
        <v>43074.4320005959</v>
      </c>
      <c r="V57" t="n">
        <v>43369.4566402782</v>
      </c>
      <c r="W57" t="n">
        <v>42207.0229982899</v>
      </c>
      <c r="X57" t="n">
        <v>41571.4424873423</v>
      </c>
      <c r="Y57" t="n">
        <v>41561.8135330773</v>
      </c>
      <c r="Z57" t="n">
        <v>41580.4780762158</v>
      </c>
      <c r="AA57" t="n">
        <v>42059.3255633299</v>
      </c>
      <c r="AB57" t="n">
        <v>43382.9858562409</v>
      </c>
      <c r="AC57" t="n">
        <v>46210.6978273964</v>
      </c>
      <c r="AD57" t="n">
        <v>48484.7648376837</v>
      </c>
      <c r="AE57" t="n">
        <v>49708.75339951</v>
      </c>
      <c r="AF57" t="n">
        <v>53110.0667458691</v>
      </c>
    </row>
    <row r="58">
      <c r="A58" t="s">
        <v>155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155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156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156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156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156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156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156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156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156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156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156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156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156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156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156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156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156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156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156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156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156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156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156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156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156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156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156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156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156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156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156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156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156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156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156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156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156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156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156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156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156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156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156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156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156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156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156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156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156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156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156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156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156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156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156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156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156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213230</v>
      </c>
      <c r="L57" t="n">
        <v>228859.7</v>
      </c>
      <c r="M57" t="n">
        <v>245367.4</v>
      </c>
      <c r="N57" t="n">
        <v>256882.3</v>
      </c>
      <c r="O57" t="n">
        <v>274613.7</v>
      </c>
      <c r="P57" t="n">
        <v>289782.3</v>
      </c>
      <c r="Q57" t="n">
        <v>307000.2</v>
      </c>
      <c r="R57" t="n">
        <v>324292.5</v>
      </c>
      <c r="S57" t="n">
        <v>348326.8</v>
      </c>
      <c r="T57" t="n">
        <v>351152.2</v>
      </c>
      <c r="U57" t="n">
        <v>363973.5</v>
      </c>
      <c r="V57" t="n">
        <v>372599.8</v>
      </c>
      <c r="W57" t="n">
        <v>367888.8</v>
      </c>
      <c r="X57" t="n">
        <v>363259.2</v>
      </c>
      <c r="Y57" t="n">
        <v>367156</v>
      </c>
      <c r="Z57" t="n">
        <v>375153.1</v>
      </c>
      <c r="AA57" t="n">
        <v>378413.8</v>
      </c>
      <c r="AB57" t="n">
        <v>390964.4</v>
      </c>
      <c r="AC57" t="n">
        <v>409426</v>
      </c>
      <c r="AD57" t="n">
        <v>422297.2</v>
      </c>
      <c r="AE57" t="n">
        <v>432194.3</v>
      </c>
      <c r="AF57" t="n">
        <v>460367.5</v>
      </c>
    </row>
    <row r="58">
      <c r="A58" t="s">
        <v>156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156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157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157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157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157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157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157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157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157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157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157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157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157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157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157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157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157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157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157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157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157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157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157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157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157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157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157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157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157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157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157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157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157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157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157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157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157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157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157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157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157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157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157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157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157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157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157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157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157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157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157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157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157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157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157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415775.5</v>
      </c>
      <c r="L57" t="n">
        <v>443279.3</v>
      </c>
      <c r="M57" t="n">
        <v>472527.8</v>
      </c>
      <c r="N57" t="n">
        <v>493972.1</v>
      </c>
      <c r="O57" t="n">
        <v>523224.3</v>
      </c>
      <c r="P57" t="n">
        <v>549945.5</v>
      </c>
      <c r="Q57" t="n">
        <v>580857.9</v>
      </c>
      <c r="R57" t="n">
        <v>607466.8</v>
      </c>
      <c r="S57" t="n">
        <v>645880.6</v>
      </c>
      <c r="T57" t="n">
        <v>645486.9</v>
      </c>
      <c r="U57" t="n">
        <v>661359.1</v>
      </c>
      <c r="V57" t="n">
        <v>651018.1</v>
      </c>
      <c r="W57" t="n">
        <v>625604.5</v>
      </c>
      <c r="X57" t="n">
        <v>612139.1</v>
      </c>
      <c r="Y57" t="n">
        <v>619872.4</v>
      </c>
      <c r="Z57" t="n">
        <v>630991.3</v>
      </c>
      <c r="AA57" t="n">
        <v>644944.9</v>
      </c>
      <c r="AB57" t="n">
        <v>673878.3</v>
      </c>
      <c r="AC57" t="n">
        <v>712768.4</v>
      </c>
      <c r="AD57" t="n">
        <v>745431.3</v>
      </c>
      <c r="AE57" t="n">
        <v>774487.2</v>
      </c>
      <c r="AF57" t="n">
        <v>825590.7</v>
      </c>
    </row>
    <row r="58">
      <c r="A58" t="s">
        <v>157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157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169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169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169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169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169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169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169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169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169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169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169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169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169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169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169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169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169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169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169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169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169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169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169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169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169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169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169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169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169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169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169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169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169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169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169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169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169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169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169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169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169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169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169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169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169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169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169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169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169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169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169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169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169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169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169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169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1785</v>
      </c>
      <c r="L57" t="n">
        <v>2024.8</v>
      </c>
      <c r="M57" t="n">
        <v>2322.2</v>
      </c>
      <c r="N57" t="n">
        <v>2492.7</v>
      </c>
      <c r="O57" t="n">
        <v>2609.1</v>
      </c>
      <c r="P57" t="n">
        <v>2987</v>
      </c>
      <c r="Q57" t="n">
        <v>2832.7</v>
      </c>
      <c r="R57" t="n">
        <v>2947.6</v>
      </c>
      <c r="S57" t="n">
        <v>3132.9</v>
      </c>
      <c r="T57" t="n">
        <v>3234.9</v>
      </c>
      <c r="U57" t="n">
        <v>3318</v>
      </c>
      <c r="V57" t="n">
        <v>3434.4</v>
      </c>
      <c r="W57" t="n">
        <v>3519</v>
      </c>
      <c r="X57" t="n">
        <v>3526</v>
      </c>
      <c r="Y57" t="n">
        <v>3536</v>
      </c>
      <c r="Z57" t="n">
        <v>3601</v>
      </c>
      <c r="AA57" t="n">
        <v>3697</v>
      </c>
      <c r="AB57" t="n">
        <v>3997</v>
      </c>
      <c r="AC57" t="n">
        <v>4392</v>
      </c>
      <c r="AD57" t="n">
        <v>4992</v>
      </c>
      <c r="AE57" t="n">
        <v>5582</v>
      </c>
      <c r="AF57" t="n">
        <v>6030</v>
      </c>
    </row>
    <row r="58">
      <c r="A58" t="s">
        <v>169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169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171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171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171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171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171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171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171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171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171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171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171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171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171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171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171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171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171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171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171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171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171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171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171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171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171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171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171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171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171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171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171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171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171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171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171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171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171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171</v>
      </c>
      <c r="B39" t="s">
        <v>446</v>
      </c>
      <c r="C39" t="s">
        <v>360</v>
      </c>
      <c r="D39" t="s">
        <v>447</v>
      </c>
      <c r="E39" t="s">
        <v>361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171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171</v>
      </c>
      <c r="B41" t="s">
        <v>450</v>
      </c>
      <c r="C41" t="s">
        <v>360</v>
      </c>
      <c r="D41" t="s">
        <v>451</v>
      </c>
      <c r="E41" t="s">
        <v>361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171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171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171</v>
      </c>
      <c r="B44" t="s">
        <v>456</v>
      </c>
      <c r="C44" t="s">
        <v>360</v>
      </c>
      <c r="D44" t="s">
        <v>457</v>
      </c>
      <c r="E44" t="s">
        <v>361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171</v>
      </c>
      <c r="B45" t="s">
        <v>458</v>
      </c>
      <c r="C45" t="s">
        <v>360</v>
      </c>
      <c r="D45" t="s">
        <v>459</v>
      </c>
      <c r="E45" t="s">
        <v>361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171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171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171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171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171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171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171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171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171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171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171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171</v>
      </c>
      <c r="B57" t="s">
        <v>482</v>
      </c>
      <c r="C57" t="s">
        <v>360</v>
      </c>
      <c r="D57" t="s">
        <v>483</v>
      </c>
      <c r="E57" t="s">
        <v>361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384.3</v>
      </c>
      <c r="L57" t="n">
        <v>449.9</v>
      </c>
      <c r="M57" t="n">
        <v>477.1</v>
      </c>
      <c r="N57" t="n">
        <v>532.9</v>
      </c>
      <c r="O57" t="n">
        <v>508.1</v>
      </c>
      <c r="P57" t="n">
        <v>559.1</v>
      </c>
      <c r="Q57" t="n">
        <v>545.6</v>
      </c>
      <c r="R57" t="n">
        <v>542.5</v>
      </c>
      <c r="S57" t="n">
        <v>540.9</v>
      </c>
      <c r="T57" t="n">
        <v>585.3</v>
      </c>
      <c r="U57" t="n">
        <v>623.7</v>
      </c>
      <c r="V57" t="n">
        <v>736.9</v>
      </c>
      <c r="W57" t="n">
        <v>794</v>
      </c>
      <c r="X57" t="n">
        <v>775</v>
      </c>
      <c r="Y57" t="n">
        <v>706</v>
      </c>
      <c r="Z57" t="n">
        <v>680</v>
      </c>
      <c r="AA57" t="n">
        <v>702</v>
      </c>
      <c r="AB57" t="n">
        <v>768</v>
      </c>
      <c r="AC57" t="n">
        <v>755</v>
      </c>
      <c r="AD57" t="n">
        <v>768</v>
      </c>
      <c r="AE57" t="n">
        <v>692</v>
      </c>
      <c r="AF57" t="n">
        <v>636</v>
      </c>
    </row>
    <row r="58">
      <c r="A58" t="s">
        <v>171</v>
      </c>
      <c r="B58" t="s">
        <v>484</v>
      </c>
      <c r="C58" t="s">
        <v>360</v>
      </c>
      <c r="D58" t="s">
        <v>485</v>
      </c>
      <c r="E58" t="s">
        <v>361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</row>
    <row r="59">
      <c r="A59" t="s">
        <v>171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173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173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173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173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173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173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173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173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173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173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173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173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173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173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173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173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173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173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173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173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173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173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173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173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173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173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173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173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173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173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173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173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173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173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173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173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173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173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173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173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173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173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173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173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173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173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173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173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173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173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173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173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173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173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173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173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2365.8</v>
      </c>
      <c r="L57" t="n">
        <v>2654.6</v>
      </c>
      <c r="M57" t="n">
        <v>2919.8</v>
      </c>
      <c r="N57" t="n">
        <v>3052.6</v>
      </c>
      <c r="O57" t="n">
        <v>3362</v>
      </c>
      <c r="P57" t="n">
        <v>3605.8</v>
      </c>
      <c r="Q57" t="n">
        <v>4146</v>
      </c>
      <c r="R57" t="n">
        <v>4854.5</v>
      </c>
      <c r="S57" t="n">
        <v>6342.5</v>
      </c>
      <c r="T57" t="n">
        <v>7415.4</v>
      </c>
      <c r="U57" t="n">
        <v>7495</v>
      </c>
      <c r="V57" t="n">
        <v>8294.9</v>
      </c>
      <c r="W57" t="n">
        <v>8292</v>
      </c>
      <c r="X57" t="n">
        <v>8351</v>
      </c>
      <c r="Y57" t="n">
        <v>8512</v>
      </c>
      <c r="Z57" t="n">
        <v>8348</v>
      </c>
      <c r="AA57" t="n">
        <v>8455</v>
      </c>
      <c r="AB57" t="n">
        <v>8545</v>
      </c>
      <c r="AC57" t="n">
        <v>8782</v>
      </c>
      <c r="AD57" t="n">
        <v>9303</v>
      </c>
      <c r="AE57" t="n">
        <v>9871</v>
      </c>
      <c r="AF57" t="n">
        <v>10108</v>
      </c>
    </row>
    <row r="58">
      <c r="A58" t="s">
        <v>173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173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175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48.9857371369617</v>
      </c>
      <c r="H2" t="n">
        <v>51.4784243256131</v>
      </c>
      <c r="I2" t="n">
        <v>54.0896818731452</v>
      </c>
      <c r="J2" t="n">
        <v>57.7085603747988</v>
      </c>
      <c r="K2" t="n">
        <v>60.3230094261035</v>
      </c>
      <c r="L2" t="n">
        <v>62.3693432214751</v>
      </c>
      <c r="M2" t="n">
        <v>63.8125295029955</v>
      </c>
      <c r="N2" t="n">
        <v>63.2869270031041</v>
      </c>
      <c r="O2" t="n">
        <v>65.586725179007</v>
      </c>
      <c r="P2" t="n">
        <v>67.3793029157217</v>
      </c>
      <c r="Q2" t="n">
        <v>68.158923366959</v>
      </c>
      <c r="R2" t="n">
        <v>71.0191822321444</v>
      </c>
      <c r="S2" t="n">
        <v>75.5969056343525</v>
      </c>
      <c r="T2" t="n">
        <v>77.8515618639235</v>
      </c>
      <c r="U2" t="n">
        <v>79.977252885657</v>
      </c>
      <c r="V2" t="n">
        <v>80.3655097913741</v>
      </c>
      <c r="W2" t="n">
        <v>77.7444687741457</v>
      </c>
      <c r="X2" t="n">
        <v>74.5434466704461</v>
      </c>
      <c r="Y2" t="n">
        <v>75.4337762986229</v>
      </c>
      <c r="Z2" t="n">
        <v>77.8122989369229</v>
      </c>
      <c r="AA2" t="n">
        <v>80.8827259346775</v>
      </c>
      <c r="AB2" t="n">
        <v>84.7284661938046</v>
      </c>
      <c r="AC2" t="n">
        <v>90.3351679000348</v>
      </c>
      <c r="AD2" t="n">
        <v>102.092823392365</v>
      </c>
      <c r="AE2" t="n">
        <v>107.255692477478</v>
      </c>
      <c r="AF2" t="n">
        <v>112.267757696159</v>
      </c>
    </row>
    <row r="3">
      <c r="A3" t="s">
        <v>175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45.5849224870773</v>
      </c>
      <c r="H3" t="n">
        <v>48.5054541914699</v>
      </c>
      <c r="I3" t="n">
        <v>51.450499320369</v>
      </c>
      <c r="J3" t="n">
        <v>54.967622918594</v>
      </c>
      <c r="K3" t="n">
        <v>58.149626679583</v>
      </c>
      <c r="L3" t="n">
        <v>61.7741645800691</v>
      </c>
      <c r="M3" t="n">
        <v>64.9158802037908</v>
      </c>
      <c r="N3" t="n">
        <v>64.6398204085723</v>
      </c>
      <c r="O3" t="n">
        <v>66.9547828771669</v>
      </c>
      <c r="P3" t="n">
        <v>69.0625290825937</v>
      </c>
      <c r="Q3" t="n">
        <v>70.485828683991</v>
      </c>
      <c r="R3" t="n">
        <v>72.0332036966784</v>
      </c>
      <c r="S3" t="n">
        <v>75.4907593701991</v>
      </c>
      <c r="T3" t="n">
        <v>75.8176756885939</v>
      </c>
      <c r="U3" t="n">
        <v>76.1992361910352</v>
      </c>
      <c r="V3" t="n">
        <v>74.1479215156725</v>
      </c>
      <c r="W3" t="n">
        <v>70.2848061421537</v>
      </c>
      <c r="X3" t="n">
        <v>65.0928815638143</v>
      </c>
      <c r="Y3" t="n">
        <v>61.2109710331553</v>
      </c>
      <c r="Z3" t="n">
        <v>60.0505592837996</v>
      </c>
      <c r="AA3" t="n">
        <v>60.3378035853418</v>
      </c>
      <c r="AB3" t="n">
        <v>63.7469986853775</v>
      </c>
      <c r="AC3" t="n">
        <v>70.8617802310643</v>
      </c>
      <c r="AD3" t="n">
        <v>81.7779377743107</v>
      </c>
      <c r="AE3" t="n">
        <v>90.8156326200126</v>
      </c>
      <c r="AF3" t="n">
        <v>97.6313982364351</v>
      </c>
    </row>
    <row r="4">
      <c r="A4" t="s">
        <v>175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1164.35992318345</v>
      </c>
      <c r="H4" t="n">
        <v>1217.88102703853</v>
      </c>
      <c r="I4" t="n">
        <v>1277.75266552321</v>
      </c>
      <c r="J4" t="n">
        <v>1349.58129511721</v>
      </c>
      <c r="K4" t="n">
        <v>1410.65133960542</v>
      </c>
      <c r="L4" t="n">
        <v>1470.83419836755</v>
      </c>
      <c r="M4" t="n">
        <v>1519.09224255478</v>
      </c>
      <c r="N4" t="n">
        <v>1508.33573550126</v>
      </c>
      <c r="O4" t="n">
        <v>1560.58813823591</v>
      </c>
      <c r="P4" t="n">
        <v>1593.48316874093</v>
      </c>
      <c r="Q4" t="n">
        <v>1615.82764239143</v>
      </c>
      <c r="R4" t="n">
        <v>1643.04943776817</v>
      </c>
      <c r="S4" t="n">
        <v>1707.78796543217</v>
      </c>
      <c r="T4" t="n">
        <v>1714.01948775377</v>
      </c>
      <c r="U4" t="n">
        <v>1728.75912397489</v>
      </c>
      <c r="V4" t="n">
        <v>1713.23880958937</v>
      </c>
      <c r="W4" t="n">
        <v>1684.61625698846</v>
      </c>
      <c r="X4" t="n">
        <v>1656.12230545188</v>
      </c>
      <c r="Y4" t="n">
        <v>1670.58924975037</v>
      </c>
      <c r="Z4" t="n">
        <v>1688.26759363634</v>
      </c>
      <c r="AA4" t="n">
        <v>1701.13203714906</v>
      </c>
      <c r="AB4" t="n">
        <v>1738.31764656403</v>
      </c>
      <c r="AC4" t="n">
        <v>1822.34622665137</v>
      </c>
      <c r="AD4" t="n">
        <v>1988.74850542307</v>
      </c>
      <c r="AE4" t="n">
        <v>2105.32731238997</v>
      </c>
      <c r="AF4" t="n">
        <v>2246.39548065964</v>
      </c>
    </row>
    <row r="5">
      <c r="A5" t="s">
        <v>175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166.415520967355</v>
      </c>
      <c r="H5" t="n">
        <v>173.741026037044</v>
      </c>
      <c r="I5" t="n">
        <v>181.785687123307</v>
      </c>
      <c r="J5" t="n">
        <v>191.609841342953</v>
      </c>
      <c r="K5" t="n">
        <v>199.317031606259</v>
      </c>
      <c r="L5" t="n">
        <v>208.006116014556</v>
      </c>
      <c r="M5" t="n">
        <v>215.161041684535</v>
      </c>
      <c r="N5" t="n">
        <v>214.219301931913</v>
      </c>
      <c r="O5" t="n">
        <v>221.944022078634</v>
      </c>
      <c r="P5" t="n">
        <v>227.390855705398</v>
      </c>
      <c r="Q5" t="n">
        <v>231.002938908726</v>
      </c>
      <c r="R5" t="n">
        <v>236.790601822549</v>
      </c>
      <c r="S5" t="n">
        <v>250.373281153759</v>
      </c>
      <c r="T5" t="n">
        <v>257.803764499529</v>
      </c>
      <c r="U5" t="n">
        <v>263.597721143321</v>
      </c>
      <c r="V5" t="n">
        <v>262.863774257659</v>
      </c>
      <c r="W5" t="n">
        <v>258.761002189931</v>
      </c>
      <c r="X5" t="n">
        <v>256.682014179998</v>
      </c>
      <c r="Y5" t="n">
        <v>261.098732197878</v>
      </c>
      <c r="Z5" t="n">
        <v>265.021855590561</v>
      </c>
      <c r="AA5" t="n">
        <v>268.619605347467</v>
      </c>
      <c r="AB5" t="n">
        <v>275.616476999185</v>
      </c>
      <c r="AC5" t="n">
        <v>290.029196860224</v>
      </c>
      <c r="AD5" t="n">
        <v>318.606218886826</v>
      </c>
      <c r="AE5" t="n">
        <v>337.871379051434</v>
      </c>
      <c r="AF5" t="n">
        <v>357.457432928316</v>
      </c>
    </row>
    <row r="6">
      <c r="A6" t="s">
        <v>175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264.819739520439</v>
      </c>
      <c r="H6" t="n">
        <v>269.243080634693</v>
      </c>
      <c r="I6" t="n">
        <v>276.044370601537</v>
      </c>
      <c r="J6" t="n">
        <v>284.345599312618</v>
      </c>
      <c r="K6" t="n">
        <v>288.79450003407</v>
      </c>
      <c r="L6" t="n">
        <v>293.658952704219</v>
      </c>
      <c r="M6" t="n">
        <v>296.304220585446</v>
      </c>
      <c r="N6" t="n">
        <v>285.907221596059</v>
      </c>
      <c r="O6" t="n">
        <v>287.590897581438</v>
      </c>
      <c r="P6" t="n">
        <v>283.108163965517</v>
      </c>
      <c r="Q6" t="n">
        <v>276.24680703339</v>
      </c>
      <c r="R6" t="n">
        <v>269.656267426377</v>
      </c>
      <c r="S6" t="n">
        <v>267.928624616172</v>
      </c>
      <c r="T6" t="n">
        <v>259.665584342384</v>
      </c>
      <c r="U6" t="n">
        <v>253.201161264744</v>
      </c>
      <c r="V6" t="n">
        <v>244.373102729652</v>
      </c>
      <c r="W6" t="n">
        <v>237.704514947758</v>
      </c>
      <c r="X6" t="n">
        <v>233.070194451867</v>
      </c>
      <c r="Y6" t="n">
        <v>237.548325884986</v>
      </c>
      <c r="Z6" t="n">
        <v>243.245304159388</v>
      </c>
      <c r="AA6" t="n">
        <v>248.036949557805</v>
      </c>
      <c r="AB6" t="n">
        <v>255.558349939964</v>
      </c>
      <c r="AC6" t="n">
        <v>266.901204662107</v>
      </c>
      <c r="AD6" t="n">
        <v>288.387927765269</v>
      </c>
      <c r="AE6" t="n">
        <v>303.953551643291</v>
      </c>
      <c r="AF6" t="n">
        <v>323.737985296496</v>
      </c>
    </row>
    <row r="7">
      <c r="A7" t="s">
        <v>175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116.621257224483</v>
      </c>
      <c r="H7" t="n">
        <v>121.65918596509</v>
      </c>
      <c r="I7" t="n">
        <v>128.408095283335</v>
      </c>
      <c r="J7" t="n">
        <v>136.383416440842</v>
      </c>
      <c r="K7" t="n">
        <v>143.744289701863</v>
      </c>
      <c r="L7" t="n">
        <v>150.171665164209</v>
      </c>
      <c r="M7" t="n">
        <v>154.813633119313</v>
      </c>
      <c r="N7" t="n">
        <v>154.148900880731</v>
      </c>
      <c r="O7" t="n">
        <v>160.002864519234</v>
      </c>
      <c r="P7" t="n">
        <v>163.671942786436</v>
      </c>
      <c r="Q7" t="n">
        <v>165.776806884328</v>
      </c>
      <c r="R7" t="n">
        <v>167.852302793454</v>
      </c>
      <c r="S7" t="n">
        <v>172.840040567786</v>
      </c>
      <c r="T7" t="n">
        <v>171.901536184985</v>
      </c>
      <c r="U7" t="n">
        <v>172.370546587937</v>
      </c>
      <c r="V7" t="n">
        <v>169.11228015745</v>
      </c>
      <c r="W7" t="n">
        <v>164.749735758087</v>
      </c>
      <c r="X7" t="n">
        <v>160.059986176127</v>
      </c>
      <c r="Y7" t="n">
        <v>159.665592065873</v>
      </c>
      <c r="Z7" t="n">
        <v>159.975344235582</v>
      </c>
      <c r="AA7" t="n">
        <v>159.471533054074</v>
      </c>
      <c r="AB7" t="n">
        <v>160.14407343812</v>
      </c>
      <c r="AC7" t="n">
        <v>164.740383715454</v>
      </c>
      <c r="AD7" t="n">
        <v>177.154630714615</v>
      </c>
      <c r="AE7" t="n">
        <v>185.600053022999</v>
      </c>
      <c r="AF7" t="n">
        <v>196.277429719488</v>
      </c>
    </row>
    <row r="8">
      <c r="A8" t="s">
        <v>175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12.6759169281</v>
      </c>
      <c r="H8" t="n">
        <v>13.5542191624123</v>
      </c>
      <c r="I8" t="n">
        <v>13.5730074502702</v>
      </c>
      <c r="J8" t="n">
        <v>14.2773094826417</v>
      </c>
      <c r="K8" t="n">
        <v>15.986323078465</v>
      </c>
      <c r="L8" t="n">
        <v>17.3566989181963</v>
      </c>
      <c r="M8" t="n">
        <v>18.2861269176757</v>
      </c>
      <c r="N8" t="n">
        <v>18.8573506181324</v>
      </c>
      <c r="O8" t="n">
        <v>20.8398123530585</v>
      </c>
      <c r="P8" t="n">
        <v>24.4635557620515</v>
      </c>
      <c r="Q8" t="n">
        <v>28.7114622666481</v>
      </c>
      <c r="R8" t="n">
        <v>31.7666237735494</v>
      </c>
      <c r="S8" t="n">
        <v>37.0617026640294</v>
      </c>
      <c r="T8" t="n">
        <v>37.5664958261264</v>
      </c>
      <c r="U8" t="n">
        <v>40.3372712403646</v>
      </c>
      <c r="V8" t="n">
        <v>44.0297647609517</v>
      </c>
      <c r="W8" t="n">
        <v>43.887473913</v>
      </c>
      <c r="X8" t="n">
        <v>44.3009184206345</v>
      </c>
      <c r="Y8" t="n">
        <v>44.8202136630602</v>
      </c>
      <c r="Z8" t="n">
        <v>43.31613808627</v>
      </c>
      <c r="AA8" t="n">
        <v>41.7119819831497</v>
      </c>
      <c r="AB8" t="n">
        <v>39.9896333459821</v>
      </c>
      <c r="AC8" t="n">
        <v>39.0216123281794</v>
      </c>
      <c r="AD8" t="n">
        <v>39.8037745609416</v>
      </c>
      <c r="AE8" t="n">
        <v>38.7055044387152</v>
      </c>
      <c r="AF8" t="n">
        <v>38.6301217718355</v>
      </c>
    </row>
    <row r="9">
      <c r="A9" t="s">
        <v>175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48.1748326728612</v>
      </c>
      <c r="H9" t="n">
        <v>50.5650291226566</v>
      </c>
      <c r="I9" t="n">
        <v>52.487810042041</v>
      </c>
      <c r="J9" t="n">
        <v>54.517138544496</v>
      </c>
      <c r="K9" t="n">
        <v>56.3286862490824</v>
      </c>
      <c r="L9" t="n">
        <v>57.9724700592383</v>
      </c>
      <c r="M9" t="n">
        <v>59.8115454047832</v>
      </c>
      <c r="N9" t="n">
        <v>59.8942344860897</v>
      </c>
      <c r="O9" t="n">
        <v>62.9304571035114</v>
      </c>
      <c r="P9" t="n">
        <v>65.2602065889934</v>
      </c>
      <c r="Q9" t="n">
        <v>67.0225169245887</v>
      </c>
      <c r="R9" t="n">
        <v>69.3349944383376</v>
      </c>
      <c r="S9" t="n">
        <v>72.6226984042216</v>
      </c>
      <c r="T9" t="n">
        <v>72.4403080884537</v>
      </c>
      <c r="U9" t="n">
        <v>74.8594337469104</v>
      </c>
      <c r="V9" t="n">
        <v>75.0890445324668</v>
      </c>
      <c r="W9" t="n">
        <v>74.2989124384233</v>
      </c>
      <c r="X9" t="n">
        <v>72.9623791456091</v>
      </c>
      <c r="Y9" t="n">
        <v>72.6680676281068</v>
      </c>
      <c r="Z9" t="n">
        <v>72.356890272767</v>
      </c>
      <c r="AA9" t="n">
        <v>71.7622920609335</v>
      </c>
      <c r="AB9" t="n">
        <v>73.0205542215372</v>
      </c>
      <c r="AC9" t="n">
        <v>75.9378075825329</v>
      </c>
      <c r="AD9" t="n">
        <v>83.4158119201958</v>
      </c>
      <c r="AE9" t="n">
        <v>86.8156846100786</v>
      </c>
      <c r="AF9" t="n">
        <v>90.9522670278525</v>
      </c>
    </row>
    <row r="10">
      <c r="A10" t="s">
        <v>175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93.8248510724951</v>
      </c>
      <c r="H10" t="n">
        <v>98.7405503255238</v>
      </c>
      <c r="I10" t="n">
        <v>102.594155836329</v>
      </c>
      <c r="J10" t="n">
        <v>106.616801327085</v>
      </c>
      <c r="K10" t="n">
        <v>110.360223516932</v>
      </c>
      <c r="L10" t="n">
        <v>113.748005683042</v>
      </c>
      <c r="M10" t="n">
        <v>117.141375474976</v>
      </c>
      <c r="N10" t="n">
        <v>116.06909724285</v>
      </c>
      <c r="O10" t="n">
        <v>120.631514433615</v>
      </c>
      <c r="P10" t="n">
        <v>124.00064854754</v>
      </c>
      <c r="Q10" t="n">
        <v>126.85059489043</v>
      </c>
      <c r="R10" t="n">
        <v>131.250913371741</v>
      </c>
      <c r="S10" t="n">
        <v>137.057112524653</v>
      </c>
      <c r="T10" t="n">
        <v>139.162503718025</v>
      </c>
      <c r="U10" t="n">
        <v>143.685581562356</v>
      </c>
      <c r="V10" t="n">
        <v>144.216048821025</v>
      </c>
      <c r="W10" t="n">
        <v>141.303948127276</v>
      </c>
      <c r="X10" t="n">
        <v>136.52296497228</v>
      </c>
      <c r="Y10" t="n">
        <v>133.032080740561</v>
      </c>
      <c r="Z10" t="n">
        <v>130.954569864298</v>
      </c>
      <c r="AA10" t="n">
        <v>128.36059960306</v>
      </c>
      <c r="AB10" t="n">
        <v>128.252532239877</v>
      </c>
      <c r="AC10" t="n">
        <v>131.722192287797</v>
      </c>
      <c r="AD10" t="n">
        <v>143.081577456235</v>
      </c>
      <c r="AE10" t="n">
        <v>151.219766008691</v>
      </c>
      <c r="AF10" t="n">
        <v>160.511083758658</v>
      </c>
    </row>
    <row r="11">
      <c r="A11" t="s">
        <v>175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45.6500183996338</v>
      </c>
      <c r="H11" t="n">
        <v>48.1755212028671</v>
      </c>
      <c r="I11" t="n">
        <v>50.1063457942875</v>
      </c>
      <c r="J11" t="n">
        <v>52.0996627825892</v>
      </c>
      <c r="K11" t="n">
        <v>54.0315372678499</v>
      </c>
      <c r="L11" t="n">
        <v>55.7755356238037</v>
      </c>
      <c r="M11" t="n">
        <v>57.3298300701924</v>
      </c>
      <c r="N11" t="n">
        <v>56.1748627567607</v>
      </c>
      <c r="O11" t="n">
        <v>57.7010573301039</v>
      </c>
      <c r="P11" t="n">
        <v>58.7404419585461</v>
      </c>
      <c r="Q11" t="n">
        <v>59.8280779658413</v>
      </c>
      <c r="R11" t="n">
        <v>61.9159189334032</v>
      </c>
      <c r="S11" t="n">
        <v>64.4344141204316</v>
      </c>
      <c r="T11" t="n">
        <v>66.7221956295717</v>
      </c>
      <c r="U11" t="n">
        <v>68.8261478154461</v>
      </c>
      <c r="V11" t="n">
        <v>69.1270042885582</v>
      </c>
      <c r="W11" t="n">
        <v>67.0050356888525</v>
      </c>
      <c r="X11" t="n">
        <v>63.5605858266708</v>
      </c>
      <c r="Y11" t="n">
        <v>60.3640131124545</v>
      </c>
      <c r="Z11" t="n">
        <v>58.5976795915306</v>
      </c>
      <c r="AA11" t="n">
        <v>56.5983075421266</v>
      </c>
      <c r="AB11" t="n">
        <v>55.2319780183398</v>
      </c>
      <c r="AC11" t="n">
        <v>55.7843847052641</v>
      </c>
      <c r="AD11" t="n">
        <v>59.6657655360389</v>
      </c>
      <c r="AE11" t="n">
        <v>64.4040813986123</v>
      </c>
      <c r="AF11" t="n">
        <v>69.5588167308059</v>
      </c>
    </row>
    <row r="12">
      <c r="A12" t="s">
        <v>175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118.894386999325</v>
      </c>
      <c r="H12" t="n">
        <v>125.748360771133</v>
      </c>
      <c r="I12" t="n">
        <v>133.460848565078</v>
      </c>
      <c r="J12" t="n">
        <v>143.083602115878</v>
      </c>
      <c r="K12" t="n">
        <v>152.295923005458</v>
      </c>
      <c r="L12" t="n">
        <v>161.440318627855</v>
      </c>
      <c r="M12" t="n">
        <v>169.650949430122</v>
      </c>
      <c r="N12" t="n">
        <v>171.258422819711</v>
      </c>
      <c r="O12" t="n">
        <v>179.8623579368</v>
      </c>
      <c r="P12" t="n">
        <v>187.092447603974</v>
      </c>
      <c r="Q12" t="n">
        <v>191.997839531395</v>
      </c>
      <c r="R12" t="n">
        <v>197.285794132134</v>
      </c>
      <c r="S12" t="n">
        <v>206.523007801456</v>
      </c>
      <c r="T12" t="n">
        <v>207.744621322703</v>
      </c>
      <c r="U12" t="n">
        <v>209.191103551488</v>
      </c>
      <c r="V12" t="n">
        <v>206.712331835063</v>
      </c>
      <c r="W12" t="n">
        <v>200.609460564398</v>
      </c>
      <c r="X12" t="n">
        <v>193.720569931338</v>
      </c>
      <c r="Y12" t="n">
        <v>192.186243506696</v>
      </c>
      <c r="Z12" t="n">
        <v>191.833121479098</v>
      </c>
      <c r="AA12" t="n">
        <v>191.148915184772</v>
      </c>
      <c r="AB12" t="n">
        <v>194.510580823011</v>
      </c>
      <c r="AC12" t="n">
        <v>203.122520385124</v>
      </c>
      <c r="AD12" t="n">
        <v>220.984288042165</v>
      </c>
      <c r="AE12" t="n">
        <v>234.383527342433</v>
      </c>
      <c r="AF12" t="n">
        <v>251.230364962331</v>
      </c>
    </row>
    <row r="13">
      <c r="A13" t="s">
        <v>175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95.8414567739086</v>
      </c>
      <c r="H13" t="n">
        <v>102.171727274024</v>
      </c>
      <c r="I13" t="n">
        <v>109.323265972127</v>
      </c>
      <c r="J13" t="n">
        <v>117.583714334932</v>
      </c>
      <c r="K13" t="n">
        <v>125.201418841729</v>
      </c>
      <c r="L13" t="n">
        <v>132.764962883365</v>
      </c>
      <c r="M13" t="n">
        <v>138.931733763593</v>
      </c>
      <c r="N13" t="n">
        <v>140.036115885417</v>
      </c>
      <c r="O13" t="n">
        <v>148.142840537222</v>
      </c>
      <c r="P13" t="n">
        <v>154.259022729451</v>
      </c>
      <c r="Q13" t="n">
        <v>159.793030976704</v>
      </c>
      <c r="R13" t="n">
        <v>166.963386219837</v>
      </c>
      <c r="S13" t="n">
        <v>178.112070182034</v>
      </c>
      <c r="T13" t="n">
        <v>180.985201074642</v>
      </c>
      <c r="U13" t="n">
        <v>183.884822758762</v>
      </c>
      <c r="V13" t="n">
        <v>185.535883144923</v>
      </c>
      <c r="W13" t="n">
        <v>189.485012591158</v>
      </c>
      <c r="X13" t="n">
        <v>191.569245359037</v>
      </c>
      <c r="Y13" t="n">
        <v>196.598800493247</v>
      </c>
      <c r="Z13" t="n">
        <v>200.402443427891</v>
      </c>
      <c r="AA13" t="n">
        <v>202.011205067738</v>
      </c>
      <c r="AB13" t="n">
        <v>207.653406441508</v>
      </c>
      <c r="AC13" t="n">
        <v>218.718341939866</v>
      </c>
      <c r="AD13" t="n">
        <v>239.482493347706</v>
      </c>
      <c r="AE13" t="n">
        <v>255.647255808151</v>
      </c>
      <c r="AF13" t="n">
        <v>276.577594147787</v>
      </c>
    </row>
    <row r="14">
      <c r="A14" t="s">
        <v>175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34.1038952972604</v>
      </c>
      <c r="H14" t="n">
        <v>35.1869935365979</v>
      </c>
      <c r="I14" t="n">
        <v>36.3832472855458</v>
      </c>
      <c r="J14" t="n">
        <v>38.4695377622701</v>
      </c>
      <c r="K14" t="n">
        <v>39.7125633646648</v>
      </c>
      <c r="L14" t="n">
        <v>41.2894460672735</v>
      </c>
      <c r="M14" t="n">
        <v>42.5997824402124</v>
      </c>
      <c r="N14" t="n">
        <v>42.5945790140301</v>
      </c>
      <c r="O14" t="n">
        <v>44.1800958632158</v>
      </c>
      <c r="P14" t="n">
        <v>45.6640365147198</v>
      </c>
      <c r="Q14" t="n">
        <v>47.0403452262596</v>
      </c>
      <c r="R14" t="n">
        <v>47.4802343795048</v>
      </c>
      <c r="S14" t="n">
        <v>48.0087090606599</v>
      </c>
      <c r="T14" t="n">
        <v>45.8754086339826</v>
      </c>
      <c r="U14" t="n">
        <v>43.7533290974999</v>
      </c>
      <c r="V14" t="n">
        <v>42.0314184549213</v>
      </c>
      <c r="W14" t="n">
        <v>40.2761331847693</v>
      </c>
      <c r="X14" t="n">
        <v>38.352800941461</v>
      </c>
      <c r="Y14" t="n">
        <v>37.6505015699968</v>
      </c>
      <c r="Z14" t="n">
        <v>37.3247161997574</v>
      </c>
      <c r="AA14" t="n">
        <v>37.4397555203492</v>
      </c>
      <c r="AB14" t="n">
        <v>38.4688014302554</v>
      </c>
      <c r="AC14" t="n">
        <v>40.5676885978455</v>
      </c>
      <c r="AD14" t="n">
        <v>43.152084020073</v>
      </c>
      <c r="AE14" t="n">
        <v>45.070442605856</v>
      </c>
      <c r="AF14" t="n">
        <v>47.7688607468974</v>
      </c>
    </row>
    <row r="15">
      <c r="A15" t="s">
        <v>175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70.6666850127944</v>
      </c>
      <c r="H15" t="n">
        <v>73.8448119738032</v>
      </c>
      <c r="I15" t="n">
        <v>77.1699147881902</v>
      </c>
      <c r="J15" t="n">
        <v>82.2953388242815</v>
      </c>
      <c r="K15" t="n">
        <v>86.1128630963774</v>
      </c>
      <c r="L15" t="n">
        <v>90.0466864122348</v>
      </c>
      <c r="M15" t="n">
        <v>92.7067269353493</v>
      </c>
      <c r="N15" t="n">
        <v>91.6037237140181</v>
      </c>
      <c r="O15" t="n">
        <v>93.8758803516588</v>
      </c>
      <c r="P15" t="n">
        <v>95.4804298885213</v>
      </c>
      <c r="Q15" t="n">
        <v>96.7997339699066</v>
      </c>
      <c r="R15" t="n">
        <v>97.7120854592194</v>
      </c>
      <c r="S15" t="n">
        <v>100.538269023961</v>
      </c>
      <c r="T15" t="n">
        <v>100.527136256161</v>
      </c>
      <c r="U15" t="n">
        <v>100.576270433181</v>
      </c>
      <c r="V15" t="n">
        <v>98.8960698137709</v>
      </c>
      <c r="W15" t="n">
        <v>98.0712751518172</v>
      </c>
      <c r="X15" t="n">
        <v>96.9453312667918</v>
      </c>
      <c r="Y15" t="n">
        <v>98.3583511212384</v>
      </c>
      <c r="Z15" t="n">
        <v>99.7960336066114</v>
      </c>
      <c r="AA15" t="n">
        <v>101.078319122374</v>
      </c>
      <c r="AB15" t="n">
        <v>104.244737614113</v>
      </c>
      <c r="AC15" t="n">
        <v>109.636827360921</v>
      </c>
      <c r="AD15" t="n">
        <v>119.275350113273</v>
      </c>
      <c r="AE15" t="n">
        <v>125.117512203522</v>
      </c>
      <c r="AF15" t="n">
        <v>132.197988624607</v>
      </c>
    </row>
    <row r="16">
      <c r="A16" t="s">
        <v>175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36.5627897155341</v>
      </c>
      <c r="H16" t="n">
        <v>38.6578184372053</v>
      </c>
      <c r="I16" t="n">
        <v>40.7866675026444</v>
      </c>
      <c r="J16" t="n">
        <v>43.8258010620114</v>
      </c>
      <c r="K16" t="n">
        <v>46.4002997317126</v>
      </c>
      <c r="L16" t="n">
        <v>48.7572403449614</v>
      </c>
      <c r="M16" t="n">
        <v>50.1069444951369</v>
      </c>
      <c r="N16" t="n">
        <v>49.009144699988</v>
      </c>
      <c r="O16" t="n">
        <v>49.695784488443</v>
      </c>
      <c r="P16" t="n">
        <v>49.8163933738016</v>
      </c>
      <c r="Q16" t="n">
        <v>49.759388743647</v>
      </c>
      <c r="R16" t="n">
        <v>50.2318510797147</v>
      </c>
      <c r="S16" t="n">
        <v>52.529559963301</v>
      </c>
      <c r="T16" t="n">
        <v>54.6517276221783</v>
      </c>
      <c r="U16" t="n">
        <v>56.8229413356809</v>
      </c>
      <c r="V16" t="n">
        <v>56.8646513588496</v>
      </c>
      <c r="W16" t="n">
        <v>57.7951419670479</v>
      </c>
      <c r="X16" t="n">
        <v>58.5925303253307</v>
      </c>
      <c r="Y16" t="n">
        <v>60.7078495512415</v>
      </c>
      <c r="Z16" t="n">
        <v>62.471317406854</v>
      </c>
      <c r="AA16" t="n">
        <v>63.6385636020249</v>
      </c>
      <c r="AB16" t="n">
        <v>65.7759361838575</v>
      </c>
      <c r="AC16" t="n">
        <v>69.0691387630758</v>
      </c>
      <c r="AD16" t="n">
        <v>76.1232660931995</v>
      </c>
      <c r="AE16" t="n">
        <v>80.047069597666</v>
      </c>
      <c r="AF16" t="n">
        <v>84.4291278777093</v>
      </c>
    </row>
    <row r="17">
      <c r="A17" t="s">
        <v>175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31.8391209473456</v>
      </c>
      <c r="H17" t="n">
        <v>33.8787296380183</v>
      </c>
      <c r="I17" t="n">
        <v>36.066656929291</v>
      </c>
      <c r="J17" t="n">
        <v>38.9658652771371</v>
      </c>
      <c r="K17" t="n">
        <v>41.568023609873</v>
      </c>
      <c r="L17" t="n">
        <v>44.0249253198534</v>
      </c>
      <c r="M17" t="n">
        <v>46.214863479844</v>
      </c>
      <c r="N17" t="n">
        <v>46.6070489757176</v>
      </c>
      <c r="O17" t="n">
        <v>49.0129293040228</v>
      </c>
      <c r="P17" t="n">
        <v>50.6427918485079</v>
      </c>
      <c r="Q17" t="n">
        <v>52.1084462130459</v>
      </c>
      <c r="R17" t="n">
        <v>54.4917268136022</v>
      </c>
      <c r="S17" t="n">
        <v>58.0195112455452</v>
      </c>
      <c r="T17" t="n">
        <v>58.4351549004484</v>
      </c>
      <c r="U17" t="n">
        <v>58.0965874495548</v>
      </c>
      <c r="V17" t="n">
        <v>56.8486450441893</v>
      </c>
      <c r="W17" t="n">
        <v>55.2306267762222</v>
      </c>
      <c r="X17" t="n">
        <v>54.2025539758638</v>
      </c>
      <c r="Y17" t="n">
        <v>55.29567703949</v>
      </c>
      <c r="Z17" t="n">
        <v>55.9176709356536</v>
      </c>
      <c r="AA17" t="n">
        <v>56.9439369237956</v>
      </c>
      <c r="AB17" t="n">
        <v>58.3183023911227</v>
      </c>
      <c r="AC17" t="n">
        <v>62.1437380538236</v>
      </c>
      <c r="AD17" t="n">
        <v>68.1594457546302</v>
      </c>
      <c r="AE17" t="n">
        <v>72.8070064921109</v>
      </c>
      <c r="AF17" t="n">
        <v>78.6442026719912</v>
      </c>
    </row>
    <row r="18">
      <c r="A18" t="s">
        <v>175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100.937097149223</v>
      </c>
      <c r="H18" t="n">
        <v>106.464630077964</v>
      </c>
      <c r="I18" t="n">
        <v>112.719567444393</v>
      </c>
      <c r="J18" t="n">
        <v>119.168293555787</v>
      </c>
      <c r="K18" t="n">
        <v>124.661530254618</v>
      </c>
      <c r="L18" t="n">
        <v>130.099264956736</v>
      </c>
      <c r="M18" t="n">
        <v>134.602764076706</v>
      </c>
      <c r="N18" t="n">
        <v>133.696809943852</v>
      </c>
      <c r="O18" t="n">
        <v>136.819518761797</v>
      </c>
      <c r="P18" t="n">
        <v>137.704934393229</v>
      </c>
      <c r="Q18" t="n">
        <v>138.394081631628</v>
      </c>
      <c r="R18" t="n">
        <v>137.526225236024</v>
      </c>
      <c r="S18" t="n">
        <v>139.168789299124</v>
      </c>
      <c r="T18" t="n">
        <v>135.228434972852</v>
      </c>
      <c r="U18" t="n">
        <v>134.58807223312</v>
      </c>
      <c r="V18" t="n">
        <v>132.874402098466</v>
      </c>
      <c r="W18" t="n">
        <v>131.232836131869</v>
      </c>
      <c r="X18" t="n">
        <v>128.008160653291</v>
      </c>
      <c r="Y18" t="n">
        <v>128.565795514994</v>
      </c>
      <c r="Z18" t="n">
        <v>131.113840133253</v>
      </c>
      <c r="AA18" t="n">
        <v>134.163661761891</v>
      </c>
      <c r="AB18" t="n">
        <v>139.998904511373</v>
      </c>
      <c r="AC18" t="n">
        <v>151.738689717734</v>
      </c>
      <c r="AD18" t="n">
        <v>170.726741880186</v>
      </c>
      <c r="AE18" t="n">
        <v>182.66653932465</v>
      </c>
      <c r="AF18" t="n">
        <v>196.634436229806</v>
      </c>
    </row>
    <row r="19">
      <c r="A19" t="s">
        <v>175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91.8238905879806</v>
      </c>
      <c r="H19" t="n">
        <v>98.8347051788265</v>
      </c>
      <c r="I19" t="n">
        <v>106.607095529347</v>
      </c>
      <c r="J19" t="n">
        <v>115.251513103054</v>
      </c>
      <c r="K19" t="n">
        <v>122.609212859772</v>
      </c>
      <c r="L19" t="n">
        <v>129.516601683286</v>
      </c>
      <c r="M19" t="n">
        <v>135.278807087218</v>
      </c>
      <c r="N19" t="n">
        <v>135.931741892861</v>
      </c>
      <c r="O19" t="n">
        <v>141.865500378428</v>
      </c>
      <c r="P19" t="n">
        <v>145.668375510309</v>
      </c>
      <c r="Q19" t="n">
        <v>148.145900085234</v>
      </c>
      <c r="R19" t="n">
        <v>151.753510719681</v>
      </c>
      <c r="S19" t="n">
        <v>160.165556353646</v>
      </c>
      <c r="T19" t="n">
        <v>164.999054655912</v>
      </c>
      <c r="U19" t="n">
        <v>169.229985750064</v>
      </c>
      <c r="V19" t="n">
        <v>167.77650692622</v>
      </c>
      <c r="W19" t="n">
        <v>163.580370836941</v>
      </c>
      <c r="X19" t="n">
        <v>161.040366064647</v>
      </c>
      <c r="Y19" t="n">
        <v>163.419437522346</v>
      </c>
      <c r="Z19" t="n">
        <v>166.691272117732</v>
      </c>
      <c r="AA19" t="n">
        <v>169.585329542929</v>
      </c>
      <c r="AB19" t="n">
        <v>174.030648819773</v>
      </c>
      <c r="AC19" t="n">
        <v>184.571519340144</v>
      </c>
      <c r="AD19" t="n">
        <v>203.086056901223</v>
      </c>
      <c r="AE19" t="n">
        <v>217.355217053974</v>
      </c>
      <c r="AF19" t="n">
        <v>234.496840548327</v>
      </c>
    </row>
    <row r="20">
      <c r="A20" t="s">
        <v>175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81.2270601211915</v>
      </c>
      <c r="H20" t="n">
        <v>85.6610612534347</v>
      </c>
      <c r="I20" t="n">
        <v>89.8120029698459</v>
      </c>
      <c r="J20" t="n">
        <v>97.3505618553336</v>
      </c>
      <c r="K20" t="n">
        <v>106.450830550551</v>
      </c>
      <c r="L20" t="n">
        <v>116.376942103492</v>
      </c>
      <c r="M20" t="n">
        <v>125.20484369757</v>
      </c>
      <c r="N20" t="n">
        <v>128.877198318626</v>
      </c>
      <c r="O20" t="n">
        <v>138.564141584059</v>
      </c>
      <c r="P20" t="n">
        <v>153.156940519268</v>
      </c>
      <c r="Q20" t="n">
        <v>163.936622895632</v>
      </c>
      <c r="R20" t="n">
        <v>178.259021182242</v>
      </c>
      <c r="S20" t="n">
        <v>205.671506649923</v>
      </c>
      <c r="T20" t="n">
        <v>217.985992085155</v>
      </c>
      <c r="U20" t="n">
        <v>229.23295336008</v>
      </c>
      <c r="V20" t="n">
        <v>242.671127613075</v>
      </c>
      <c r="W20" t="n">
        <v>242.353991387415</v>
      </c>
      <c r="X20" t="n">
        <v>261.298217780185</v>
      </c>
      <c r="Y20" t="n">
        <v>276.956267140157</v>
      </c>
      <c r="Z20" t="n">
        <v>266.564831721484</v>
      </c>
      <c r="AA20" t="n">
        <v>258.61938045134</v>
      </c>
      <c r="AB20" t="n">
        <v>254.05578688879</v>
      </c>
      <c r="AC20" t="n">
        <v>246.936896442414</v>
      </c>
      <c r="AD20" t="n">
        <v>252.041426619213</v>
      </c>
      <c r="AE20" t="n">
        <v>253.70577217235</v>
      </c>
      <c r="AF20" t="n">
        <v>257.176418407334</v>
      </c>
    </row>
    <row r="21">
      <c r="A21" t="s">
        <v>175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172.785622416691</v>
      </c>
      <c r="H21" t="n">
        <v>185.586359908968</v>
      </c>
      <c r="I21" t="n">
        <v>198.702980097804</v>
      </c>
      <c r="J21" t="n">
        <v>217.837571184177</v>
      </c>
      <c r="K21" t="n">
        <v>238.015500057663</v>
      </c>
      <c r="L21" t="n">
        <v>260.928993265897</v>
      </c>
      <c r="M21" t="n">
        <v>282.878370563699</v>
      </c>
      <c r="N21" t="n">
        <v>296.257708328662</v>
      </c>
      <c r="O21" t="n">
        <v>323.580778992593</v>
      </c>
      <c r="P21" t="n">
        <v>355.137106739647</v>
      </c>
      <c r="Q21" t="n">
        <v>382.560010463483</v>
      </c>
      <c r="R21" t="n">
        <v>412.922570583537</v>
      </c>
      <c r="S21" t="n">
        <v>462.712385548191</v>
      </c>
      <c r="T21" t="n">
        <v>492.536498938304</v>
      </c>
      <c r="U21" t="n">
        <v>516.907581997928</v>
      </c>
      <c r="V21" t="n">
        <v>531.214424021771</v>
      </c>
      <c r="W21" t="n">
        <v>521.409101874767</v>
      </c>
      <c r="X21" t="n">
        <v>528.415300033163</v>
      </c>
      <c r="Y21" t="n">
        <v>533.275412394713</v>
      </c>
      <c r="Z21" t="n">
        <v>513.369194006741</v>
      </c>
      <c r="AA21" t="n">
        <v>496.410183422231</v>
      </c>
      <c r="AB21" t="n">
        <v>486.784417685722</v>
      </c>
      <c r="AC21" t="n">
        <v>477.234192374643</v>
      </c>
      <c r="AD21" t="n">
        <v>484.507188070467</v>
      </c>
      <c r="AE21" t="n">
        <v>486.63992055673</v>
      </c>
      <c r="AF21" t="n">
        <v>489.885520140141</v>
      </c>
    </row>
    <row r="22">
      <c r="A22" t="s">
        <v>175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91.5585622954993</v>
      </c>
      <c r="H22" t="n">
        <v>99.9252986555332</v>
      </c>
      <c r="I22" t="n">
        <v>108.890977127958</v>
      </c>
      <c r="J22" t="n">
        <v>120.487009328843</v>
      </c>
      <c r="K22" t="n">
        <v>131.564669507112</v>
      </c>
      <c r="L22" t="n">
        <v>144.552051162405</v>
      </c>
      <c r="M22" t="n">
        <v>157.673526866129</v>
      </c>
      <c r="N22" t="n">
        <v>167.380510010036</v>
      </c>
      <c r="O22" t="n">
        <v>185.016637408534</v>
      </c>
      <c r="P22" t="n">
        <v>201.98016622038</v>
      </c>
      <c r="Q22" t="n">
        <v>218.623387567852</v>
      </c>
      <c r="R22" t="n">
        <v>234.663549401295</v>
      </c>
      <c r="S22" t="n">
        <v>257.040878898268</v>
      </c>
      <c r="T22" t="n">
        <v>274.550506853149</v>
      </c>
      <c r="U22" t="n">
        <v>287.674628637849</v>
      </c>
      <c r="V22" t="n">
        <v>288.543296408695</v>
      </c>
      <c r="W22" t="n">
        <v>279.055110487352</v>
      </c>
      <c r="X22" t="n">
        <v>267.117082252978</v>
      </c>
      <c r="Y22" t="n">
        <v>256.319145254557</v>
      </c>
      <c r="Z22" t="n">
        <v>246.804362285257</v>
      </c>
      <c r="AA22" t="n">
        <v>237.790802970891</v>
      </c>
      <c r="AB22" t="n">
        <v>232.728630796932</v>
      </c>
      <c r="AC22" t="n">
        <v>230.29729593223</v>
      </c>
      <c r="AD22" t="n">
        <v>232.465761451254</v>
      </c>
      <c r="AE22" t="n">
        <v>232.93414838438</v>
      </c>
      <c r="AF22" t="n">
        <v>232.709101732807</v>
      </c>
    </row>
    <row r="23">
      <c r="A23" t="s">
        <v>175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982.47165221802</v>
      </c>
      <c r="H23" t="n">
        <v>1074.73101938473</v>
      </c>
      <c r="I23" t="n">
        <v>1196.17860608806</v>
      </c>
      <c r="J23" t="n">
        <v>1334.28553317205</v>
      </c>
      <c r="K23" t="n">
        <v>1482.35458096841</v>
      </c>
      <c r="L23" t="n">
        <v>1617.30326932763</v>
      </c>
      <c r="M23" t="n">
        <v>1752.53958250207</v>
      </c>
      <c r="N23" t="n">
        <v>1791.30740007716</v>
      </c>
      <c r="O23" t="n">
        <v>1910.18724874873</v>
      </c>
      <c r="P23" t="n">
        <v>2011.50087267148</v>
      </c>
      <c r="Q23" t="n">
        <v>2083.5102969104</v>
      </c>
      <c r="R23" t="n">
        <v>2159.27147380082</v>
      </c>
      <c r="S23" t="n">
        <v>2272.67615849849</v>
      </c>
      <c r="T23" t="n">
        <v>2315.39398462401</v>
      </c>
      <c r="U23" t="n">
        <v>2339.21492393437</v>
      </c>
      <c r="V23" t="n">
        <v>2268.01089413336</v>
      </c>
      <c r="W23" t="n">
        <v>2111.94597599955</v>
      </c>
      <c r="X23" t="n">
        <v>1936.13428166808</v>
      </c>
      <c r="Y23" t="n">
        <v>1808.473170466</v>
      </c>
      <c r="Z23" t="n">
        <v>1697.3973320932</v>
      </c>
      <c r="AA23" t="n">
        <v>1586.64741842629</v>
      </c>
      <c r="AB23" t="n">
        <v>1509.58650494532</v>
      </c>
      <c r="AC23" t="n">
        <v>1474.11264758916</v>
      </c>
      <c r="AD23" t="n">
        <v>1559.88819659336</v>
      </c>
      <c r="AE23" t="n">
        <v>1538.6651827269</v>
      </c>
      <c r="AF23" t="n">
        <v>1608.35327225432</v>
      </c>
    </row>
    <row r="24">
      <c r="A24" t="s">
        <v>175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634.231142979113</v>
      </c>
      <c r="H24" t="n">
        <v>667.66715814702</v>
      </c>
      <c r="I24" t="n">
        <v>712.176975933404</v>
      </c>
      <c r="J24" t="n">
        <v>766.758011673313</v>
      </c>
      <c r="K24" t="n">
        <v>812.304095193814</v>
      </c>
      <c r="L24" t="n">
        <v>856.585575168575</v>
      </c>
      <c r="M24" t="n">
        <v>892.407214239115</v>
      </c>
      <c r="N24" t="n">
        <v>893.478754086586</v>
      </c>
      <c r="O24" t="n">
        <v>940.55685513416</v>
      </c>
      <c r="P24" t="n">
        <v>978.054879793635</v>
      </c>
      <c r="Q24" t="n">
        <v>1001.17830752405</v>
      </c>
      <c r="R24" t="n">
        <v>1025.57402965212</v>
      </c>
      <c r="S24" t="n">
        <v>1078.76678479765</v>
      </c>
      <c r="T24" t="n">
        <v>1111.81319048241</v>
      </c>
      <c r="U24" t="n">
        <v>1132.9319301728</v>
      </c>
      <c r="V24" t="n">
        <v>1094.84057653342</v>
      </c>
      <c r="W24" t="n">
        <v>1037.80609047008</v>
      </c>
      <c r="X24" t="n">
        <v>986.36974501817</v>
      </c>
      <c r="Y24" t="n">
        <v>979.987987704948</v>
      </c>
      <c r="Z24" t="n">
        <v>984.154726344547</v>
      </c>
      <c r="AA24" t="n">
        <v>988.375929527313</v>
      </c>
      <c r="AB24" t="n">
        <v>1004.47984247967</v>
      </c>
      <c r="AC24" t="n">
        <v>1047.7309727449</v>
      </c>
      <c r="AD24" t="n">
        <v>1131.32944570612</v>
      </c>
      <c r="AE24" t="n">
        <v>1149.33879167298</v>
      </c>
      <c r="AF24" t="n">
        <v>1189.54951125038</v>
      </c>
    </row>
    <row r="25">
      <c r="A25" t="s">
        <v>175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90.1756642353304</v>
      </c>
      <c r="H25" t="n">
        <v>94.6139347312053</v>
      </c>
      <c r="I25" t="n">
        <v>100.735460618467</v>
      </c>
      <c r="J25" t="n">
        <v>108.450248659892</v>
      </c>
      <c r="K25" t="n">
        <v>114.916304028783</v>
      </c>
      <c r="L25" t="n">
        <v>121.655332533437</v>
      </c>
      <c r="M25" t="n">
        <v>127.639793430855</v>
      </c>
      <c r="N25" t="n">
        <v>129.331205548287</v>
      </c>
      <c r="O25" t="n">
        <v>137.06472000015</v>
      </c>
      <c r="P25" t="n">
        <v>142.720805557295</v>
      </c>
      <c r="Q25" t="n">
        <v>146.268140439014</v>
      </c>
      <c r="R25" t="n">
        <v>150.4952225589</v>
      </c>
      <c r="S25" t="n">
        <v>158.596046759969</v>
      </c>
      <c r="T25" t="n">
        <v>163.304194692871</v>
      </c>
      <c r="U25" t="n">
        <v>166.179851381761</v>
      </c>
      <c r="V25" t="n">
        <v>163.043181915672</v>
      </c>
      <c r="W25" t="n">
        <v>155.237183999432</v>
      </c>
      <c r="X25" t="n">
        <v>149.342970749124</v>
      </c>
      <c r="Y25" t="n">
        <v>148.18744946969</v>
      </c>
      <c r="Z25" t="n">
        <v>148.55566206522</v>
      </c>
      <c r="AA25" t="n">
        <v>149.102079370907</v>
      </c>
      <c r="AB25" t="n">
        <v>152.587246493889</v>
      </c>
      <c r="AC25" t="n">
        <v>160.430702777727</v>
      </c>
      <c r="AD25" t="n">
        <v>176.118373215719</v>
      </c>
      <c r="AE25" t="n">
        <v>178.439021169568</v>
      </c>
      <c r="AF25" t="n">
        <v>183.890657338237</v>
      </c>
    </row>
    <row r="26">
      <c r="A26" t="s">
        <v>175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303.184380898387</v>
      </c>
      <c r="H26" t="n">
        <v>319.38393637113</v>
      </c>
      <c r="I26" t="n">
        <v>340.835664761341</v>
      </c>
      <c r="J26" t="n">
        <v>366.967617019589</v>
      </c>
      <c r="K26" t="n">
        <v>388.557542844915</v>
      </c>
      <c r="L26" t="n">
        <v>408.820930783023</v>
      </c>
      <c r="M26" t="n">
        <v>424.641258325557</v>
      </c>
      <c r="N26" t="n">
        <v>423.592048366047</v>
      </c>
      <c r="O26" t="n">
        <v>444.831876628932</v>
      </c>
      <c r="P26" t="n">
        <v>462.81268744922</v>
      </c>
      <c r="Q26" t="n">
        <v>473.770035285639</v>
      </c>
      <c r="R26" t="n">
        <v>484.580303822084</v>
      </c>
      <c r="S26" t="n">
        <v>509.683354028957</v>
      </c>
      <c r="T26" t="n">
        <v>527.075579132318</v>
      </c>
      <c r="U26" t="n">
        <v>538.421540509608</v>
      </c>
      <c r="V26" t="n">
        <v>528.51909085864</v>
      </c>
      <c r="W26" t="n">
        <v>506.349057589275</v>
      </c>
      <c r="X26" t="n">
        <v>484.049564158013</v>
      </c>
      <c r="Y26" t="n">
        <v>488.10929496101</v>
      </c>
      <c r="Z26" t="n">
        <v>495.662414793298</v>
      </c>
      <c r="AA26" t="n">
        <v>501.831297092633</v>
      </c>
      <c r="AB26" t="n">
        <v>511.307953013788</v>
      </c>
      <c r="AC26" t="n">
        <v>536.190670135363</v>
      </c>
      <c r="AD26" t="n">
        <v>582.168480844314</v>
      </c>
      <c r="AE26" t="n">
        <v>595.722659699591</v>
      </c>
      <c r="AF26" t="n">
        <v>618.11974272258</v>
      </c>
    </row>
    <row r="27">
      <c r="A27" t="s">
        <v>175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240.871097845396</v>
      </c>
      <c r="H27" t="n">
        <v>253.669287044685</v>
      </c>
      <c r="I27" t="n">
        <v>270.605850553596</v>
      </c>
      <c r="J27" t="n">
        <v>291.340145993832</v>
      </c>
      <c r="K27" t="n">
        <v>308.830248320116</v>
      </c>
      <c r="L27" t="n">
        <v>326.109311852116</v>
      </c>
      <c r="M27" t="n">
        <v>340.126162482703</v>
      </c>
      <c r="N27" t="n">
        <v>340.555500172252</v>
      </c>
      <c r="O27" t="n">
        <v>358.660258505079</v>
      </c>
      <c r="P27" t="n">
        <v>372.52138678712</v>
      </c>
      <c r="Q27" t="n">
        <v>381.140131799392</v>
      </c>
      <c r="R27" t="n">
        <v>390.498503271139</v>
      </c>
      <c r="S27" t="n">
        <v>410.487384008719</v>
      </c>
      <c r="T27" t="n">
        <v>421.43341665722</v>
      </c>
      <c r="U27" t="n">
        <v>428.33053828143</v>
      </c>
      <c r="V27" t="n">
        <v>403.278303759108</v>
      </c>
      <c r="W27" t="n">
        <v>376.219848881376</v>
      </c>
      <c r="X27" t="n">
        <v>352.977210111034</v>
      </c>
      <c r="Y27" t="n">
        <v>343.691243274249</v>
      </c>
      <c r="Z27" t="n">
        <v>339.936649486029</v>
      </c>
      <c r="AA27" t="n">
        <v>337.442553063773</v>
      </c>
      <c r="AB27" t="n">
        <v>340.584642971989</v>
      </c>
      <c r="AC27" t="n">
        <v>351.109599831811</v>
      </c>
      <c r="AD27" t="n">
        <v>373.042591646088</v>
      </c>
      <c r="AE27" t="n">
        <v>375.177110803826</v>
      </c>
      <c r="AF27" t="n">
        <v>387.539111189564</v>
      </c>
    </row>
    <row r="28">
      <c r="A28" t="s">
        <v>175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235.817474552979</v>
      </c>
      <c r="H28" t="n">
        <v>258.773709302588</v>
      </c>
      <c r="I28" t="n">
        <v>285.618017020948</v>
      </c>
      <c r="J28" t="n">
        <v>314.982184422065</v>
      </c>
      <c r="K28" t="n">
        <v>345.95379901762</v>
      </c>
      <c r="L28" t="n">
        <v>377.029301736628</v>
      </c>
      <c r="M28" t="n">
        <v>406.136582180298</v>
      </c>
      <c r="N28" t="n">
        <v>420.364846167473</v>
      </c>
      <c r="O28" t="n">
        <v>455.208234928019</v>
      </c>
      <c r="P28" t="n">
        <v>490.386333072625</v>
      </c>
      <c r="Q28" t="n">
        <v>519.040451486637</v>
      </c>
      <c r="R28" t="n">
        <v>550.51279671158</v>
      </c>
      <c r="S28" t="n">
        <v>597.933540521219</v>
      </c>
      <c r="T28" t="n">
        <v>625.69440684918</v>
      </c>
      <c r="U28" t="n">
        <v>654.952734035727</v>
      </c>
      <c r="V28" t="n">
        <v>655.35759638874</v>
      </c>
      <c r="W28" t="n">
        <v>633.161869688588</v>
      </c>
      <c r="X28" t="n">
        <v>614.133239192766</v>
      </c>
      <c r="Y28" t="n">
        <v>604.543276144358</v>
      </c>
      <c r="Z28" t="n">
        <v>596.122626511322</v>
      </c>
      <c r="AA28" t="n">
        <v>591.2791161278</v>
      </c>
      <c r="AB28" t="n">
        <v>597.440765083922</v>
      </c>
      <c r="AC28" t="n">
        <v>626.874705247585</v>
      </c>
      <c r="AD28" t="n">
        <v>673.46861137465</v>
      </c>
      <c r="AE28" t="n">
        <v>676.752780614699</v>
      </c>
      <c r="AF28" t="n">
        <v>704.595141665982</v>
      </c>
    </row>
    <row r="29">
      <c r="A29" t="s">
        <v>175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60.393800831162</v>
      </c>
      <c r="H29" t="n">
        <v>65.8902357312191</v>
      </c>
      <c r="I29" t="n">
        <v>72.4598765447035</v>
      </c>
      <c r="J29" t="n">
        <v>79.8871815579742</v>
      </c>
      <c r="K29" t="n">
        <v>87.1756532349763</v>
      </c>
      <c r="L29" t="n">
        <v>94.6861492091967</v>
      </c>
      <c r="M29" t="n">
        <v>101.794571358473</v>
      </c>
      <c r="N29" t="n">
        <v>104.628583613607</v>
      </c>
      <c r="O29" t="n">
        <v>112.75605847795</v>
      </c>
      <c r="P29" t="n">
        <v>120.278427149015</v>
      </c>
      <c r="Q29" t="n">
        <v>126.562429782208</v>
      </c>
      <c r="R29" t="n">
        <v>133.180274018156</v>
      </c>
      <c r="S29" t="n">
        <v>143.233414785248</v>
      </c>
      <c r="T29" t="n">
        <v>149.61568331403</v>
      </c>
      <c r="U29" t="n">
        <v>157.56607603556</v>
      </c>
      <c r="V29" t="n">
        <v>158.449748867036</v>
      </c>
      <c r="W29" t="n">
        <v>157.288822760394</v>
      </c>
      <c r="X29" t="n">
        <v>158.002588001811</v>
      </c>
      <c r="Y29" t="n">
        <v>159.680261564036</v>
      </c>
      <c r="Z29" t="n">
        <v>163.528961377167</v>
      </c>
      <c r="AA29" t="n">
        <v>168.298991841187</v>
      </c>
      <c r="AB29" t="n">
        <v>177.80769340666</v>
      </c>
      <c r="AC29" t="n">
        <v>194.225915165461</v>
      </c>
      <c r="AD29" t="n">
        <v>212.499232823715</v>
      </c>
      <c r="AE29" t="n">
        <v>221.747939721007</v>
      </c>
      <c r="AF29" t="n">
        <v>241.881570270586</v>
      </c>
    </row>
    <row r="30">
      <c r="A30" t="s">
        <v>175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4.83751366085004</v>
      </c>
      <c r="H30" t="n">
        <v>5.33222198361049</v>
      </c>
      <c r="I30" t="n">
        <v>5.914986515014</v>
      </c>
      <c r="J30" t="n">
        <v>6.54874993967219</v>
      </c>
      <c r="K30" t="n">
        <v>7.22738572654312</v>
      </c>
      <c r="L30" t="n">
        <v>7.90773009760884</v>
      </c>
      <c r="M30" t="n">
        <v>8.54672565087433</v>
      </c>
      <c r="N30" t="n">
        <v>8.89276253430639</v>
      </c>
      <c r="O30" t="n">
        <v>9.67159244981533</v>
      </c>
      <c r="P30" t="n">
        <v>10.489421924961</v>
      </c>
      <c r="Q30" t="n">
        <v>11.1776930656741</v>
      </c>
      <c r="R30" t="n">
        <v>11.9430826256377</v>
      </c>
      <c r="S30" t="n">
        <v>13.0772040012231</v>
      </c>
      <c r="T30" t="n">
        <v>13.751525929893</v>
      </c>
      <c r="U30" t="n">
        <v>14.4043996742889</v>
      </c>
      <c r="V30" t="n">
        <v>14.6122148119989</v>
      </c>
      <c r="W30" t="n">
        <v>14.1437779344388</v>
      </c>
      <c r="X30" t="n">
        <v>14.0129843440362</v>
      </c>
      <c r="Y30" t="n">
        <v>14.1853623771042</v>
      </c>
      <c r="Z30" t="n">
        <v>14.1095953863685</v>
      </c>
      <c r="AA30" t="n">
        <v>13.9111930745905</v>
      </c>
      <c r="AB30" t="n">
        <v>13.9625598287233</v>
      </c>
      <c r="AC30" t="n">
        <v>14.7091348167518</v>
      </c>
      <c r="AD30" t="n">
        <v>16.9646675737569</v>
      </c>
      <c r="AE30" t="n">
        <v>18.9771162624108</v>
      </c>
      <c r="AF30" t="n">
        <v>21.3510494480009</v>
      </c>
    </row>
    <row r="31">
      <c r="A31" t="s">
        <v>175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30.9024764912028</v>
      </c>
      <c r="H31" t="n">
        <v>33.8154140779904</v>
      </c>
      <c r="I31" t="n">
        <v>37.2664925732214</v>
      </c>
      <c r="J31" t="n">
        <v>41.0701428129039</v>
      </c>
      <c r="K31" t="n">
        <v>44.9194554938708</v>
      </c>
      <c r="L31" t="n">
        <v>48.9178141226143</v>
      </c>
      <c r="M31" t="n">
        <v>52.7496396273738</v>
      </c>
      <c r="N31" t="n">
        <v>54.7747395198499</v>
      </c>
      <c r="O31" t="n">
        <v>59.3306487732769</v>
      </c>
      <c r="P31" t="n">
        <v>63.7646056134986</v>
      </c>
      <c r="Q31" t="n">
        <v>67.43151541778</v>
      </c>
      <c r="R31" t="n">
        <v>71.5560107467682</v>
      </c>
      <c r="S31" t="n">
        <v>77.6307327141698</v>
      </c>
      <c r="T31" t="n">
        <v>81.393460862376</v>
      </c>
      <c r="U31" t="n">
        <v>84.932542675676</v>
      </c>
      <c r="V31" t="n">
        <v>88.818358310629</v>
      </c>
      <c r="W31" t="n">
        <v>89.0427969820793</v>
      </c>
      <c r="X31" t="n">
        <v>88.8501560409033</v>
      </c>
      <c r="Y31" t="n">
        <v>89.1463652294885</v>
      </c>
      <c r="Z31" t="n">
        <v>87.7162616697042</v>
      </c>
      <c r="AA31" t="n">
        <v>86.2810172701304</v>
      </c>
      <c r="AB31" t="n">
        <v>87.3136739347479</v>
      </c>
      <c r="AC31" t="n">
        <v>92.9624800947104</v>
      </c>
      <c r="AD31" t="n">
        <v>100.415602681796</v>
      </c>
      <c r="AE31" t="n">
        <v>99.1236376717897</v>
      </c>
      <c r="AF31" t="n">
        <v>100.066253045958</v>
      </c>
    </row>
    <row r="32">
      <c r="A32" t="s">
        <v>175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121.320176635751</v>
      </c>
      <c r="H32" t="n">
        <v>133.717289690214</v>
      </c>
      <c r="I32" t="n">
        <v>148.016141157396</v>
      </c>
      <c r="J32" t="n">
        <v>163.322492080739</v>
      </c>
      <c r="K32" t="n">
        <v>180.199576012642</v>
      </c>
      <c r="L32" t="n">
        <v>196.804656412169</v>
      </c>
      <c r="M32" t="n">
        <v>212.241097949584</v>
      </c>
      <c r="N32" t="n">
        <v>220.335192822098</v>
      </c>
      <c r="O32" t="n">
        <v>239.271199426112</v>
      </c>
      <c r="P32" t="n">
        <v>259.279977116181</v>
      </c>
      <c r="Q32" t="n">
        <v>275.348953341283</v>
      </c>
      <c r="R32" t="n">
        <v>293.248054872725</v>
      </c>
      <c r="S32" t="n">
        <v>320.192636308959</v>
      </c>
      <c r="T32" t="n">
        <v>335.252282460887</v>
      </c>
      <c r="U32" t="n">
        <v>350.602581546156</v>
      </c>
      <c r="V32" t="n">
        <v>346.830810921358</v>
      </c>
      <c r="W32" t="n">
        <v>328.021273053404</v>
      </c>
      <c r="X32" t="n">
        <v>310.962828330031</v>
      </c>
      <c r="Y32" t="n">
        <v>300.593982554656</v>
      </c>
      <c r="Z32" t="n">
        <v>291.514510376473</v>
      </c>
      <c r="AA32" t="n">
        <v>284.859473149209</v>
      </c>
      <c r="AB32" t="n">
        <v>281.00057815801</v>
      </c>
      <c r="AC32" t="n">
        <v>286.896647571081</v>
      </c>
      <c r="AD32" t="n">
        <v>304.470350513628</v>
      </c>
      <c r="AE32" t="n">
        <v>297.999478381359</v>
      </c>
      <c r="AF32" t="n">
        <v>300.643500079279</v>
      </c>
    </row>
    <row r="33">
      <c r="A33" t="s">
        <v>175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18.3635069340132</v>
      </c>
      <c r="H33" t="n">
        <v>20.0185478195538</v>
      </c>
      <c r="I33" t="n">
        <v>21.9605202306125</v>
      </c>
      <c r="J33" t="n">
        <v>24.1536180307762</v>
      </c>
      <c r="K33" t="n">
        <v>26.431728549587</v>
      </c>
      <c r="L33" t="n">
        <v>28.7129518950391</v>
      </c>
      <c r="M33" t="n">
        <v>30.8045475939927</v>
      </c>
      <c r="N33" t="n">
        <v>31.7335676776109</v>
      </c>
      <c r="O33" t="n">
        <v>34.1787358008651</v>
      </c>
      <c r="P33" t="n">
        <v>36.5739012689692</v>
      </c>
      <c r="Q33" t="n">
        <v>38.5198598796912</v>
      </c>
      <c r="R33" t="n">
        <v>40.5853744482929</v>
      </c>
      <c r="S33" t="n">
        <v>43.7995527116196</v>
      </c>
      <c r="T33" t="n">
        <v>45.6814542819946</v>
      </c>
      <c r="U33" t="n">
        <v>47.4471341040461</v>
      </c>
      <c r="V33" t="n">
        <v>46.6464634777175</v>
      </c>
      <c r="W33" t="n">
        <v>44.6651989582708</v>
      </c>
      <c r="X33" t="n">
        <v>42.3046824759838</v>
      </c>
      <c r="Y33" t="n">
        <v>40.9373044190726</v>
      </c>
      <c r="Z33" t="n">
        <v>39.2532977016095</v>
      </c>
      <c r="AA33" t="n">
        <v>37.9284407926836</v>
      </c>
      <c r="AB33" t="n">
        <v>37.3562597557807</v>
      </c>
      <c r="AC33" t="n">
        <v>38.0805275995799</v>
      </c>
      <c r="AD33" t="n">
        <v>39.1187577817541</v>
      </c>
      <c r="AE33" t="n">
        <v>38.9046085781318</v>
      </c>
      <c r="AF33" t="n">
        <v>40.6527688221579</v>
      </c>
    </row>
    <row r="34">
      <c r="A34" t="s">
        <v>175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89.9123170988637</v>
      </c>
      <c r="H34" t="n">
        <v>95.1485820483308</v>
      </c>
      <c r="I34" t="n">
        <v>101.092920572214</v>
      </c>
      <c r="J34" t="n">
        <v>107.754776324143</v>
      </c>
      <c r="K34" t="n">
        <v>113.672762668653</v>
      </c>
      <c r="L34" t="n">
        <v>120.882425137836</v>
      </c>
      <c r="M34" t="n">
        <v>127.377853426706</v>
      </c>
      <c r="N34" t="n">
        <v>128.636599133267</v>
      </c>
      <c r="O34" t="n">
        <v>135.081746138426</v>
      </c>
      <c r="P34" t="n">
        <v>139.996735918626</v>
      </c>
      <c r="Q34" t="n">
        <v>143.227303834626</v>
      </c>
      <c r="R34" t="n">
        <v>148.306082878122</v>
      </c>
      <c r="S34" t="n">
        <v>155.633410103228</v>
      </c>
      <c r="T34" t="n">
        <v>161.578194612373</v>
      </c>
      <c r="U34" t="n">
        <v>166.108159638219</v>
      </c>
      <c r="V34" t="n">
        <v>163.808309864066</v>
      </c>
      <c r="W34" t="n">
        <v>155.269596034276</v>
      </c>
      <c r="X34" t="n">
        <v>146.57154079314</v>
      </c>
      <c r="Y34" t="n">
        <v>144.39675796714</v>
      </c>
      <c r="Z34" t="n">
        <v>143.377021745195</v>
      </c>
      <c r="AA34" t="n">
        <v>139.030951062763</v>
      </c>
      <c r="AB34" t="n">
        <v>139.293797720379</v>
      </c>
      <c r="AC34" t="n">
        <v>144.532628944074</v>
      </c>
      <c r="AD34" t="n">
        <v>158.415234992507</v>
      </c>
      <c r="AE34" t="n">
        <v>152.414698808357</v>
      </c>
      <c r="AF34" t="n">
        <v>148.137572701213</v>
      </c>
    </row>
    <row r="35">
      <c r="A35" t="s">
        <v>175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350.733359854993</v>
      </c>
      <c r="H35" t="n">
        <v>376.255401465172</v>
      </c>
      <c r="I35" t="n">
        <v>406.206419694882</v>
      </c>
      <c r="J35" t="n">
        <v>440.429678383716</v>
      </c>
      <c r="K35" t="n">
        <v>475.219720853335</v>
      </c>
      <c r="L35" t="n">
        <v>515.962258576962</v>
      </c>
      <c r="M35" t="n">
        <v>547.343557172458</v>
      </c>
      <c r="N35" t="n">
        <v>558.234886912796</v>
      </c>
      <c r="O35" t="n">
        <v>591.775147472936</v>
      </c>
      <c r="P35" t="n">
        <v>619.377650424915</v>
      </c>
      <c r="Q35" t="n">
        <v>633.601277639436</v>
      </c>
      <c r="R35" t="n">
        <v>647.109041730905</v>
      </c>
      <c r="S35" t="n">
        <v>683.614383561977</v>
      </c>
      <c r="T35" t="n">
        <v>714.721549174489</v>
      </c>
      <c r="U35" t="n">
        <v>736.245129097891</v>
      </c>
      <c r="V35" t="n">
        <v>740.025580268107</v>
      </c>
      <c r="W35" t="n">
        <v>721.120954485184</v>
      </c>
      <c r="X35" t="n">
        <v>701.464489899317</v>
      </c>
      <c r="Y35" t="n">
        <v>692.3693148621</v>
      </c>
      <c r="Z35" t="n">
        <v>674.58829127245</v>
      </c>
      <c r="AA35" t="n">
        <v>653.475947637808</v>
      </c>
      <c r="AB35" t="n">
        <v>647.192506282788</v>
      </c>
      <c r="AC35" t="n">
        <v>662.051065853159</v>
      </c>
      <c r="AD35" t="n">
        <v>718.213366961919</v>
      </c>
      <c r="AE35" t="n">
        <v>735.575939988167</v>
      </c>
      <c r="AF35" t="n">
        <v>755.171437268616</v>
      </c>
    </row>
    <row r="36">
      <c r="A36" t="s">
        <v>175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125.812127380303</v>
      </c>
      <c r="H36" t="n">
        <v>130.186081852365</v>
      </c>
      <c r="I36" t="n">
        <v>135.545480955088</v>
      </c>
      <c r="J36" t="n">
        <v>142.327917392066</v>
      </c>
      <c r="K36" t="n">
        <v>148.7408211031</v>
      </c>
      <c r="L36" t="n">
        <v>153.980704762895</v>
      </c>
      <c r="M36" t="n">
        <v>156.191082964368</v>
      </c>
      <c r="N36" t="n">
        <v>153.091142073672</v>
      </c>
      <c r="O36" t="n">
        <v>157.284342205429</v>
      </c>
      <c r="P36" t="n">
        <v>160.089008951168</v>
      </c>
      <c r="Q36" t="n">
        <v>160.552326381657</v>
      </c>
      <c r="R36" t="n">
        <v>161.64899062335</v>
      </c>
      <c r="S36" t="n">
        <v>169.729914743899</v>
      </c>
      <c r="T36" t="n">
        <v>173.764729305406</v>
      </c>
      <c r="U36" t="n">
        <v>175.448929338269</v>
      </c>
      <c r="V36" t="n">
        <v>170.072992807901</v>
      </c>
      <c r="W36" t="n">
        <v>159.354573235219</v>
      </c>
      <c r="X36" t="n">
        <v>145.714766657432</v>
      </c>
      <c r="Y36" t="n">
        <v>140.000892135076</v>
      </c>
      <c r="Z36" t="n">
        <v>133.52512999635</v>
      </c>
      <c r="AA36" t="n">
        <v>124.607307307576</v>
      </c>
      <c r="AB36" t="n">
        <v>118.4293408709</v>
      </c>
      <c r="AC36" t="n">
        <v>115.183120590145</v>
      </c>
      <c r="AD36" t="n">
        <v>118.912538717021</v>
      </c>
      <c r="AE36" t="n">
        <v>113.834031630541</v>
      </c>
      <c r="AF36" t="n">
        <v>110.644643494443</v>
      </c>
    </row>
    <row r="37">
      <c r="A37" t="s">
        <v>175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137.605243756381</v>
      </c>
      <c r="H37" t="n">
        <v>150.590521245762</v>
      </c>
      <c r="I37" t="n">
        <v>166.24052197726</v>
      </c>
      <c r="J37" t="n">
        <v>183.110730613131</v>
      </c>
      <c r="K37" t="n">
        <v>201.704984489578</v>
      </c>
      <c r="L37" t="n">
        <v>228.791334068534</v>
      </c>
      <c r="M37" t="n">
        <v>249.522369367517</v>
      </c>
      <c r="N37" t="n">
        <v>259.530425407939</v>
      </c>
      <c r="O37" t="n">
        <v>279.323472801597</v>
      </c>
      <c r="P37" t="n">
        <v>294.817007143302</v>
      </c>
      <c r="Q37" t="n">
        <v>302.915868512227</v>
      </c>
      <c r="R37" t="n">
        <v>310.690495560586</v>
      </c>
      <c r="S37" t="n">
        <v>327.518254000163</v>
      </c>
      <c r="T37" t="n">
        <v>342.063966946001</v>
      </c>
      <c r="U37" t="n">
        <v>353.317576521578</v>
      </c>
      <c r="V37" t="n">
        <v>363.50824711989</v>
      </c>
      <c r="W37" t="n">
        <v>361.595265006821</v>
      </c>
      <c r="X37" t="n">
        <v>359.098238801677</v>
      </c>
      <c r="Y37" t="n">
        <v>355.205455402681</v>
      </c>
      <c r="Z37" t="n">
        <v>343.629085423101</v>
      </c>
      <c r="AA37" t="n">
        <v>333.005429342858</v>
      </c>
      <c r="AB37" t="n">
        <v>326.766416890072</v>
      </c>
      <c r="AC37" t="n">
        <v>328.556335843778</v>
      </c>
      <c r="AD37" t="n">
        <v>347.60908420214</v>
      </c>
      <c r="AE37" t="n">
        <v>350.337997357964</v>
      </c>
      <c r="AF37" t="n">
        <v>355.482854062514</v>
      </c>
    </row>
    <row r="38">
      <c r="A38" t="s">
        <v>175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87.315988718309</v>
      </c>
      <c r="H38" t="n">
        <v>95.4787983670451</v>
      </c>
      <c r="I38" t="n">
        <v>104.420416762534</v>
      </c>
      <c r="J38" t="n">
        <v>114.991030378519</v>
      </c>
      <c r="K38" t="n">
        <v>124.773915260657</v>
      </c>
      <c r="L38" t="n">
        <v>133.190219745533</v>
      </c>
      <c r="M38" t="n">
        <v>141.630104840574</v>
      </c>
      <c r="N38" t="n">
        <v>145.613319431187</v>
      </c>
      <c r="O38" t="n">
        <v>155.167332465911</v>
      </c>
      <c r="P38" t="n">
        <v>164.471634330445</v>
      </c>
      <c r="Q38" t="n">
        <v>170.133082745552</v>
      </c>
      <c r="R38" t="n">
        <v>174.769555546969</v>
      </c>
      <c r="S38" t="n">
        <v>186.366214817915</v>
      </c>
      <c r="T38" t="n">
        <v>198.892852923082</v>
      </c>
      <c r="U38" t="n">
        <v>207.478623238045</v>
      </c>
      <c r="V38" t="n">
        <v>206.444340340315</v>
      </c>
      <c r="W38" t="n">
        <v>200.171116243144</v>
      </c>
      <c r="X38" t="n">
        <v>196.651484440208</v>
      </c>
      <c r="Y38" t="n">
        <v>197.162967324343</v>
      </c>
      <c r="Z38" t="n">
        <v>197.434075852998</v>
      </c>
      <c r="AA38" t="n">
        <v>195.863210987374</v>
      </c>
      <c r="AB38" t="n">
        <v>201.996748521816</v>
      </c>
      <c r="AC38" t="n">
        <v>218.311609419235</v>
      </c>
      <c r="AD38" t="n">
        <v>251.691744042758</v>
      </c>
      <c r="AE38" t="n">
        <v>271.403910999662</v>
      </c>
      <c r="AF38" t="n">
        <v>289.043939711659</v>
      </c>
    </row>
    <row r="39">
      <c r="A39" t="s">
        <v>175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11.828869987824</v>
      </c>
      <c r="H39" t="n">
        <v>13.4259661146108</v>
      </c>
      <c r="I39" t="n">
        <v>15.6818395798796</v>
      </c>
      <c r="J39" t="n">
        <v>18.4137204121439</v>
      </c>
      <c r="K39" t="n">
        <v>21.1789908708994</v>
      </c>
      <c r="L39" t="n">
        <v>23.813020161499</v>
      </c>
      <c r="M39" t="n">
        <v>26.2894965561638</v>
      </c>
      <c r="N39" t="n">
        <v>27.4455652947043</v>
      </c>
      <c r="O39" t="n">
        <v>29.5546887858381</v>
      </c>
      <c r="P39" t="n">
        <v>31.7390550963495</v>
      </c>
      <c r="Q39" t="n">
        <v>33.5892893369522</v>
      </c>
      <c r="R39" t="n">
        <v>35.8072724182966</v>
      </c>
      <c r="S39" t="n">
        <v>38.5032937999934</v>
      </c>
      <c r="T39" t="n">
        <v>41.2575619803821</v>
      </c>
      <c r="U39" t="n">
        <v>43.480344917436</v>
      </c>
      <c r="V39" t="n">
        <v>44.1159889784666</v>
      </c>
      <c r="W39" t="n">
        <v>57.5370375963113</v>
      </c>
      <c r="X39" t="n">
        <v>67.5176662101681</v>
      </c>
      <c r="Y39" t="n">
        <v>75.7034396358061</v>
      </c>
      <c r="Z39" t="n">
        <v>81.3259987073454</v>
      </c>
      <c r="AA39" t="n">
        <v>85.9176872578886</v>
      </c>
      <c r="AB39" t="n">
        <v>88.5278006290632</v>
      </c>
      <c r="AC39" t="n">
        <v>91.4358992006046</v>
      </c>
      <c r="AD39" t="n">
        <v>97.2540736818327</v>
      </c>
      <c r="AE39" t="n">
        <v>99.1641168914301</v>
      </c>
      <c r="AF39" t="n">
        <v>101.199722240644</v>
      </c>
    </row>
    <row r="40">
      <c r="A40" t="s">
        <v>175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124.560616080627</v>
      </c>
      <c r="H40" t="n">
        <v>133.989084867283</v>
      </c>
      <c r="I40" t="n">
        <v>143.798018308115</v>
      </c>
      <c r="J40" t="n">
        <v>154.588993675602</v>
      </c>
      <c r="K40" t="n">
        <v>164.75635795259</v>
      </c>
      <c r="L40" t="n">
        <v>179.200527799672</v>
      </c>
      <c r="M40" t="n">
        <v>191.417323085499</v>
      </c>
      <c r="N40" t="n">
        <v>194.776077848587</v>
      </c>
      <c r="O40" t="n">
        <v>205.154381816411</v>
      </c>
      <c r="P40" t="n">
        <v>213.023100460175</v>
      </c>
      <c r="Q40" t="n">
        <v>216.969662313374</v>
      </c>
      <c r="R40" t="n">
        <v>215.883154452827</v>
      </c>
      <c r="S40" t="n">
        <v>221.150540960706</v>
      </c>
      <c r="T40" t="n">
        <v>223.977763233602</v>
      </c>
      <c r="U40" t="n">
        <v>216.960276363016</v>
      </c>
      <c r="V40" t="n">
        <v>205.1661786412</v>
      </c>
      <c r="W40" t="n">
        <v>188.556124036702</v>
      </c>
      <c r="X40" t="n">
        <v>177.054632360928</v>
      </c>
      <c r="Y40" t="n">
        <v>171.982048253215</v>
      </c>
      <c r="Z40" t="n">
        <v>169.21568667958</v>
      </c>
      <c r="AA40" t="n">
        <v>169.313375162237</v>
      </c>
      <c r="AB40" t="n">
        <v>177.781420139798</v>
      </c>
      <c r="AC40" t="n">
        <v>190.275417896936</v>
      </c>
      <c r="AD40" t="n">
        <v>209.68617820545</v>
      </c>
      <c r="AE40" t="n">
        <v>222.979984395934</v>
      </c>
      <c r="AF40" t="n">
        <v>240.633623315833</v>
      </c>
    </row>
    <row r="41">
      <c r="A41" t="s">
        <v>175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175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825.941540059138</v>
      </c>
      <c r="H42" t="n">
        <v>894.474354579163</v>
      </c>
      <c r="I42" t="n">
        <v>972.687239893553</v>
      </c>
      <c r="J42" t="n">
        <v>1066.75846960663</v>
      </c>
      <c r="K42" t="n">
        <v>1147.32834966745</v>
      </c>
      <c r="L42" t="n">
        <v>1231.98498769416</v>
      </c>
      <c r="M42" t="n">
        <v>1301.72686571203</v>
      </c>
      <c r="N42" t="n">
        <v>1322.83465465641</v>
      </c>
      <c r="O42" t="n">
        <v>1401.11736931663</v>
      </c>
      <c r="P42" t="n">
        <v>1472.9907212214</v>
      </c>
      <c r="Q42" t="n">
        <v>1506.14896789099</v>
      </c>
      <c r="R42" t="n">
        <v>1557.56706721529</v>
      </c>
      <c r="S42" t="n">
        <v>1658.00525146707</v>
      </c>
      <c r="T42" t="n">
        <v>1752.12897871388</v>
      </c>
      <c r="U42" t="n">
        <v>1821.31674323007</v>
      </c>
      <c r="V42" t="n">
        <v>1819.23984080478</v>
      </c>
      <c r="W42" t="n">
        <v>1759.80901194752</v>
      </c>
      <c r="X42" t="n">
        <v>1697.00907265175</v>
      </c>
      <c r="Y42" t="n">
        <v>1686.43547063407</v>
      </c>
      <c r="Z42" t="n">
        <v>1682.92220814292</v>
      </c>
      <c r="AA42" t="n">
        <v>1681.31386325597</v>
      </c>
      <c r="AB42" t="n">
        <v>1708.33116303755</v>
      </c>
      <c r="AC42" t="n">
        <v>1802.37831920675</v>
      </c>
      <c r="AD42" t="n">
        <v>1994.00711453352</v>
      </c>
      <c r="AE42" t="n">
        <v>2054.6324150894</v>
      </c>
      <c r="AF42" t="n">
        <v>2102.88154200527</v>
      </c>
    </row>
    <row r="43">
      <c r="A43" t="s">
        <v>175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963.796484121175</v>
      </c>
      <c r="H43" t="n">
        <v>1043.60782199347</v>
      </c>
      <c r="I43" t="n">
        <v>1134.60094425904</v>
      </c>
      <c r="J43" t="n">
        <v>1243.82338067497</v>
      </c>
      <c r="K43" t="n">
        <v>1338.23080004153</v>
      </c>
      <c r="L43" t="n">
        <v>1435.07508169666</v>
      </c>
      <c r="M43" t="n">
        <v>1515.32028153291</v>
      </c>
      <c r="N43" t="n">
        <v>1539.29184022597</v>
      </c>
      <c r="O43" t="n">
        <v>1630.16135584145</v>
      </c>
      <c r="P43" t="n">
        <v>1713.48830265468</v>
      </c>
      <c r="Q43" t="n">
        <v>1754.83902625448</v>
      </c>
      <c r="R43" t="n">
        <v>1816.0439815074</v>
      </c>
      <c r="S43" t="n">
        <v>1935.84492530183</v>
      </c>
      <c r="T43" t="n">
        <v>2045.72239250716</v>
      </c>
      <c r="U43" t="n">
        <v>2125.42040351639</v>
      </c>
      <c r="V43" t="n">
        <v>2122.76336115461</v>
      </c>
      <c r="W43" t="n">
        <v>2052.7064076434</v>
      </c>
      <c r="X43" t="n">
        <v>1980.77788930857</v>
      </c>
      <c r="Y43" t="n">
        <v>1964.6232873273</v>
      </c>
      <c r="Z43" t="n">
        <v>1958.62611041189</v>
      </c>
      <c r="AA43" t="n">
        <v>1955.25848183108</v>
      </c>
      <c r="AB43" t="n">
        <v>1989.17777136174</v>
      </c>
      <c r="AC43" t="n">
        <v>2102.22674866663</v>
      </c>
      <c r="AD43" t="n">
        <v>2326.70776552261</v>
      </c>
      <c r="AE43" t="n">
        <v>2386.03712713637</v>
      </c>
      <c r="AF43" t="n">
        <v>2436.58605030284</v>
      </c>
    </row>
    <row r="44">
      <c r="A44" t="s">
        <v>175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4854.71940099614</v>
      </c>
      <c r="H44" t="n">
        <v>5193.91885112595</v>
      </c>
      <c r="I44" t="n">
        <v>5601.29278985903</v>
      </c>
      <c r="J44" t="n">
        <v>6083.13441748366</v>
      </c>
      <c r="K44" t="n">
        <v>6540.0153964409</v>
      </c>
      <c r="L44" t="n">
        <v>6994.00540929232</v>
      </c>
      <c r="M44" t="n">
        <v>7393.87320353737</v>
      </c>
      <c r="N44" t="n">
        <v>7484.1724537052</v>
      </c>
      <c r="O44" t="n">
        <v>7909.85512687062</v>
      </c>
      <c r="P44" t="n">
        <v>8276.93828070469</v>
      </c>
      <c r="Q44" t="n">
        <v>8516.90038964969</v>
      </c>
      <c r="R44" t="n">
        <v>8798.92438175165</v>
      </c>
      <c r="S44" t="n">
        <v>9315.43474358418</v>
      </c>
      <c r="T44" t="n">
        <v>9619.07746375508</v>
      </c>
      <c r="U44" t="n">
        <v>9849.8280902682</v>
      </c>
      <c r="V44" t="n">
        <v>9730.63188832705</v>
      </c>
      <c r="W44" t="n">
        <v>9357.33380616565</v>
      </c>
      <c r="X44" t="n">
        <v>8980.84444102253</v>
      </c>
      <c r="Y44" t="n">
        <v>8836.87118269755</v>
      </c>
      <c r="Z44" t="n">
        <v>8701.02176442916</v>
      </c>
      <c r="AA44" t="n">
        <v>8565.79564530232</v>
      </c>
      <c r="AB44" t="n">
        <v>8583.03032888004</v>
      </c>
      <c r="AC44" t="n">
        <v>8857.55037977436</v>
      </c>
      <c r="AD44" t="n">
        <v>9598.59528119201</v>
      </c>
      <c r="AE44" t="n">
        <v>9806.44684395149</v>
      </c>
      <c r="AF44" t="n">
        <v>10172.4344667709</v>
      </c>
    </row>
    <row r="45">
      <c r="A45" t="s">
        <v>175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4805.73366385918</v>
      </c>
      <c r="H45" t="n">
        <v>5142.44042680034</v>
      </c>
      <c r="I45" t="n">
        <v>5547.20310798589</v>
      </c>
      <c r="J45" t="n">
        <v>6025.42585710886</v>
      </c>
      <c r="K45" t="n">
        <v>6479.6923870148</v>
      </c>
      <c r="L45" t="n">
        <v>6931.63606607084</v>
      </c>
      <c r="M45" t="n">
        <v>7330.06067403437</v>
      </c>
      <c r="N45" t="n">
        <v>7420.8855267021</v>
      </c>
      <c r="O45" t="n">
        <v>7844.26840169161</v>
      </c>
      <c r="P45" t="n">
        <v>8209.55897778897</v>
      </c>
      <c r="Q45" t="n">
        <v>8448.74146628272</v>
      </c>
      <c r="R45" t="n">
        <v>8727.9051995195</v>
      </c>
      <c r="S45" t="n">
        <v>9239.83783794982</v>
      </c>
      <c r="T45" t="n">
        <v>9541.22590189116</v>
      </c>
      <c r="U45" t="n">
        <v>9769.85083738254</v>
      </c>
      <c r="V45" t="n">
        <v>9650.26637853567</v>
      </c>
      <c r="W45" t="n">
        <v>9279.5893373915</v>
      </c>
      <c r="X45" t="n">
        <v>8906.30099435209</v>
      </c>
      <c r="Y45" t="n">
        <v>8761.43740639892</v>
      </c>
      <c r="Z45" t="n">
        <v>8623.20946549223</v>
      </c>
      <c r="AA45" t="n">
        <v>8484.91291936764</v>
      </c>
      <c r="AB45" t="n">
        <v>8498.30186268623</v>
      </c>
      <c r="AC45" t="n">
        <v>8767.21521187432</v>
      </c>
      <c r="AD45" t="n">
        <v>9496.50245779964</v>
      </c>
      <c r="AE45" t="n">
        <v>9699.19115147401</v>
      </c>
      <c r="AF45" t="n">
        <v>10060.1667090747</v>
      </c>
    </row>
    <row r="46">
      <c r="A46" t="s">
        <v>175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137.854944062037</v>
      </c>
      <c r="H46" t="n">
        <v>149.13346741431</v>
      </c>
      <c r="I46" t="n">
        <v>161.913704365487</v>
      </c>
      <c r="J46" t="n">
        <v>177.064911068336</v>
      </c>
      <c r="K46" t="n">
        <v>190.902450374076</v>
      </c>
      <c r="L46" t="n">
        <v>203.090094002496</v>
      </c>
      <c r="M46" t="n">
        <v>213.593415820879</v>
      </c>
      <c r="N46" t="n">
        <v>216.457185569555</v>
      </c>
      <c r="O46" t="n">
        <v>229.043986524816</v>
      </c>
      <c r="P46" t="n">
        <v>240.497581433278</v>
      </c>
      <c r="Q46" t="n">
        <v>248.690058363488</v>
      </c>
      <c r="R46" t="n">
        <v>258.476914292108</v>
      </c>
      <c r="S46" t="n">
        <v>277.839673834755</v>
      </c>
      <c r="T46" t="n">
        <v>293.593413793283</v>
      </c>
      <c r="U46" t="n">
        <v>304.103660286317</v>
      </c>
      <c r="V46" t="n">
        <v>303.523520349838</v>
      </c>
      <c r="W46" t="n">
        <v>292.897395695877</v>
      </c>
      <c r="X46" t="n">
        <v>283.768816656827</v>
      </c>
      <c r="Y46" t="n">
        <v>278.187816693233</v>
      </c>
      <c r="Z46" t="n">
        <v>275.703902268978</v>
      </c>
      <c r="AA46" t="n">
        <v>273.944618575109</v>
      </c>
      <c r="AB46" t="n">
        <v>280.846608324182</v>
      </c>
      <c r="AC46" t="n">
        <v>299.848429459882</v>
      </c>
      <c r="AD46" t="n">
        <v>332.700650989097</v>
      </c>
      <c r="AE46" t="n">
        <v>331.404712046974</v>
      </c>
      <c r="AF46" t="n">
        <v>333.704508297567</v>
      </c>
    </row>
    <row r="47">
      <c r="A47" t="s">
        <v>175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47.3292304304213</v>
      </c>
      <c r="H47" t="n">
        <v>50.8089366541209</v>
      </c>
      <c r="I47" t="n">
        <v>54.4208185410896</v>
      </c>
      <c r="J47" t="n">
        <v>59.4924657922279</v>
      </c>
      <c r="K47" t="n">
        <v>65.5657928095739</v>
      </c>
      <c r="L47" t="n">
        <v>70.5407142414675</v>
      </c>
      <c r="M47" t="n">
        <v>74.011650660051</v>
      </c>
      <c r="N47" t="n">
        <v>75.1566665912212</v>
      </c>
      <c r="O47" t="n">
        <v>79.5902356767812</v>
      </c>
      <c r="P47" t="n">
        <v>85.1362985373555</v>
      </c>
      <c r="Q47" t="n">
        <v>89.3641242695455</v>
      </c>
      <c r="R47" t="n">
        <v>96.0362671145636</v>
      </c>
      <c r="S47" t="n">
        <v>104.330832859358</v>
      </c>
      <c r="T47" t="n">
        <v>114.430159820537</v>
      </c>
      <c r="U47" t="n">
        <v>118.840162264431</v>
      </c>
      <c r="V47" t="n">
        <v>119.430611240776</v>
      </c>
      <c r="W47" t="n">
        <v>120.007968906147</v>
      </c>
      <c r="X47" t="n">
        <v>118.854048450733</v>
      </c>
      <c r="Y47" t="n">
        <v>119.940780258107</v>
      </c>
      <c r="Z47" t="n">
        <v>120.638138930334</v>
      </c>
      <c r="AA47" t="n">
        <v>118.951007637647</v>
      </c>
      <c r="AB47" t="n">
        <v>118.772213672247</v>
      </c>
      <c r="AC47" t="n">
        <v>120.280095356489</v>
      </c>
      <c r="AD47" t="n">
        <v>125.672449414899</v>
      </c>
      <c r="AE47" t="n">
        <v>124.228990579267</v>
      </c>
      <c r="AF47" t="n">
        <v>124.130628513791</v>
      </c>
    </row>
    <row r="48">
      <c r="A48" t="s">
        <v>175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252.555177138283</v>
      </c>
      <c r="H48" t="n">
        <v>270.90919379606</v>
      </c>
      <c r="I48" t="n">
        <v>289.773095270113</v>
      </c>
      <c r="J48" t="n">
        <v>315.38712507334</v>
      </c>
      <c r="K48" t="n">
        <v>340.700869332078</v>
      </c>
      <c r="L48" t="n">
        <v>364.973563053051</v>
      </c>
      <c r="M48" t="n">
        <v>388.94907275361</v>
      </c>
      <c r="N48" t="n">
        <v>401.57147994326</v>
      </c>
      <c r="O48" t="n">
        <v>431.904992843402</v>
      </c>
      <c r="P48" t="n">
        <v>457.992121138998</v>
      </c>
      <c r="Q48" t="n">
        <v>476.677744328134</v>
      </c>
      <c r="R48" t="n">
        <v>497.08838564778</v>
      </c>
      <c r="S48" t="n">
        <v>535.147204949649</v>
      </c>
      <c r="T48" t="n">
        <v>579.101877338469</v>
      </c>
      <c r="U48" t="n">
        <v>612.032227823396</v>
      </c>
      <c r="V48" t="n">
        <v>608.888772145685</v>
      </c>
      <c r="W48" t="n">
        <v>589.196487358366</v>
      </c>
      <c r="X48" t="n">
        <v>571.483858790353</v>
      </c>
      <c r="Y48" t="n">
        <v>566.478738987089</v>
      </c>
      <c r="Z48" t="n">
        <v>554.641687520818</v>
      </c>
      <c r="AA48" t="n">
        <v>544.393247025858</v>
      </c>
      <c r="AB48" t="n">
        <v>544.107025950472</v>
      </c>
      <c r="AC48" t="n">
        <v>558.781225638962</v>
      </c>
      <c r="AD48" t="n">
        <v>613.895469806169</v>
      </c>
      <c r="AE48" t="n">
        <v>628.28001345267</v>
      </c>
      <c r="AF48" t="n">
        <v>646.79418806578</v>
      </c>
    </row>
    <row r="49">
      <c r="A49" t="s">
        <v>175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66.7447865133426</v>
      </c>
      <c r="H49" t="n">
        <v>70.6344738008448</v>
      </c>
      <c r="I49" t="n">
        <v>74.6665807536394</v>
      </c>
      <c r="J49" t="n">
        <v>79.9835087481739</v>
      </c>
      <c r="K49" t="n">
        <v>85.1353174108865</v>
      </c>
      <c r="L49" t="n">
        <v>90.3405076268427</v>
      </c>
      <c r="M49" t="n">
        <v>95.2849171272055</v>
      </c>
      <c r="N49" t="n">
        <v>96.5473251087954</v>
      </c>
      <c r="O49" t="n">
        <v>102.056576370824</v>
      </c>
      <c r="P49" t="n">
        <v>107.128474591758</v>
      </c>
      <c r="Q49" t="n">
        <v>110.15848581219</v>
      </c>
      <c r="R49" t="n">
        <v>112.169487102293</v>
      </c>
      <c r="S49" t="n">
        <v>118.278701121577</v>
      </c>
      <c r="T49" t="n">
        <v>125.673637516423</v>
      </c>
      <c r="U49" t="n">
        <v>130.95091599161</v>
      </c>
      <c r="V49" t="n">
        <v>130.812042222396</v>
      </c>
      <c r="W49" t="n">
        <v>124.705541836048</v>
      </c>
      <c r="X49" t="n">
        <v>119.061767122447</v>
      </c>
      <c r="Y49" t="n">
        <v>114.10577239314</v>
      </c>
      <c r="Z49" t="n">
        <v>108.671160388652</v>
      </c>
      <c r="AA49" t="n">
        <v>103.768138373917</v>
      </c>
      <c r="AB49" t="n">
        <v>100.722630224019</v>
      </c>
      <c r="AC49" t="n">
        <v>102.460548357287</v>
      </c>
      <c r="AD49" t="n">
        <v>111.354658154469</v>
      </c>
      <c r="AE49" t="n">
        <v>113.272765008971</v>
      </c>
      <c r="AF49" t="n">
        <v>114.055286183424</v>
      </c>
    </row>
    <row r="50">
      <c r="A50" t="s">
        <v>175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138.481160194519</v>
      </c>
      <c r="H50" t="n">
        <v>149.465783341094</v>
      </c>
      <c r="I50" t="n">
        <v>160.685695975384</v>
      </c>
      <c r="J50" t="n">
        <v>175.911150532938</v>
      </c>
      <c r="K50" t="n">
        <v>189.999759111618</v>
      </c>
      <c r="L50" t="n">
        <v>204.092341184741</v>
      </c>
      <c r="M50" t="n">
        <v>219.652504966353</v>
      </c>
      <c r="N50" t="n">
        <v>229.867488243243</v>
      </c>
      <c r="O50" t="n">
        <v>250.258180795797</v>
      </c>
      <c r="P50" t="n">
        <v>265.727348009885</v>
      </c>
      <c r="Q50" t="n">
        <v>277.155134246398</v>
      </c>
      <c r="R50" t="n">
        <v>288.882631430924</v>
      </c>
      <c r="S50" t="n">
        <v>312.537670968714</v>
      </c>
      <c r="T50" t="n">
        <v>338.998080001509</v>
      </c>
      <c r="U50" t="n">
        <v>362.241149567355</v>
      </c>
      <c r="V50" t="n">
        <v>358.646118682513</v>
      </c>
      <c r="W50" t="n">
        <v>344.48297661617</v>
      </c>
      <c r="X50" t="n">
        <v>333.568043217173</v>
      </c>
      <c r="Y50" t="n">
        <v>332.432186335841</v>
      </c>
      <c r="Z50" t="n">
        <v>325.332388201832</v>
      </c>
      <c r="AA50" t="n">
        <v>321.674101014293</v>
      </c>
      <c r="AB50" t="n">
        <v>324.612182054206</v>
      </c>
      <c r="AC50" t="n">
        <v>336.040581925186</v>
      </c>
      <c r="AD50" t="n">
        <v>376.8683622368</v>
      </c>
      <c r="AE50" t="n">
        <v>390.778257864433</v>
      </c>
      <c r="AF50" t="n">
        <v>408.608273368566</v>
      </c>
    </row>
    <row r="51">
      <c r="A51" t="s">
        <v>175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129.985745891733</v>
      </c>
      <c r="H51" t="n">
        <v>140.416036872583</v>
      </c>
      <c r="I51" t="n">
        <v>151.048885997952</v>
      </c>
      <c r="J51" t="n">
        <v>165.461480513869</v>
      </c>
      <c r="K51" t="n">
        <v>178.808463842934</v>
      </c>
      <c r="L51" t="n">
        <v>192.270855357064</v>
      </c>
      <c r="M51" t="n">
        <v>207.133018141359</v>
      </c>
      <c r="N51" t="n">
        <v>217.104833075258</v>
      </c>
      <c r="O51" t="n">
        <v>236.668731439363</v>
      </c>
      <c r="P51" t="n">
        <v>251.49717265879</v>
      </c>
      <c r="Q51" t="n">
        <v>262.408108788074</v>
      </c>
      <c r="R51" t="n">
        <v>273.457392100334</v>
      </c>
      <c r="S51" t="n">
        <v>295.901034978556</v>
      </c>
      <c r="T51" t="n">
        <v>321.302712698314</v>
      </c>
      <c r="U51" t="n">
        <v>343.843725822633</v>
      </c>
      <c r="V51" t="n">
        <v>340.092365770594</v>
      </c>
      <c r="W51" t="n">
        <v>326.116289837538</v>
      </c>
      <c r="X51" t="n">
        <v>315.138903566163</v>
      </c>
      <c r="Y51" t="n">
        <v>313.581112645351</v>
      </c>
      <c r="Z51" t="n">
        <v>305.913777805491</v>
      </c>
      <c r="AA51" t="n">
        <v>301.829527825984</v>
      </c>
      <c r="AB51" t="n">
        <v>303.787062874117</v>
      </c>
      <c r="AC51" t="n">
        <v>313.420344718595</v>
      </c>
      <c r="AD51" t="n">
        <v>350.839373395962</v>
      </c>
      <c r="AE51" t="n">
        <v>363.575771837195</v>
      </c>
      <c r="AF51" t="n">
        <v>379.337895955672</v>
      </c>
    </row>
    <row r="52">
      <c r="A52" t="s">
        <v>175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8.49541430278589</v>
      </c>
      <c r="H52" t="n">
        <v>9.04974646851129</v>
      </c>
      <c r="I52" t="n">
        <v>9.63680997743181</v>
      </c>
      <c r="J52" t="n">
        <v>10.4496700190695</v>
      </c>
      <c r="K52" t="n">
        <v>11.1912952686835</v>
      </c>
      <c r="L52" t="n">
        <v>11.8214858276773</v>
      </c>
      <c r="M52" t="n">
        <v>12.5194868249946</v>
      </c>
      <c r="N52" t="n">
        <v>12.7626551679847</v>
      </c>
      <c r="O52" t="n">
        <v>13.5894493564338</v>
      </c>
      <c r="P52" t="n">
        <v>14.2301753510948</v>
      </c>
      <c r="Q52" t="n">
        <v>14.7470254583245</v>
      </c>
      <c r="R52" t="n">
        <v>15.4252393305893</v>
      </c>
      <c r="S52" t="n">
        <v>16.6366359901582</v>
      </c>
      <c r="T52" t="n">
        <v>17.6953673031942</v>
      </c>
      <c r="U52" t="n">
        <v>18.3974237447211</v>
      </c>
      <c r="V52" t="n">
        <v>18.5537529119182</v>
      </c>
      <c r="W52" t="n">
        <v>18.3666867786324</v>
      </c>
      <c r="X52" t="n">
        <v>18.42913965101</v>
      </c>
      <c r="Y52" t="n">
        <v>18.8510736904898</v>
      </c>
      <c r="Z52" t="n">
        <v>19.4186103963411</v>
      </c>
      <c r="AA52" t="n">
        <v>19.8445731883087</v>
      </c>
      <c r="AB52" t="n">
        <v>20.825119180088</v>
      </c>
      <c r="AC52" t="n">
        <v>22.6202372065915</v>
      </c>
      <c r="AD52" t="n">
        <v>26.0289888408382</v>
      </c>
      <c r="AE52" t="n">
        <v>27.2024860272378</v>
      </c>
      <c r="AF52" t="n">
        <v>29.2703774128932</v>
      </c>
    </row>
    <row r="53">
      <c r="A53" t="s">
        <v>175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86.180009442892</v>
      </c>
      <c r="H53" t="n">
        <v>89.4085292751862</v>
      </c>
      <c r="I53" t="n">
        <v>92.7655306125433</v>
      </c>
      <c r="J53" t="n">
        <v>97.5696129798924</v>
      </c>
      <c r="K53" t="n">
        <v>101.989359338587</v>
      </c>
      <c r="L53" t="n">
        <v>106.387037190854</v>
      </c>
      <c r="M53" t="n">
        <v>107.89362760703</v>
      </c>
      <c r="N53" t="n">
        <v>104.089801823448</v>
      </c>
      <c r="O53" t="n">
        <v>106.814832596016</v>
      </c>
      <c r="P53" t="n">
        <v>109.740362717465</v>
      </c>
      <c r="Q53" t="n">
        <v>110.92068014794</v>
      </c>
      <c r="R53" t="n">
        <v>114.222724756447</v>
      </c>
      <c r="S53" t="n">
        <v>121.183613745122</v>
      </c>
      <c r="T53" t="n">
        <v>127.122965422984</v>
      </c>
      <c r="U53" t="n">
        <v>131.054379588774</v>
      </c>
      <c r="V53" t="n">
        <v>126.171204085652</v>
      </c>
      <c r="W53" t="n">
        <v>118.831878137214</v>
      </c>
      <c r="X53" t="n">
        <v>111.586738401757</v>
      </c>
      <c r="Y53" t="n">
        <v>112.305953001207</v>
      </c>
      <c r="Z53" t="n">
        <v>112.178998088092</v>
      </c>
      <c r="AA53" t="n">
        <v>113.997671596785</v>
      </c>
      <c r="AB53" t="n">
        <v>118.922304028599</v>
      </c>
      <c r="AC53" t="n">
        <v>125.682784943334</v>
      </c>
      <c r="AD53" t="n">
        <v>140.918610140642</v>
      </c>
      <c r="AE53" t="n">
        <v>141.557535353573</v>
      </c>
      <c r="AF53" t="n">
        <v>143.339127584412</v>
      </c>
    </row>
    <row r="54">
      <c r="A54" t="s">
        <v>175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154.211894958991</v>
      </c>
      <c r="H54" t="n">
        <v>160.857927205439</v>
      </c>
      <c r="I54" t="n">
        <v>167.741239896085</v>
      </c>
      <c r="J54" t="n">
        <v>176.592082826482</v>
      </c>
      <c r="K54" t="n">
        <v>183.961171057876</v>
      </c>
      <c r="L54" t="n">
        <v>191.447778051539</v>
      </c>
      <c r="M54" t="n">
        <v>195.759613102388</v>
      </c>
      <c r="N54" t="n">
        <v>192.892370565647</v>
      </c>
      <c r="O54" t="n">
        <v>200.619424536388</v>
      </c>
      <c r="P54" t="n">
        <v>207.332343593488</v>
      </c>
      <c r="Q54" t="n">
        <v>210.882031757242</v>
      </c>
      <c r="R54" t="n">
        <v>217.275308771878</v>
      </c>
      <c r="S54" t="n">
        <v>230.874231014884</v>
      </c>
      <c r="T54" t="n">
        <v>242.670959280486</v>
      </c>
      <c r="U54" t="n">
        <v>249.631269905856</v>
      </c>
      <c r="V54" t="n">
        <v>242.742916088083</v>
      </c>
      <c r="W54" t="n">
        <v>233.731240468739</v>
      </c>
      <c r="X54" t="n">
        <v>223.701655213021</v>
      </c>
      <c r="Y54" t="n">
        <v>226.264539113028</v>
      </c>
      <c r="Z54" t="n">
        <v>225.930011479399</v>
      </c>
      <c r="AA54" t="n">
        <v>227.047363340079</v>
      </c>
      <c r="AB54" t="n">
        <v>233.753811248232</v>
      </c>
      <c r="AC54" t="n">
        <v>247.808344371126</v>
      </c>
      <c r="AD54" t="n">
        <v>276.192131698798</v>
      </c>
      <c r="AE54" t="n">
        <v>278.459648068385</v>
      </c>
      <c r="AF54" t="n">
        <v>282.661602354521</v>
      </c>
    </row>
    <row r="55">
      <c r="A55" t="s">
        <v>175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68.0318855160993</v>
      </c>
      <c r="H55" t="n">
        <v>71.449397930253</v>
      </c>
      <c r="I55" t="n">
        <v>74.9757092835412</v>
      </c>
      <c r="J55" t="n">
        <v>79.0224698465898</v>
      </c>
      <c r="K55" t="n">
        <v>81.9718117192882</v>
      </c>
      <c r="L55" t="n">
        <v>85.060740860685</v>
      </c>
      <c r="M55" t="n">
        <v>87.865985495358</v>
      </c>
      <c r="N55" t="n">
        <v>88.8025687421987</v>
      </c>
      <c r="O55" t="n">
        <v>93.8045919403719</v>
      </c>
      <c r="P55" t="n">
        <v>97.5919808760225</v>
      </c>
      <c r="Q55" t="n">
        <v>99.961351609302</v>
      </c>
      <c r="R55" t="n">
        <v>103.052584015432</v>
      </c>
      <c r="S55" t="n">
        <v>109.690617269761</v>
      </c>
      <c r="T55" t="n">
        <v>115.547993857502</v>
      </c>
      <c r="U55" t="n">
        <v>118.576890317082</v>
      </c>
      <c r="V55" t="n">
        <v>116.571712002431</v>
      </c>
      <c r="W55" t="n">
        <v>114.899362331524</v>
      </c>
      <c r="X55" t="n">
        <v>112.114916811264</v>
      </c>
      <c r="Y55" t="n">
        <v>113.958586111821</v>
      </c>
      <c r="Z55" t="n">
        <v>113.751013391307</v>
      </c>
      <c r="AA55" t="n">
        <v>113.049691743294</v>
      </c>
      <c r="AB55" t="n">
        <v>114.831507219633</v>
      </c>
      <c r="AC55" t="n">
        <v>122.125559427792</v>
      </c>
      <c r="AD55" t="n">
        <v>135.273521558156</v>
      </c>
      <c r="AE55" t="n">
        <v>136.902112714812</v>
      </c>
      <c r="AF55" t="n">
        <v>139.32247477011</v>
      </c>
    </row>
    <row r="56">
      <c r="A56" t="s">
        <v>175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175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5231.83519421505</v>
      </c>
      <c r="H57" t="n">
        <v>5598.81712978929</v>
      </c>
      <c r="I57" t="n">
        <v>6034.86390343726</v>
      </c>
      <c r="J57" t="n">
        <v>6553.1105362326</v>
      </c>
      <c r="K57" t="n">
        <v>7045.47262372557</v>
      </c>
      <c r="L57" t="n">
        <v>7538.17950014504</v>
      </c>
      <c r="M57" t="n">
        <v>7974.23959937647</v>
      </c>
      <c r="N57" t="n">
        <v>8080.52001149705</v>
      </c>
      <c r="O57" t="n">
        <v>8546.91450153043</v>
      </c>
      <c r="P57" t="n">
        <v>8947.95350230386</v>
      </c>
      <c r="Q57" t="n">
        <v>9210.54779629119</v>
      </c>
      <c r="R57" t="n">
        <v>9511.89592185225</v>
      </c>
      <c r="S57" t="n">
        <v>10071.7324894945</v>
      </c>
      <c r="T57" t="n">
        <v>10422.1571043272</v>
      </c>
      <c r="U57" t="n">
        <v>10678.8205944546</v>
      </c>
      <c r="V57" t="n">
        <v>10544.6868391139</v>
      </c>
      <c r="W57" t="n">
        <v>10135.0864175607</v>
      </c>
      <c r="X57" t="n">
        <v>9729.38293217382</v>
      </c>
      <c r="Y57" t="n">
        <v>9575.33196993785</v>
      </c>
      <c r="Z57" t="n">
        <v>9424.87913862955</v>
      </c>
      <c r="AA57" t="n">
        <v>9279.50226749042</v>
      </c>
      <c r="AB57" t="n">
        <v>9304.9187749703</v>
      </c>
      <c r="AC57" t="n">
        <v>9606.60702331026</v>
      </c>
      <c r="AD57" t="n">
        <v>10422.1769292036</v>
      </c>
      <c r="AE57" t="n">
        <v>10657.7068418001</v>
      </c>
      <c r="AF57" t="n">
        <v>11059.8622781525</v>
      </c>
    </row>
    <row r="58">
      <c r="A58" t="s">
        <v>175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5231.83519421505</v>
      </c>
      <c r="H58" t="n">
        <v>5598.81712978929</v>
      </c>
      <c r="I58" t="n">
        <v>6034.86390343726</v>
      </c>
      <c r="J58" t="n">
        <v>6553.1105362326</v>
      </c>
      <c r="K58" t="n">
        <v>7045.47262372557</v>
      </c>
      <c r="L58" t="n">
        <v>7538.17950014504</v>
      </c>
      <c r="M58" t="n">
        <v>7974.23959937647</v>
      </c>
      <c r="N58" t="n">
        <v>8080.52001149705</v>
      </c>
      <c r="O58" t="n">
        <v>8546.91450153043</v>
      </c>
      <c r="P58" t="n">
        <v>8947.95350230386</v>
      </c>
      <c r="Q58" t="n">
        <v>9210.54779629119</v>
      </c>
      <c r="R58" t="n">
        <v>9511.89592185225</v>
      </c>
      <c r="S58" t="n">
        <v>10071.7324894945</v>
      </c>
      <c r="T58" t="n">
        <v>10422.1571043272</v>
      </c>
      <c r="U58" t="n">
        <v>10678.8205944546</v>
      </c>
      <c r="V58" t="n">
        <v>10544.6868391139</v>
      </c>
      <c r="W58" t="n">
        <v>10135.0864175607</v>
      </c>
      <c r="X58" t="n">
        <v>9729.38293217382</v>
      </c>
      <c r="Y58" t="n">
        <v>9575.33196993785</v>
      </c>
      <c r="Z58" t="n">
        <v>9424.87913862955</v>
      </c>
      <c r="AA58" t="n">
        <v>9279.50226749042</v>
      </c>
      <c r="AB58" t="n">
        <v>9304.9187749703</v>
      </c>
      <c r="AC58" t="n">
        <v>9606.60702331026</v>
      </c>
      <c r="AD58" t="n">
        <v>10422.1769292036</v>
      </c>
      <c r="AE58" t="n">
        <v>10657.7068418001</v>
      </c>
      <c r="AF58" t="n">
        <v>11059.8622781525</v>
      </c>
    </row>
    <row r="59">
      <c r="A59" t="s">
        <v>175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177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177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177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177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177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177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177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177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177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177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177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177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177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177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177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177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177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177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177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177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177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177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177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177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177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177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177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177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177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177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177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177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177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177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177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177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177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177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819.737266230387</v>
      </c>
      <c r="H39" t="n">
        <v>879.278470652689</v>
      </c>
      <c r="I39" t="n">
        <v>909.187047970628</v>
      </c>
      <c r="J39" t="n">
        <v>944.606632117339</v>
      </c>
      <c r="K39" t="n">
        <v>1003.00590886555</v>
      </c>
      <c r="L39" t="n">
        <v>994.340074027023</v>
      </c>
      <c r="M39" t="n">
        <v>1053.33203447281</v>
      </c>
      <c r="N39" t="n">
        <v>1094.580268576</v>
      </c>
      <c r="O39" t="n">
        <v>1144.59969631864</v>
      </c>
      <c r="P39" t="n">
        <v>1181.59096238004</v>
      </c>
      <c r="Q39" t="n">
        <v>1232.30177505835</v>
      </c>
      <c r="R39" t="n">
        <v>1304.79875209451</v>
      </c>
      <c r="S39" t="n">
        <v>1358.56749171941</v>
      </c>
      <c r="T39" t="n">
        <v>1449.2219400185</v>
      </c>
      <c r="U39" t="n">
        <v>1501.66787359317</v>
      </c>
      <c r="V39" t="n">
        <v>1449.59397493517</v>
      </c>
      <c r="W39" t="n">
        <v>1559.17504233083</v>
      </c>
      <c r="X39" t="n">
        <v>1524.80500811278</v>
      </c>
      <c r="Y39" t="n">
        <v>1479.70663500011</v>
      </c>
      <c r="Z39" t="n">
        <v>1433.1158772575</v>
      </c>
      <c r="AA39" t="n">
        <v>1402.11258602098</v>
      </c>
      <c r="AB39" t="n">
        <v>1405.15722707225</v>
      </c>
      <c r="AC39" t="n">
        <v>1408.64021927842</v>
      </c>
      <c r="AD39" t="n">
        <v>1438.71427487074</v>
      </c>
      <c r="AE39" t="n">
        <v>1488.0835232468</v>
      </c>
      <c r="AF39" t="n">
        <v>1486.97260117676</v>
      </c>
    </row>
    <row r="40">
      <c r="A40" t="s">
        <v>177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177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177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177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177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819.737266230387</v>
      </c>
      <c r="H44" t="n">
        <v>879.278470652689</v>
      </c>
      <c r="I44" t="n">
        <v>909.187047970628</v>
      </c>
      <c r="J44" t="n">
        <v>944.606632117339</v>
      </c>
      <c r="K44" t="n">
        <v>1003.00590886555</v>
      </c>
      <c r="L44" t="n">
        <v>994.340074027023</v>
      </c>
      <c r="M44" t="n">
        <v>1053.33203447281</v>
      </c>
      <c r="N44" t="n">
        <v>1094.580268576</v>
      </c>
      <c r="O44" t="n">
        <v>1144.59969631864</v>
      </c>
      <c r="P44" t="n">
        <v>1181.59096238004</v>
      </c>
      <c r="Q44" t="n">
        <v>1232.30177505835</v>
      </c>
      <c r="R44" t="n">
        <v>1304.79875209451</v>
      </c>
      <c r="S44" t="n">
        <v>1358.56749171941</v>
      </c>
      <c r="T44" t="n">
        <v>1449.2219400185</v>
      </c>
      <c r="U44" t="n">
        <v>1501.66787359317</v>
      </c>
      <c r="V44" t="n">
        <v>1449.59397493517</v>
      </c>
      <c r="W44" t="n">
        <v>1559.17504233083</v>
      </c>
      <c r="X44" t="n">
        <v>1524.80500811278</v>
      </c>
      <c r="Y44" t="n">
        <v>1479.70663500011</v>
      </c>
      <c r="Z44" t="n">
        <v>1433.1158772575</v>
      </c>
      <c r="AA44" t="n">
        <v>1402.11258602098</v>
      </c>
      <c r="AB44" t="n">
        <v>1405.15722707225</v>
      </c>
      <c r="AC44" t="n">
        <v>1408.64021927842</v>
      </c>
      <c r="AD44" t="n">
        <v>1438.71427487074</v>
      </c>
      <c r="AE44" t="n">
        <v>1488.0835232468</v>
      </c>
      <c r="AF44" t="n">
        <v>1486.97260117676</v>
      </c>
    </row>
    <row r="45">
      <c r="A45" t="s">
        <v>177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819.737266230387</v>
      </c>
      <c r="H45" t="n">
        <v>879.278470652689</v>
      </c>
      <c r="I45" t="n">
        <v>909.187047970628</v>
      </c>
      <c r="J45" t="n">
        <v>944.606632117339</v>
      </c>
      <c r="K45" t="n">
        <v>1003.00590886555</v>
      </c>
      <c r="L45" t="n">
        <v>994.340074027023</v>
      </c>
      <c r="M45" t="n">
        <v>1053.33203447281</v>
      </c>
      <c r="N45" t="n">
        <v>1094.580268576</v>
      </c>
      <c r="O45" t="n">
        <v>1144.59969631864</v>
      </c>
      <c r="P45" t="n">
        <v>1181.59096238004</v>
      </c>
      <c r="Q45" t="n">
        <v>1232.30177505835</v>
      </c>
      <c r="R45" t="n">
        <v>1304.79875209451</v>
      </c>
      <c r="S45" t="n">
        <v>1358.56749171941</v>
      </c>
      <c r="T45" t="n">
        <v>1449.2219400185</v>
      </c>
      <c r="U45" t="n">
        <v>1501.66787359317</v>
      </c>
      <c r="V45" t="n">
        <v>1449.59397493517</v>
      </c>
      <c r="W45" t="n">
        <v>1559.17504233083</v>
      </c>
      <c r="X45" t="n">
        <v>1524.80500811278</v>
      </c>
      <c r="Y45" t="n">
        <v>1479.70663500011</v>
      </c>
      <c r="Z45" t="n">
        <v>1433.1158772575</v>
      </c>
      <c r="AA45" t="n">
        <v>1402.11258602098</v>
      </c>
      <c r="AB45" t="n">
        <v>1405.15722707225</v>
      </c>
      <c r="AC45" t="n">
        <v>1408.64021927842</v>
      </c>
      <c r="AD45" t="n">
        <v>1438.71427487074</v>
      </c>
      <c r="AE45" t="n">
        <v>1488.0835232468</v>
      </c>
      <c r="AF45" t="n">
        <v>1486.97260117676</v>
      </c>
    </row>
    <row r="46">
      <c r="A46" t="s">
        <v>177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177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177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177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177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177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177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177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177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177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177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177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819.737266230387</v>
      </c>
      <c r="H57" t="n">
        <v>879.278470652689</v>
      </c>
      <c r="I57" t="n">
        <v>909.187047970628</v>
      </c>
      <c r="J57" t="n">
        <v>944.606632117339</v>
      </c>
      <c r="K57" t="n">
        <v>1003.00590886555</v>
      </c>
      <c r="L57" t="n">
        <v>994.340074027023</v>
      </c>
      <c r="M57" t="n">
        <v>1053.33203447281</v>
      </c>
      <c r="N57" t="n">
        <v>1094.580268576</v>
      </c>
      <c r="O57" t="n">
        <v>1144.59969631864</v>
      </c>
      <c r="P57" t="n">
        <v>1181.59096238004</v>
      </c>
      <c r="Q57" t="n">
        <v>1232.30177505835</v>
      </c>
      <c r="R57" t="n">
        <v>1304.79875209451</v>
      </c>
      <c r="S57" t="n">
        <v>1358.56749171941</v>
      </c>
      <c r="T57" t="n">
        <v>1449.2219400185</v>
      </c>
      <c r="U57" t="n">
        <v>1501.66787359317</v>
      </c>
      <c r="V57" t="n">
        <v>1449.59397493517</v>
      </c>
      <c r="W57" t="n">
        <v>1559.17504233083</v>
      </c>
      <c r="X57" t="n">
        <v>1524.80500811278</v>
      </c>
      <c r="Y57" t="n">
        <v>1479.70663500011</v>
      </c>
      <c r="Z57" t="n">
        <v>1433.1158772575</v>
      </c>
      <c r="AA57" t="n">
        <v>1402.11258602098</v>
      </c>
      <c r="AB57" t="n">
        <v>1405.15722707225</v>
      </c>
      <c r="AC57" t="n">
        <v>1408.64021927842</v>
      </c>
      <c r="AD57" t="n">
        <v>1438.71427487074</v>
      </c>
      <c r="AE57" t="n">
        <v>1488.0835232468</v>
      </c>
      <c r="AF57" t="n">
        <v>1486.97260117676</v>
      </c>
    </row>
    <row r="58">
      <c r="A58" t="s">
        <v>177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819.737266230387</v>
      </c>
      <c r="H58" t="n">
        <v>879.278470652689</v>
      </c>
      <c r="I58" t="n">
        <v>909.187047970628</v>
      </c>
      <c r="J58" t="n">
        <v>944.606632117339</v>
      </c>
      <c r="K58" t="n">
        <v>1003.00590886555</v>
      </c>
      <c r="L58" t="n">
        <v>994.340074027023</v>
      </c>
      <c r="M58" t="n">
        <v>1053.33203447281</v>
      </c>
      <c r="N58" t="n">
        <v>1094.580268576</v>
      </c>
      <c r="O58" t="n">
        <v>1144.59969631864</v>
      </c>
      <c r="P58" t="n">
        <v>1181.59096238004</v>
      </c>
      <c r="Q58" t="n">
        <v>1232.30177505835</v>
      </c>
      <c r="R58" t="n">
        <v>1304.79875209451</v>
      </c>
      <c r="S58" t="n">
        <v>1358.56749171941</v>
      </c>
      <c r="T58" t="n">
        <v>1449.2219400185</v>
      </c>
      <c r="U58" t="n">
        <v>1501.66787359317</v>
      </c>
      <c r="V58" t="n">
        <v>1449.59397493517</v>
      </c>
      <c r="W58" t="n">
        <v>1559.17504233083</v>
      </c>
      <c r="X58" t="n">
        <v>1524.80500811278</v>
      </c>
      <c r="Y58" t="n">
        <v>1479.70663500011</v>
      </c>
      <c r="Z58" t="n">
        <v>1433.1158772575</v>
      </c>
      <c r="AA58" t="n">
        <v>1402.11258602098</v>
      </c>
      <c r="AB58" t="n">
        <v>1405.15722707225</v>
      </c>
      <c r="AC58" t="n">
        <v>1408.64021927842</v>
      </c>
      <c r="AD58" t="n">
        <v>1438.71427487074</v>
      </c>
      <c r="AE58" t="n">
        <v>1488.0835232468</v>
      </c>
      <c r="AF58" t="n">
        <v>1486.97260117676</v>
      </c>
    </row>
    <row r="59">
      <c r="A59" t="s">
        <v>177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179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179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179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179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179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179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179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179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179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179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179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179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179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179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179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179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179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179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179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179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179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179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179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179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179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179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179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179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179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179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179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179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179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179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179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179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179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179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179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179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179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179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179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179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179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179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179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179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179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179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179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179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179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179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179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179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10798.5785325911</v>
      </c>
      <c r="L57" t="n">
        <v>11637.0195741721</v>
      </c>
      <c r="M57" t="n">
        <v>12424.4716338493</v>
      </c>
      <c r="N57" t="n">
        <v>12760.6002800731</v>
      </c>
      <c r="O57" t="n">
        <v>13561.6141978491</v>
      </c>
      <c r="P57" t="n">
        <v>14294.4444646839</v>
      </c>
      <c r="Q57" t="n">
        <v>15134.4495713495</v>
      </c>
      <c r="R57" t="n">
        <v>16213.6946739468</v>
      </c>
      <c r="S57" t="n">
        <v>18313.6999812139</v>
      </c>
      <c r="T57" t="n">
        <v>19872.0790443456</v>
      </c>
      <c r="U57" t="n">
        <v>20299.1884680478</v>
      </c>
      <c r="V57" t="n">
        <v>21026.0808140491</v>
      </c>
      <c r="W57" t="n">
        <v>20780.2614598916</v>
      </c>
      <c r="X57" t="n">
        <v>20380.1879402866</v>
      </c>
      <c r="Y57" t="n">
        <v>20273.038604938</v>
      </c>
      <c r="Z57" t="n">
        <v>19885.9950158871</v>
      </c>
      <c r="AA57" t="n">
        <v>19838.6148535114</v>
      </c>
      <c r="AB57" t="n">
        <v>20023.0760020426</v>
      </c>
      <c r="AC57" t="n">
        <v>20552.2472425887</v>
      </c>
      <c r="AD57" t="n">
        <v>21931.8912040744</v>
      </c>
      <c r="AE57" t="n">
        <v>22708.7903650469</v>
      </c>
      <c r="AF57" t="n">
        <v>23290.8348793293</v>
      </c>
    </row>
    <row r="58">
      <c r="A58" t="s">
        <v>179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179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181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1.38471094268837</v>
      </c>
      <c r="H2" t="n">
        <v>1.3993402742667</v>
      </c>
      <c r="I2" t="n">
        <v>1.46805699964859</v>
      </c>
      <c r="J2" t="n">
        <v>1.57988919918782</v>
      </c>
      <c r="K2" t="n">
        <v>1.64389031957974</v>
      </c>
      <c r="L2" t="n">
        <v>1.8186267951392</v>
      </c>
      <c r="M2" t="n">
        <v>1.90630093354302</v>
      </c>
      <c r="N2" t="n">
        <v>2.08032309367762</v>
      </c>
      <c r="O2" t="n">
        <v>2.03672035634679</v>
      </c>
      <c r="P2" t="n">
        <v>2.03433700694247</v>
      </c>
      <c r="Q2" t="n">
        <v>2.03043761473756</v>
      </c>
      <c r="R2" t="n">
        <v>2.19589584026538</v>
      </c>
      <c r="S2" t="n">
        <v>2.36700132386359</v>
      </c>
      <c r="T2" t="n">
        <v>2.16214218724399</v>
      </c>
      <c r="U2" t="n">
        <v>2.08716470505154</v>
      </c>
      <c r="V2" t="n">
        <v>2.15977878635019</v>
      </c>
      <c r="W2" t="n">
        <v>2.07297978314097</v>
      </c>
      <c r="X2" t="n">
        <v>1.95736437497771</v>
      </c>
      <c r="Y2" t="n">
        <v>2.63989097189655</v>
      </c>
      <c r="Z2" t="n">
        <v>3.38579212596032</v>
      </c>
      <c r="AA2" t="n">
        <v>3.62391553101206</v>
      </c>
      <c r="AB2" t="n">
        <v>4.35635230142052</v>
      </c>
      <c r="AC2" t="n">
        <v>4.63827846260977</v>
      </c>
      <c r="AD2" t="n">
        <v>5.0561414431172</v>
      </c>
      <c r="AE2" t="n">
        <v>5.1072313329283</v>
      </c>
      <c r="AF2" t="n">
        <v>4.96219521281823</v>
      </c>
    </row>
    <row r="3">
      <c r="A3" t="s">
        <v>181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5.49008783412509</v>
      </c>
      <c r="H3" t="n">
        <v>5.84915480448297</v>
      </c>
      <c r="I3" t="n">
        <v>6.25648457959934</v>
      </c>
      <c r="J3" t="n">
        <v>6.70239516602811</v>
      </c>
      <c r="K3" t="n">
        <v>7.13574626954817</v>
      </c>
      <c r="L3" t="n">
        <v>7.84021416558909</v>
      </c>
      <c r="M3" t="n">
        <v>8.12672995195993</v>
      </c>
      <c r="N3" t="n">
        <v>8.23721959679855</v>
      </c>
      <c r="O3" t="n">
        <v>7.7631051835418</v>
      </c>
      <c r="P3" t="n">
        <v>8.14114120326623</v>
      </c>
      <c r="Q3" t="n">
        <v>8.36801693871053</v>
      </c>
      <c r="R3" t="n">
        <v>8.38114919682941</v>
      </c>
      <c r="S3" t="n">
        <v>8.86625523073804</v>
      </c>
      <c r="T3" t="n">
        <v>8.49413676554339</v>
      </c>
      <c r="U3" t="n">
        <v>8.16877700544187</v>
      </c>
      <c r="V3" t="n">
        <v>8.32051001866777</v>
      </c>
      <c r="W3" t="n">
        <v>8.02822574858718</v>
      </c>
      <c r="X3" t="n">
        <v>7.22710536167913</v>
      </c>
      <c r="Y3" t="n">
        <v>6.96361992683757</v>
      </c>
      <c r="Z3" t="n">
        <v>7.26848932610316</v>
      </c>
      <c r="AA3" t="n">
        <v>7.18084236012915</v>
      </c>
      <c r="AB3" t="n">
        <v>7.37569253384297</v>
      </c>
      <c r="AC3" t="n">
        <v>7.86428352241479</v>
      </c>
      <c r="AD3" t="n">
        <v>8.40497374180166</v>
      </c>
      <c r="AE3" t="n">
        <v>8.65720885371292</v>
      </c>
      <c r="AF3" t="n">
        <v>8.69494038050976</v>
      </c>
    </row>
    <row r="4">
      <c r="A4" t="s">
        <v>181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636.920915003627</v>
      </c>
      <c r="H4" t="n">
        <v>645.508686720479</v>
      </c>
      <c r="I4" t="n">
        <v>676.5075833259</v>
      </c>
      <c r="J4" t="n">
        <v>709.764816071149</v>
      </c>
      <c r="K4" t="n">
        <v>745.556557417754</v>
      </c>
      <c r="L4" t="n">
        <v>815.068175991549</v>
      </c>
      <c r="M4" t="n">
        <v>840.96453157465</v>
      </c>
      <c r="N4" t="n">
        <v>888.520707235628</v>
      </c>
      <c r="O4" t="n">
        <v>856.608264584814</v>
      </c>
      <c r="P4" t="n">
        <v>867.057894353376</v>
      </c>
      <c r="Q4" t="n">
        <v>885.228643750853</v>
      </c>
      <c r="R4" t="n">
        <v>912.201021625114</v>
      </c>
      <c r="S4" t="n">
        <v>967.50999451098</v>
      </c>
      <c r="T4" t="n">
        <v>896.37710373839</v>
      </c>
      <c r="U4" t="n">
        <v>863.84508025408</v>
      </c>
      <c r="V4" t="n">
        <v>868.24045283005</v>
      </c>
      <c r="W4" t="n">
        <v>836.921186178589</v>
      </c>
      <c r="X4" t="n">
        <v>785.635759771242</v>
      </c>
      <c r="Y4" t="n">
        <v>787.868810876628</v>
      </c>
      <c r="Z4" t="n">
        <v>841.310256019592</v>
      </c>
      <c r="AA4" t="n">
        <v>886.613927366526</v>
      </c>
      <c r="AB4" t="n">
        <v>896.681501451141</v>
      </c>
      <c r="AC4" t="n">
        <v>908.006679738636</v>
      </c>
      <c r="AD4" t="n">
        <v>975.289242050915</v>
      </c>
      <c r="AE4" t="n">
        <v>991.217825115721</v>
      </c>
      <c r="AF4" t="n">
        <v>1008.28949082475</v>
      </c>
    </row>
    <row r="5">
      <c r="A5" t="s">
        <v>181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271.253514735503</v>
      </c>
      <c r="H5" t="n">
        <v>270.602996557161</v>
      </c>
      <c r="I5" t="n">
        <v>280.605576222349</v>
      </c>
      <c r="J5" t="n">
        <v>291.538722570564</v>
      </c>
      <c r="K5" t="n">
        <v>303.558996564267</v>
      </c>
      <c r="L5" t="n">
        <v>337.778829354194</v>
      </c>
      <c r="M5" t="n">
        <v>352.315797730577</v>
      </c>
      <c r="N5" t="n">
        <v>379.012712390262</v>
      </c>
      <c r="O5" t="n">
        <v>366.445096057111</v>
      </c>
      <c r="P5" t="n">
        <v>365.938623508043</v>
      </c>
      <c r="Q5" t="n">
        <v>369.710469223434</v>
      </c>
      <c r="R5" t="n">
        <v>390.848652858686</v>
      </c>
      <c r="S5" t="n">
        <v>425.636029675235</v>
      </c>
      <c r="T5" t="n">
        <v>397.673199648741</v>
      </c>
      <c r="U5" t="n">
        <v>378.803175885084</v>
      </c>
      <c r="V5" t="n">
        <v>372.211221274147</v>
      </c>
      <c r="W5" t="n">
        <v>365.425872455004</v>
      </c>
      <c r="X5" t="n">
        <v>349.208721869588</v>
      </c>
      <c r="Y5" t="n">
        <v>359.965591572901</v>
      </c>
      <c r="Z5" t="n">
        <v>392.965865260411</v>
      </c>
      <c r="AA5" t="n">
        <v>436.996688022597</v>
      </c>
      <c r="AB5" t="n">
        <v>448.501687902399</v>
      </c>
      <c r="AC5" t="n">
        <v>453.888736732654</v>
      </c>
      <c r="AD5" t="n">
        <v>492.557211103906</v>
      </c>
      <c r="AE5" t="n">
        <v>482.613086924927</v>
      </c>
      <c r="AF5" t="n">
        <v>466.62466069243</v>
      </c>
    </row>
    <row r="6">
      <c r="A6" t="s">
        <v>181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95.0190074718681</v>
      </c>
      <c r="H6" t="n">
        <v>94.728389579754</v>
      </c>
      <c r="I6" t="n">
        <v>99.1899439374752</v>
      </c>
      <c r="J6" t="n">
        <v>102.473110410499</v>
      </c>
      <c r="K6" t="n">
        <v>104.360794431713</v>
      </c>
      <c r="L6" t="n">
        <v>110.130312764969</v>
      </c>
      <c r="M6" t="n">
        <v>110.739380438489</v>
      </c>
      <c r="N6" t="n">
        <v>111.111012975656</v>
      </c>
      <c r="O6" t="n">
        <v>102.954599664105</v>
      </c>
      <c r="P6" t="n">
        <v>99.6365611233747</v>
      </c>
      <c r="Q6" t="n">
        <v>96.8022549000449</v>
      </c>
      <c r="R6" t="n">
        <v>92.7841201262832</v>
      </c>
      <c r="S6" t="n">
        <v>91.2837399039071</v>
      </c>
      <c r="T6" t="n">
        <v>83.9511076175933</v>
      </c>
      <c r="U6" t="n">
        <v>79.7354034098156</v>
      </c>
      <c r="V6" t="n">
        <v>81.5231283748179</v>
      </c>
      <c r="W6" t="n">
        <v>81.7538248710802</v>
      </c>
      <c r="X6" t="n">
        <v>78.600817119252</v>
      </c>
      <c r="Y6" t="n">
        <v>80.0557170273101</v>
      </c>
      <c r="Z6" t="n">
        <v>85.4014812060095</v>
      </c>
      <c r="AA6" t="n">
        <v>87.867602506619</v>
      </c>
      <c r="AB6" t="n">
        <v>88.576225185241</v>
      </c>
      <c r="AC6" t="n">
        <v>89.6459328668501</v>
      </c>
      <c r="AD6" t="n">
        <v>93.4615350417738</v>
      </c>
      <c r="AE6" t="n">
        <v>95.8932669546986</v>
      </c>
      <c r="AF6" t="n">
        <v>101.208554635842</v>
      </c>
    </row>
    <row r="7">
      <c r="A7" t="s">
        <v>181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35.246802606072</v>
      </c>
      <c r="H7" t="n">
        <v>35.9540111854274</v>
      </c>
      <c r="I7" t="n">
        <v>38.8287869812769</v>
      </c>
      <c r="J7" t="n">
        <v>41.4316994478709</v>
      </c>
      <c r="K7" t="n">
        <v>44.0157288706277</v>
      </c>
      <c r="L7" t="n">
        <v>46.9930641101021</v>
      </c>
      <c r="M7" t="n">
        <v>47.5356891674383</v>
      </c>
      <c r="N7" t="n">
        <v>49.4821102959037</v>
      </c>
      <c r="O7" t="n">
        <v>47.5910255260439</v>
      </c>
      <c r="P7" t="n">
        <v>48.8289505633623</v>
      </c>
      <c r="Q7" t="n">
        <v>49.8922095852787</v>
      </c>
      <c r="R7" t="n">
        <v>49.4670129747756</v>
      </c>
      <c r="S7" t="n">
        <v>50.2753885523561</v>
      </c>
      <c r="T7" t="n">
        <v>46.7469413920495</v>
      </c>
      <c r="U7" t="n">
        <v>45.1756466737583</v>
      </c>
      <c r="V7" t="n">
        <v>45.144663608047</v>
      </c>
      <c r="W7" t="n">
        <v>45.9560919117004</v>
      </c>
      <c r="X7" t="n">
        <v>42.8583773857962</v>
      </c>
      <c r="Y7" t="n">
        <v>42.2936486858297</v>
      </c>
      <c r="Z7" t="n">
        <v>44.5448662010299</v>
      </c>
      <c r="AA7" t="n">
        <v>44.0703494898842</v>
      </c>
      <c r="AB7" t="n">
        <v>45.1395597340654</v>
      </c>
      <c r="AC7" t="n">
        <v>46.6071287356253</v>
      </c>
      <c r="AD7" t="n">
        <v>50.4360363321054</v>
      </c>
      <c r="AE7" t="n">
        <v>53.8332263682773</v>
      </c>
      <c r="AF7" t="n">
        <v>56.9512681646283</v>
      </c>
    </row>
    <row r="8">
      <c r="A8" t="s">
        <v>181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8.3229816658087</v>
      </c>
      <c r="H8" t="n">
        <v>8.52491972330134</v>
      </c>
      <c r="I8" t="n">
        <v>7.37992729538432</v>
      </c>
      <c r="J8" t="n">
        <v>7.94886021766621</v>
      </c>
      <c r="K8" t="n">
        <v>10.7560247186732</v>
      </c>
      <c r="L8" t="n">
        <v>12.5197637458836</v>
      </c>
      <c r="M8" t="n">
        <v>12.8469989862791</v>
      </c>
      <c r="N8" t="n">
        <v>14.5323255854329</v>
      </c>
      <c r="O8" t="n">
        <v>15.817482868255</v>
      </c>
      <c r="P8" t="n">
        <v>20.6476565359549</v>
      </c>
      <c r="Q8" t="n">
        <v>25.9061468205248</v>
      </c>
      <c r="R8" t="n">
        <v>27.560341948928</v>
      </c>
      <c r="S8" t="n">
        <v>33.0489615149848</v>
      </c>
      <c r="T8" t="n">
        <v>26.4111021740493</v>
      </c>
      <c r="U8" t="n">
        <v>27.227548214482</v>
      </c>
      <c r="V8" t="n">
        <v>33.2030341364404</v>
      </c>
      <c r="W8" t="n">
        <v>29.1093736395668</v>
      </c>
      <c r="X8" t="n">
        <v>27.081332208163</v>
      </c>
      <c r="Y8" t="n">
        <v>26.3785286515931</v>
      </c>
      <c r="Z8" t="n">
        <v>23.722318641132</v>
      </c>
      <c r="AA8" t="n">
        <v>23.8566728659396</v>
      </c>
      <c r="AB8" t="n">
        <v>19.7200892522893</v>
      </c>
      <c r="AC8" t="n">
        <v>17.3013606047823</v>
      </c>
      <c r="AD8" t="n">
        <v>16.7141729726089</v>
      </c>
      <c r="AE8" t="n">
        <v>15.0740363782999</v>
      </c>
      <c r="AF8" t="n">
        <v>14.3365267619007</v>
      </c>
    </row>
    <row r="9">
      <c r="A9" t="s">
        <v>181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26.3901983677272</v>
      </c>
      <c r="H9" t="n">
        <v>27.2284274488468</v>
      </c>
      <c r="I9" t="n">
        <v>27.8691996439204</v>
      </c>
      <c r="J9" t="n">
        <v>28.2651405664835</v>
      </c>
      <c r="K9" t="n">
        <v>29.5926486170319</v>
      </c>
      <c r="L9" t="n">
        <v>31.7158980030498</v>
      </c>
      <c r="M9" t="n">
        <v>33.2947797565799</v>
      </c>
      <c r="N9" t="n">
        <v>36.6579519425452</v>
      </c>
      <c r="O9" t="n">
        <v>37.0137331182793</v>
      </c>
      <c r="P9" t="n">
        <v>38.4738099001424</v>
      </c>
      <c r="Q9" t="n">
        <v>40.1117898635576</v>
      </c>
      <c r="R9" t="n">
        <v>42.348395635215</v>
      </c>
      <c r="S9" t="n">
        <v>43.9814677299734</v>
      </c>
      <c r="T9" t="n">
        <v>38.0786908502034</v>
      </c>
      <c r="U9" t="n">
        <v>39.3534958022182</v>
      </c>
      <c r="V9" t="n">
        <v>38.8421058550011</v>
      </c>
      <c r="W9" t="n">
        <v>36.0203790879171</v>
      </c>
      <c r="X9" t="n">
        <v>32.5574371273872</v>
      </c>
      <c r="Y9" t="n">
        <v>30.1039020764781</v>
      </c>
      <c r="Z9" t="n">
        <v>31.87328071231</v>
      </c>
      <c r="AA9" t="n">
        <v>32.0818113841103</v>
      </c>
      <c r="AB9" t="n">
        <v>32.4188389225892</v>
      </c>
      <c r="AC9" t="n">
        <v>32.8677857932951</v>
      </c>
      <c r="AD9" t="n">
        <v>35.636991797787</v>
      </c>
      <c r="AE9" t="n">
        <v>37.1716641159562</v>
      </c>
      <c r="AF9" t="n">
        <v>37.7898173353409</v>
      </c>
    </row>
    <row r="10">
      <c r="A10" t="s">
        <v>181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53.4831342255068</v>
      </c>
      <c r="H10" t="n">
        <v>55.4422401558907</v>
      </c>
      <c r="I10" t="n">
        <v>56.706750930121</v>
      </c>
      <c r="J10" t="n">
        <v>57.4631639568816</v>
      </c>
      <c r="K10" t="n">
        <v>60.278537467821</v>
      </c>
      <c r="L10" t="n">
        <v>65.13971658684</v>
      </c>
      <c r="M10" t="n">
        <v>68.1262627719635</v>
      </c>
      <c r="N10" t="n">
        <v>72.7336992971353</v>
      </c>
      <c r="O10" t="n">
        <v>71.8778261732081</v>
      </c>
      <c r="P10" t="n">
        <v>73.482893698545</v>
      </c>
      <c r="Q10" t="n">
        <v>76.6728114869149</v>
      </c>
      <c r="R10" t="n">
        <v>81.720825266098</v>
      </c>
      <c r="S10" t="n">
        <v>84.1226442928454</v>
      </c>
      <c r="T10" t="n">
        <v>76.4902060292399</v>
      </c>
      <c r="U10" t="n">
        <v>77.2466985722983</v>
      </c>
      <c r="V10" t="n">
        <v>77.7548899975158</v>
      </c>
      <c r="W10" t="n">
        <v>68.1355688652781</v>
      </c>
      <c r="X10" t="n">
        <v>60.8783303417364</v>
      </c>
      <c r="Y10" t="n">
        <v>54.5737985161124</v>
      </c>
      <c r="Z10" t="n">
        <v>57.6662689811867</v>
      </c>
      <c r="AA10" t="n">
        <v>55.8599498283446</v>
      </c>
      <c r="AB10" t="n">
        <v>53.1870600915385</v>
      </c>
      <c r="AC10" t="n">
        <v>52.73023287469</v>
      </c>
      <c r="AD10" t="n">
        <v>56.8764190220072</v>
      </c>
      <c r="AE10" t="n">
        <v>61.4394616678664</v>
      </c>
      <c r="AF10" t="n">
        <v>63.6709514929188</v>
      </c>
    </row>
    <row r="11">
      <c r="A11" t="s">
        <v>181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27.0929358577796</v>
      </c>
      <c r="H11" t="n">
        <v>28.2138127070439</v>
      </c>
      <c r="I11" t="n">
        <v>28.8375512862005</v>
      </c>
      <c r="J11" t="n">
        <v>29.1980233903981</v>
      </c>
      <c r="K11" t="n">
        <v>30.6858888507891</v>
      </c>
      <c r="L11" t="n">
        <v>33.4238185837901</v>
      </c>
      <c r="M11" t="n">
        <v>34.8314830153836</v>
      </c>
      <c r="N11" t="n">
        <v>36.0757473545901</v>
      </c>
      <c r="O11" t="n">
        <v>34.8640930549288</v>
      </c>
      <c r="P11" t="n">
        <v>35.0090837984026</v>
      </c>
      <c r="Q11" t="n">
        <v>36.5610216233573</v>
      </c>
      <c r="R11" t="n">
        <v>39.372429630883</v>
      </c>
      <c r="S11" t="n">
        <v>40.1411765628719</v>
      </c>
      <c r="T11" t="n">
        <v>38.4115151790365</v>
      </c>
      <c r="U11" t="n">
        <v>37.8932027700801</v>
      </c>
      <c r="V11" t="n">
        <v>38.9127841425146</v>
      </c>
      <c r="W11" t="n">
        <v>32.115189777361</v>
      </c>
      <c r="X11" t="n">
        <v>28.3208932143492</v>
      </c>
      <c r="Y11" t="n">
        <v>24.4698964396342</v>
      </c>
      <c r="Z11" t="n">
        <v>25.7929882688768</v>
      </c>
      <c r="AA11" t="n">
        <v>23.7781384442343</v>
      </c>
      <c r="AB11" t="n">
        <v>20.7682211689493</v>
      </c>
      <c r="AC11" t="n">
        <v>19.8624470813949</v>
      </c>
      <c r="AD11" t="n">
        <v>21.2394272242202</v>
      </c>
      <c r="AE11" t="n">
        <v>24.2677975519103</v>
      </c>
      <c r="AF11" t="n">
        <v>25.881134157578</v>
      </c>
    </row>
    <row r="12">
      <c r="A12" t="s">
        <v>181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45.2203347440604</v>
      </c>
      <c r="H12" t="n">
        <v>46.4785556771475</v>
      </c>
      <c r="I12" t="n">
        <v>49.7680702187586</v>
      </c>
      <c r="J12" t="n">
        <v>53.7221160949974</v>
      </c>
      <c r="K12" t="n">
        <v>57.9502290638801</v>
      </c>
      <c r="L12" t="n">
        <v>63.686293547028</v>
      </c>
      <c r="M12" t="n">
        <v>66.4475921785116</v>
      </c>
      <c r="N12" t="n">
        <v>70.6523693782956</v>
      </c>
      <c r="O12" t="n">
        <v>68.7513599855622</v>
      </c>
      <c r="P12" t="n">
        <v>71.5554500104421</v>
      </c>
      <c r="Q12" t="n">
        <v>73.5584951257129</v>
      </c>
      <c r="R12" t="n">
        <v>74.7063032784507</v>
      </c>
      <c r="S12" t="n">
        <v>77.7144686198739</v>
      </c>
      <c r="T12" t="n">
        <v>71.2334761119211</v>
      </c>
      <c r="U12" t="n">
        <v>67.902136237313</v>
      </c>
      <c r="V12" t="n">
        <v>67.6432690640879</v>
      </c>
      <c r="W12" t="n">
        <v>62.3413062207671</v>
      </c>
      <c r="X12" t="n">
        <v>55.4225655306508</v>
      </c>
      <c r="Y12" t="n">
        <v>53.5851647079572</v>
      </c>
      <c r="Z12" t="n">
        <v>55.9476122164098</v>
      </c>
      <c r="AA12" t="n">
        <v>55.1154276655402</v>
      </c>
      <c r="AB12" t="n">
        <v>56.4616804006602</v>
      </c>
      <c r="AC12" t="n">
        <v>58.6860761220523</v>
      </c>
      <c r="AD12" t="n">
        <v>63.4831454746618</v>
      </c>
      <c r="AE12" t="n">
        <v>67.8857251918713</v>
      </c>
      <c r="AF12" t="n">
        <v>72.6921758999996</v>
      </c>
    </row>
    <row r="13">
      <c r="A13" t="s">
        <v>181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33.4625810002534</v>
      </c>
      <c r="H13" t="n">
        <v>34.9417180326454</v>
      </c>
      <c r="I13" t="n">
        <v>37.7965127821481</v>
      </c>
      <c r="J13" t="n">
        <v>40.7858011493947</v>
      </c>
      <c r="K13" t="n">
        <v>43.6043360640263</v>
      </c>
      <c r="L13" t="n">
        <v>47.4224850474157</v>
      </c>
      <c r="M13" t="n">
        <v>48.5098980967133</v>
      </c>
      <c r="N13" t="n">
        <v>50.8773857187747</v>
      </c>
      <c r="O13" t="n">
        <v>50.0834314225179</v>
      </c>
      <c r="P13" t="n">
        <v>52.2488338434742</v>
      </c>
      <c r="Q13" t="n">
        <v>54.783809291922</v>
      </c>
      <c r="R13" t="n">
        <v>56.9147174572064</v>
      </c>
      <c r="S13" t="n">
        <v>61.1372780015936</v>
      </c>
      <c r="T13" t="n">
        <v>58.1468369676528</v>
      </c>
      <c r="U13" t="n">
        <v>56.2723572563645</v>
      </c>
      <c r="V13" t="n">
        <v>57.142873567324</v>
      </c>
      <c r="W13" t="n">
        <v>55.7578679757295</v>
      </c>
      <c r="X13" t="n">
        <v>51.6898836180542</v>
      </c>
      <c r="Y13" t="n">
        <v>51.1477810901154</v>
      </c>
      <c r="Z13" t="n">
        <v>53.1529269136748</v>
      </c>
      <c r="AA13" t="n">
        <v>51.9179229845207</v>
      </c>
      <c r="AB13" t="n">
        <v>52.1149792847351</v>
      </c>
      <c r="AC13" t="n">
        <v>52.5952374312825</v>
      </c>
      <c r="AD13" t="n">
        <v>56.2684464432335</v>
      </c>
      <c r="AE13" t="n">
        <v>61.6577249359944</v>
      </c>
      <c r="AF13" t="n">
        <v>68.9913401271842</v>
      </c>
    </row>
    <row r="14">
      <c r="A14" t="s">
        <v>181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10.171264857143</v>
      </c>
      <c r="H14" t="n">
        <v>10.4937857756731</v>
      </c>
      <c r="I14" t="n">
        <v>11.0312610748372</v>
      </c>
      <c r="J14" t="n">
        <v>12.0393146483942</v>
      </c>
      <c r="K14" t="n">
        <v>12.2416501801421</v>
      </c>
      <c r="L14" t="n">
        <v>13.3649125536626</v>
      </c>
      <c r="M14" t="n">
        <v>13.6187846575125</v>
      </c>
      <c r="N14" t="n">
        <v>14.4013464589976</v>
      </c>
      <c r="O14" t="n">
        <v>13.8257732146658</v>
      </c>
      <c r="P14" t="n">
        <v>14.461857180597</v>
      </c>
      <c r="Q14" t="n">
        <v>15.1356788149261</v>
      </c>
      <c r="R14" t="n">
        <v>14.6398888385362</v>
      </c>
      <c r="S14" t="n">
        <v>14.17280006936</v>
      </c>
      <c r="T14" t="n">
        <v>11.9873601059055</v>
      </c>
      <c r="U14" t="n">
        <v>10.5775990893594</v>
      </c>
      <c r="V14" t="n">
        <v>11.4873400231426</v>
      </c>
      <c r="W14" t="n">
        <v>11.485950231665</v>
      </c>
      <c r="X14" t="n">
        <v>10.2907088254214</v>
      </c>
      <c r="Y14" t="n">
        <v>9.88622934314511</v>
      </c>
      <c r="Z14" t="n">
        <v>10.2704586757507</v>
      </c>
      <c r="AA14" t="n">
        <v>10.4924872853781</v>
      </c>
      <c r="AB14" t="n">
        <v>10.3722791968497</v>
      </c>
      <c r="AC14" t="n">
        <v>10.3039035281637</v>
      </c>
      <c r="AD14" t="n">
        <v>10.275187587032</v>
      </c>
      <c r="AE14" t="n">
        <v>10.592807353794</v>
      </c>
      <c r="AF14" t="n">
        <v>11.3590774601977</v>
      </c>
    </row>
    <row r="15">
      <c r="A15" t="s">
        <v>181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24.4021940033011</v>
      </c>
      <c r="H15" t="n">
        <v>25.2409864304047</v>
      </c>
      <c r="I15" t="n">
        <v>26.6134327290211</v>
      </c>
      <c r="J15" t="n">
        <v>29.072849266242</v>
      </c>
      <c r="K15" t="n">
        <v>30.3937165715248</v>
      </c>
      <c r="L15" t="n">
        <v>32.9501862026849</v>
      </c>
      <c r="M15" t="n">
        <v>33.0912302596507</v>
      </c>
      <c r="N15" t="n">
        <v>33.8484478517337</v>
      </c>
      <c r="O15" t="n">
        <v>31.6882711808952</v>
      </c>
      <c r="P15" t="n">
        <v>32.1717219071522</v>
      </c>
      <c r="Q15" t="n">
        <v>33.0144009776741</v>
      </c>
      <c r="R15" t="n">
        <v>32.8966508755384</v>
      </c>
      <c r="S15" t="n">
        <v>33.8746091116883</v>
      </c>
      <c r="T15" t="n">
        <v>31.912486864293</v>
      </c>
      <c r="U15" t="n">
        <v>30.8699801285705</v>
      </c>
      <c r="V15" t="n">
        <v>31.8666720129999</v>
      </c>
      <c r="W15" t="n">
        <v>31.3982039204292</v>
      </c>
      <c r="X15" t="n">
        <v>29.742981038124</v>
      </c>
      <c r="Y15" t="n">
        <v>29.7092194446183</v>
      </c>
      <c r="Z15" t="n">
        <v>31.4864224902629</v>
      </c>
      <c r="AA15" t="n">
        <v>31.7107038498867</v>
      </c>
      <c r="AB15" t="n">
        <v>31.873639092787</v>
      </c>
      <c r="AC15" t="n">
        <v>30.5937572322824</v>
      </c>
      <c r="AD15" t="n">
        <v>29.8961436046951</v>
      </c>
      <c r="AE15" t="n">
        <v>29.886121498447</v>
      </c>
      <c r="AF15" t="n">
        <v>31.0344014149589</v>
      </c>
    </row>
    <row r="16">
      <c r="A16" t="s">
        <v>181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14.2309291461582</v>
      </c>
      <c r="H16" t="n">
        <v>14.7472006547317</v>
      </c>
      <c r="I16" t="n">
        <v>15.5821716541839</v>
      </c>
      <c r="J16" t="n">
        <v>17.0335346178478</v>
      </c>
      <c r="K16" t="n">
        <v>18.1520663913827</v>
      </c>
      <c r="L16" t="n">
        <v>19.5852736490223</v>
      </c>
      <c r="M16" t="n">
        <v>19.4724456021381</v>
      </c>
      <c r="N16" t="n">
        <v>19.4471013927361</v>
      </c>
      <c r="O16" t="n">
        <v>17.8624979662294</v>
      </c>
      <c r="P16" t="n">
        <v>17.7098647265553</v>
      </c>
      <c r="Q16" t="n">
        <v>17.878722162748</v>
      </c>
      <c r="R16" t="n">
        <v>18.2567620370022</v>
      </c>
      <c r="S16" t="n">
        <v>19.7018090423282</v>
      </c>
      <c r="T16" t="n">
        <v>19.9251267583875</v>
      </c>
      <c r="U16" t="n">
        <v>20.2923810392111</v>
      </c>
      <c r="V16" t="n">
        <v>20.3793319898573</v>
      </c>
      <c r="W16" t="n">
        <v>19.9122536887642</v>
      </c>
      <c r="X16" t="n">
        <v>19.4522722127026</v>
      </c>
      <c r="Y16" t="n">
        <v>19.8229901014732</v>
      </c>
      <c r="Z16" t="n">
        <v>21.2159638145122</v>
      </c>
      <c r="AA16" t="n">
        <v>21.2182165645086</v>
      </c>
      <c r="AB16" t="n">
        <v>21.5013598959373</v>
      </c>
      <c r="AC16" t="n">
        <v>20.2898537041187</v>
      </c>
      <c r="AD16" t="n">
        <v>19.620956017663</v>
      </c>
      <c r="AE16" t="n">
        <v>19.293314144653</v>
      </c>
      <c r="AF16" t="n">
        <v>19.6753239547612</v>
      </c>
    </row>
    <row r="17">
      <c r="A17" t="s">
        <v>181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11.8578267626498</v>
      </c>
      <c r="H17" t="n">
        <v>12.4093719118126</v>
      </c>
      <c r="I17" t="n">
        <v>13.2756790226874</v>
      </c>
      <c r="J17" t="n">
        <v>14.5430871494804</v>
      </c>
      <c r="K17" t="n">
        <v>15.6323745670434</v>
      </c>
      <c r="L17" t="n">
        <v>17.0047486434018</v>
      </c>
      <c r="M17" t="n">
        <v>17.6451749121113</v>
      </c>
      <c r="N17" t="n">
        <v>18.6803850328952</v>
      </c>
      <c r="O17" t="n">
        <v>18.2311323447646</v>
      </c>
      <c r="P17" t="n">
        <v>18.6510177898701</v>
      </c>
      <c r="Q17" t="n">
        <v>19.4186380805745</v>
      </c>
      <c r="R17" t="n">
        <v>20.592407666482</v>
      </c>
      <c r="S17" t="n">
        <v>22.0428551272802</v>
      </c>
      <c r="T17" t="n">
        <v>20.1496947351089</v>
      </c>
      <c r="U17" t="n">
        <v>18.4346871896878</v>
      </c>
      <c r="V17" t="n">
        <v>18.1245891610753</v>
      </c>
      <c r="W17" t="n">
        <v>16.7495360840676</v>
      </c>
      <c r="X17" t="n">
        <v>15.5162617757267</v>
      </c>
      <c r="Y17" t="n">
        <v>15.6842482146333</v>
      </c>
      <c r="Z17" t="n">
        <v>16.3798275681196</v>
      </c>
      <c r="AA17" t="n">
        <v>17.0153892308393</v>
      </c>
      <c r="AB17" t="n">
        <v>16.407525059947</v>
      </c>
      <c r="AC17" t="n">
        <v>16.1813984574721</v>
      </c>
      <c r="AD17" t="n">
        <v>17.2524896371301</v>
      </c>
      <c r="AE17" t="n">
        <v>18.6288488744654</v>
      </c>
      <c r="AF17" t="n">
        <v>20.5537111451406</v>
      </c>
    </row>
    <row r="18">
      <c r="A18" t="s">
        <v>181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26.3383101724584</v>
      </c>
      <c r="H18" t="n">
        <v>27.136387258881</v>
      </c>
      <c r="I18" t="n">
        <v>29.3422026659111</v>
      </c>
      <c r="J18" t="n">
        <v>30.9843802142032</v>
      </c>
      <c r="K18" t="n">
        <v>32.8694587325292</v>
      </c>
      <c r="L18" t="n">
        <v>35.6636718735115</v>
      </c>
      <c r="M18" t="n">
        <v>36.3436690202726</v>
      </c>
      <c r="N18" t="n">
        <v>37.3303367457374</v>
      </c>
      <c r="O18" t="n">
        <v>34.725140371124</v>
      </c>
      <c r="P18" t="n">
        <v>34.9898606758885</v>
      </c>
      <c r="Q18" t="n">
        <v>35.7774659443607</v>
      </c>
      <c r="R18" t="n">
        <v>33.8652620251611</v>
      </c>
      <c r="S18" t="n">
        <v>33.8499453442999</v>
      </c>
      <c r="T18" t="n">
        <v>30.4402693556492</v>
      </c>
      <c r="U18" t="n">
        <v>29.8661676385893</v>
      </c>
      <c r="V18" t="n">
        <v>30.639244208395</v>
      </c>
      <c r="W18" t="n">
        <v>30.2214175042476</v>
      </c>
      <c r="X18" t="n">
        <v>28.7326613499563</v>
      </c>
      <c r="Y18" t="n">
        <v>28.5466020748633</v>
      </c>
      <c r="Z18" t="n">
        <v>30.5697256681242</v>
      </c>
      <c r="AA18" t="n">
        <v>30.9448875452743</v>
      </c>
      <c r="AB18" t="n">
        <v>31.0736555776737</v>
      </c>
      <c r="AC18" t="n">
        <v>34.6635681892142</v>
      </c>
      <c r="AD18" t="n">
        <v>39.027190842033</v>
      </c>
      <c r="AE18" t="n">
        <v>42.0848690981125</v>
      </c>
      <c r="AF18" t="n">
        <v>45.9153758087012</v>
      </c>
    </row>
    <row r="19">
      <c r="A19" t="s">
        <v>181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32.3142276161448</v>
      </c>
      <c r="H19" t="n">
        <v>34.0491102080534</v>
      </c>
      <c r="I19" t="n">
        <v>37.0007005407678</v>
      </c>
      <c r="J19" t="n">
        <v>39.8010255933494</v>
      </c>
      <c r="K19" t="n">
        <v>42.1363603656484</v>
      </c>
      <c r="L19" t="n">
        <v>45.779104115519</v>
      </c>
      <c r="M19" t="n">
        <v>47.362838012645</v>
      </c>
      <c r="N19" t="n">
        <v>50.2599219638021</v>
      </c>
      <c r="O19" t="n">
        <v>48.4428989912271</v>
      </c>
      <c r="P19" t="n">
        <v>48.9063246972692</v>
      </c>
      <c r="Q19" t="n">
        <v>49.6919423144113</v>
      </c>
      <c r="R19" t="n">
        <v>50.844727147505</v>
      </c>
      <c r="S19" t="n">
        <v>54.5240743669163</v>
      </c>
      <c r="T19" t="n">
        <v>53.2217828420929</v>
      </c>
      <c r="U19" t="n">
        <v>52.3112790481174</v>
      </c>
      <c r="V19" t="n">
        <v>52.9868674252002</v>
      </c>
      <c r="W19" t="n">
        <v>50.0721227307186</v>
      </c>
      <c r="X19" t="n">
        <v>45.9038275341943</v>
      </c>
      <c r="Y19" t="n">
        <v>45.9285108906938</v>
      </c>
      <c r="Z19" t="n">
        <v>49.4729408732308</v>
      </c>
      <c r="AA19" t="n">
        <v>51.2583333770804</v>
      </c>
      <c r="AB19" t="n">
        <v>53.6253998698047</v>
      </c>
      <c r="AC19" t="n">
        <v>55.1132504917315</v>
      </c>
      <c r="AD19" t="n">
        <v>59.3164515767607</v>
      </c>
      <c r="AE19" t="n">
        <v>62.2214572227614</v>
      </c>
      <c r="AF19" t="n">
        <v>66.3105246810413</v>
      </c>
    </row>
    <row r="20">
      <c r="A20" t="s">
        <v>181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5.14791994040637</v>
      </c>
      <c r="H20" t="n">
        <v>5.11529703528724</v>
      </c>
      <c r="I20" t="n">
        <v>5.24784528883212</v>
      </c>
      <c r="J20" t="n">
        <v>5.87486304371814</v>
      </c>
      <c r="K20" t="n">
        <v>6.77773872774019</v>
      </c>
      <c r="L20" t="n">
        <v>7.98196070304461</v>
      </c>
      <c r="M20" t="n">
        <v>8.60296958363141</v>
      </c>
      <c r="N20" t="n">
        <v>9.41158596422978</v>
      </c>
      <c r="O20" t="n">
        <v>9.47436778166944</v>
      </c>
      <c r="P20" t="n">
        <v>10.907814305863</v>
      </c>
      <c r="Q20" t="n">
        <v>11.6855616398775</v>
      </c>
      <c r="R20" t="n">
        <v>13.0056976265327</v>
      </c>
      <c r="S20" t="n">
        <v>15.8401368939108</v>
      </c>
      <c r="T20" t="n">
        <v>14.3381189768054</v>
      </c>
      <c r="U20" t="n">
        <v>13.802050815097</v>
      </c>
      <c r="V20" t="n">
        <v>15.3841366171737</v>
      </c>
      <c r="W20" t="n">
        <v>14.9615302168424</v>
      </c>
      <c r="X20" t="n">
        <v>18.7585557328803</v>
      </c>
      <c r="Y20" t="n">
        <v>20.6177065087159</v>
      </c>
      <c r="Z20" t="n">
        <v>18.0128561920403</v>
      </c>
      <c r="AA20" t="n">
        <v>16.861248394286</v>
      </c>
      <c r="AB20" t="n">
        <v>16.4141721050242</v>
      </c>
      <c r="AC20" t="n">
        <v>14.0008630438904</v>
      </c>
      <c r="AD20" t="n">
        <v>13.3492654438336</v>
      </c>
      <c r="AE20" t="n">
        <v>14.3537463862324</v>
      </c>
      <c r="AF20" t="n">
        <v>14.2340470586743</v>
      </c>
    </row>
    <row r="21">
      <c r="A21" t="s">
        <v>181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15.3661684398541</v>
      </c>
      <c r="H21" t="n">
        <v>15.8866117385322</v>
      </c>
      <c r="I21" t="n">
        <v>17.0513026366593</v>
      </c>
      <c r="J21" t="n">
        <v>19.0607615669708</v>
      </c>
      <c r="K21" t="n">
        <v>21.3805833597208</v>
      </c>
      <c r="L21" t="n">
        <v>24.8342469465989</v>
      </c>
      <c r="M21" t="n">
        <v>27.0039587508142</v>
      </c>
      <c r="N21" t="n">
        <v>30.2710806443733</v>
      </c>
      <c r="O21" t="n">
        <v>30.7927018325513</v>
      </c>
      <c r="P21" t="n">
        <v>33.8813331321656</v>
      </c>
      <c r="Q21" t="n">
        <v>36.400557893546</v>
      </c>
      <c r="R21" t="n">
        <v>39.4755986807336</v>
      </c>
      <c r="S21" t="n">
        <v>44.9135476020074</v>
      </c>
      <c r="T21" t="n">
        <v>42.7682577228547</v>
      </c>
      <c r="U21" t="n">
        <v>41.4810001356043</v>
      </c>
      <c r="V21" t="n">
        <v>43.6188591045583</v>
      </c>
      <c r="W21" t="n">
        <v>41.8044356629709</v>
      </c>
      <c r="X21" t="n">
        <v>43.8410152488493</v>
      </c>
      <c r="Y21" t="n">
        <v>44.3220944995441</v>
      </c>
      <c r="Z21" t="n">
        <v>42.080441840107</v>
      </c>
      <c r="AA21" t="n">
        <v>42.2479544421284</v>
      </c>
      <c r="AB21" t="n">
        <v>42.0633897406428</v>
      </c>
      <c r="AC21" t="n">
        <v>39.0802617572979</v>
      </c>
      <c r="AD21" t="n">
        <v>38.7307325698473</v>
      </c>
      <c r="AE21" t="n">
        <v>42.6134346178595</v>
      </c>
      <c r="AF21" t="n">
        <v>43.0208439930513</v>
      </c>
    </row>
    <row r="22">
      <c r="A22" t="s">
        <v>181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10.2182484994477</v>
      </c>
      <c r="H22" t="n">
        <v>10.771314703245</v>
      </c>
      <c r="I22" t="n">
        <v>11.8034573478272</v>
      </c>
      <c r="J22" t="n">
        <v>13.1858985232527</v>
      </c>
      <c r="K22" t="n">
        <v>14.6028446319806</v>
      </c>
      <c r="L22" t="n">
        <v>16.8522862435543</v>
      </c>
      <c r="M22" t="n">
        <v>18.4009891671828</v>
      </c>
      <c r="N22" t="n">
        <v>20.8594946801435</v>
      </c>
      <c r="O22" t="n">
        <v>21.3183340508819</v>
      </c>
      <c r="P22" t="n">
        <v>22.9735188263026</v>
      </c>
      <c r="Q22" t="n">
        <v>24.7149962536686</v>
      </c>
      <c r="R22" t="n">
        <v>26.4699010542008</v>
      </c>
      <c r="S22" t="n">
        <v>29.0734107080966</v>
      </c>
      <c r="T22" t="n">
        <v>28.4301387460492</v>
      </c>
      <c r="U22" t="n">
        <v>27.6789493205073</v>
      </c>
      <c r="V22" t="n">
        <v>28.2347224873846</v>
      </c>
      <c r="W22" t="n">
        <v>26.8429054461285</v>
      </c>
      <c r="X22" t="n">
        <v>25.082459515969</v>
      </c>
      <c r="Y22" t="n">
        <v>23.7043879908282</v>
      </c>
      <c r="Z22" t="n">
        <v>24.0675856480667</v>
      </c>
      <c r="AA22" t="n">
        <v>25.3867060478424</v>
      </c>
      <c r="AB22" t="n">
        <v>25.6492176356186</v>
      </c>
      <c r="AC22" t="n">
        <v>25.0793987134075</v>
      </c>
      <c r="AD22" t="n">
        <v>25.3814671260137</v>
      </c>
      <c r="AE22" t="n">
        <v>28.2596882316271</v>
      </c>
      <c r="AF22" t="n">
        <v>28.786796934377</v>
      </c>
    </row>
    <row r="23">
      <c r="A23" t="s">
        <v>181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27.5858261736743</v>
      </c>
      <c r="H23" t="n">
        <v>30.4471004242858</v>
      </c>
      <c r="I23" t="n">
        <v>34.8731497093261</v>
      </c>
      <c r="J23" t="n">
        <v>38.8779074605834</v>
      </c>
      <c r="K23" t="n">
        <v>42.3156744581028</v>
      </c>
      <c r="L23" t="n">
        <v>48.0512944894502</v>
      </c>
      <c r="M23" t="n">
        <v>51.2031198900204</v>
      </c>
      <c r="N23" t="n">
        <v>54.195322831207</v>
      </c>
      <c r="O23" t="n">
        <v>53.135778128603</v>
      </c>
      <c r="P23" t="n">
        <v>54.1910861467846</v>
      </c>
      <c r="Q23" t="n">
        <v>53.7580635588219</v>
      </c>
      <c r="R23" t="n">
        <v>53.3663760951132</v>
      </c>
      <c r="S23" t="n">
        <v>54.0598759868809</v>
      </c>
      <c r="T23" t="n">
        <v>48.7048771772994</v>
      </c>
      <c r="U23" t="n">
        <v>45.0808924946199</v>
      </c>
      <c r="V23" t="n">
        <v>41.4078506115305</v>
      </c>
      <c r="W23" t="n">
        <v>33.0170247839557</v>
      </c>
      <c r="X23" t="n">
        <v>26.5958376456173</v>
      </c>
      <c r="Y23" t="n">
        <v>24.9076078416466</v>
      </c>
      <c r="Z23" t="n">
        <v>26.7183261679147</v>
      </c>
      <c r="AA23" t="n">
        <v>25.3957653845498</v>
      </c>
      <c r="AB23" t="n">
        <v>25.269922627916</v>
      </c>
      <c r="AC23" t="n">
        <v>25.5633657991009</v>
      </c>
      <c r="AD23" t="n">
        <v>28.0960286878738</v>
      </c>
      <c r="AE23" t="n">
        <v>36.7391951833287</v>
      </c>
      <c r="AF23" t="n">
        <v>37.9092530923416</v>
      </c>
    </row>
    <row r="24">
      <c r="A24" t="s">
        <v>181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1372.9285877423</v>
      </c>
      <c r="H24" t="n">
        <v>1389.81650720415</v>
      </c>
      <c r="I24" t="n">
        <v>1513.97109868604</v>
      </c>
      <c r="J24" t="n">
        <v>1643.14999449649</v>
      </c>
      <c r="K24" t="n">
        <v>1740.52971761578</v>
      </c>
      <c r="L24" t="n">
        <v>1912.55522607633</v>
      </c>
      <c r="M24" t="n">
        <v>1978.17344915741</v>
      </c>
      <c r="N24" t="n">
        <v>2100.92872027659</v>
      </c>
      <c r="O24" t="n">
        <v>2089.04721622708</v>
      </c>
      <c r="P24" t="n">
        <v>2139.37882201704</v>
      </c>
      <c r="Q24" t="n">
        <v>2171.09481352579</v>
      </c>
      <c r="R24" t="n">
        <v>2207.03561434437</v>
      </c>
      <c r="S24" t="n">
        <v>2321.16604009323</v>
      </c>
      <c r="T24" t="n">
        <v>2181.2910619334</v>
      </c>
      <c r="U24" t="n">
        <v>2082.20417178052</v>
      </c>
      <c r="V24" t="n">
        <v>2008.24730454209</v>
      </c>
      <c r="W24" t="n">
        <v>1816.47253463525</v>
      </c>
      <c r="X24" t="n">
        <v>1635.24624220997</v>
      </c>
      <c r="Y24" t="n">
        <v>1655.01319498458</v>
      </c>
      <c r="Z24" t="n">
        <v>1823.45275092899</v>
      </c>
      <c r="AA24" t="n">
        <v>1921.99739811385</v>
      </c>
      <c r="AB24" t="n">
        <v>2027.74425711213</v>
      </c>
      <c r="AC24" t="n">
        <v>2132.82177380713</v>
      </c>
      <c r="AD24" t="n">
        <v>2260.53008060469</v>
      </c>
      <c r="AE24" t="n">
        <v>2267.39340048456</v>
      </c>
      <c r="AF24" t="n">
        <v>2255.12920290924</v>
      </c>
    </row>
    <row r="25">
      <c r="A25" t="s">
        <v>181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139.238754907825</v>
      </c>
      <c r="H25" t="n">
        <v>140.127846629033</v>
      </c>
      <c r="I25" t="n">
        <v>152.538518049378</v>
      </c>
      <c r="J25" t="n">
        <v>166.266651602317</v>
      </c>
      <c r="K25" t="n">
        <v>176.734092006367</v>
      </c>
      <c r="L25" t="n">
        <v>196.821820033701</v>
      </c>
      <c r="M25" t="n">
        <v>207.187498350855</v>
      </c>
      <c r="N25" t="n">
        <v>226.111025322009</v>
      </c>
      <c r="O25" t="n">
        <v>225.719408873038</v>
      </c>
      <c r="P25" t="n">
        <v>229.335649725725</v>
      </c>
      <c r="Q25" t="n">
        <v>232.426005465132</v>
      </c>
      <c r="R25" t="n">
        <v>238.435758065308</v>
      </c>
      <c r="S25" t="n">
        <v>250.578732277845</v>
      </c>
      <c r="T25" t="n">
        <v>234.400193689276</v>
      </c>
      <c r="U25" t="n">
        <v>223.063400653322</v>
      </c>
      <c r="V25" t="n">
        <v>217.305858400995</v>
      </c>
      <c r="W25" t="n">
        <v>195.430515516395</v>
      </c>
      <c r="X25" t="n">
        <v>173.340580820966</v>
      </c>
      <c r="Y25" t="n">
        <v>172.900211388365</v>
      </c>
      <c r="Z25" t="n">
        <v>190.939680320612</v>
      </c>
      <c r="AA25" t="n">
        <v>204.776157685449</v>
      </c>
      <c r="AB25" t="n">
        <v>229.867871618919</v>
      </c>
      <c r="AC25" t="n">
        <v>250.263036716707</v>
      </c>
      <c r="AD25" t="n">
        <v>275.974596649118</v>
      </c>
      <c r="AE25" t="n">
        <v>260.521859393149</v>
      </c>
      <c r="AF25" t="n">
        <v>252.737643737776</v>
      </c>
    </row>
    <row r="26">
      <c r="A26" t="s">
        <v>181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801.124977668488</v>
      </c>
      <c r="H26" t="n">
        <v>810.892534175727</v>
      </c>
      <c r="I26" t="n">
        <v>883.357047454716</v>
      </c>
      <c r="J26" t="n">
        <v>957.807113381102</v>
      </c>
      <c r="K26" t="n">
        <v>1012.69188247249</v>
      </c>
      <c r="L26" t="n">
        <v>1107.98254632674</v>
      </c>
      <c r="M26" t="n">
        <v>1140.99089732769</v>
      </c>
      <c r="N26" t="n">
        <v>1205.72145244568</v>
      </c>
      <c r="O26" t="n">
        <v>1198.41306211036</v>
      </c>
      <c r="P26" t="n">
        <v>1231.25881186576</v>
      </c>
      <c r="Q26" t="n">
        <v>1250.08500135982</v>
      </c>
      <c r="R26" t="n">
        <v>1267.7658610894</v>
      </c>
      <c r="S26" t="n">
        <v>1334.26682924935</v>
      </c>
      <c r="T26" t="n">
        <v>1258.19449775474</v>
      </c>
      <c r="U26" t="n">
        <v>1203.00659710015</v>
      </c>
      <c r="V26" t="n">
        <v>1176.2805302777</v>
      </c>
      <c r="W26" t="n">
        <v>1056.3099194884</v>
      </c>
      <c r="X26" t="n">
        <v>946.491814099365</v>
      </c>
      <c r="Y26" t="n">
        <v>954.843097843371</v>
      </c>
      <c r="Z26" t="n">
        <v>1041.59012056029</v>
      </c>
      <c r="AA26" t="n">
        <v>1101.00115148048</v>
      </c>
      <c r="AB26" t="n">
        <v>1144.38269983124</v>
      </c>
      <c r="AC26" t="n">
        <v>1162.51599436395</v>
      </c>
      <c r="AD26" t="n">
        <v>1206.94855268913</v>
      </c>
      <c r="AE26" t="n">
        <v>1224.55729360203</v>
      </c>
      <c r="AF26" t="n">
        <v>1216.43451976159</v>
      </c>
    </row>
    <row r="27">
      <c r="A27" t="s">
        <v>181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432.564855165988</v>
      </c>
      <c r="H27" t="n">
        <v>438.796126399392</v>
      </c>
      <c r="I27" t="n">
        <v>478.075533181946</v>
      </c>
      <c r="J27" t="n">
        <v>519.076229513067</v>
      </c>
      <c r="K27" t="n">
        <v>551.103743136923</v>
      </c>
      <c r="L27" t="n">
        <v>607.750859715893</v>
      </c>
      <c r="M27" t="n">
        <v>629.995053478863</v>
      </c>
      <c r="N27" t="n">
        <v>669.096242508896</v>
      </c>
      <c r="O27" t="n">
        <v>664.914745243683</v>
      </c>
      <c r="P27" t="n">
        <v>678.784360425563</v>
      </c>
      <c r="Q27" t="n">
        <v>688.583806700839</v>
      </c>
      <c r="R27" t="n">
        <v>700.833995189657</v>
      </c>
      <c r="S27" t="n">
        <v>736.320478566042</v>
      </c>
      <c r="T27" t="n">
        <v>688.696370489377</v>
      </c>
      <c r="U27" t="n">
        <v>656.134174027043</v>
      </c>
      <c r="V27" t="n">
        <v>614.660915863395</v>
      </c>
      <c r="W27" t="n">
        <v>564.732099630456</v>
      </c>
      <c r="X27" t="n">
        <v>515.413847289643</v>
      </c>
      <c r="Y27" t="n">
        <v>527.269885752844</v>
      </c>
      <c r="Z27" t="n">
        <v>590.922950048084</v>
      </c>
      <c r="AA27" t="n">
        <v>616.220088947917</v>
      </c>
      <c r="AB27" t="n">
        <v>653.493685661976</v>
      </c>
      <c r="AC27" t="n">
        <v>720.042742726475</v>
      </c>
      <c r="AD27" t="n">
        <v>777.606931266437</v>
      </c>
      <c r="AE27" t="n">
        <v>782.31424748938</v>
      </c>
      <c r="AF27" t="n">
        <v>785.957039409869</v>
      </c>
    </row>
    <row r="28">
      <c r="A28" t="s">
        <v>181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76.3774092582537</v>
      </c>
      <c r="H28" t="n">
        <v>80.5642237844469</v>
      </c>
      <c r="I28" t="n">
        <v>89.1965844526653</v>
      </c>
      <c r="J28" t="n">
        <v>98.2476350658748</v>
      </c>
      <c r="K28" t="n">
        <v>107.779807452422</v>
      </c>
      <c r="L28" t="n">
        <v>119.88143045662</v>
      </c>
      <c r="M28" t="n">
        <v>126.452303112379</v>
      </c>
      <c r="N28" t="n">
        <v>134.738277167357</v>
      </c>
      <c r="O28" t="n">
        <v>134.518816914387</v>
      </c>
      <c r="P28" t="n">
        <v>144.422780250696</v>
      </c>
      <c r="Q28" t="n">
        <v>152.137435100388</v>
      </c>
      <c r="R28" t="n">
        <v>156.182968542909</v>
      </c>
      <c r="S28" t="n">
        <v>167.260751272804</v>
      </c>
      <c r="T28" t="n">
        <v>166.748960077842</v>
      </c>
      <c r="U28" t="n">
        <v>168.93053130107</v>
      </c>
      <c r="V28" t="n">
        <v>166.292754418832</v>
      </c>
      <c r="W28" t="n">
        <v>151.527873456729</v>
      </c>
      <c r="X28" t="n">
        <v>136.238198742016</v>
      </c>
      <c r="Y28" t="n">
        <v>127.104556759002</v>
      </c>
      <c r="Z28" t="n">
        <v>142.91186411343</v>
      </c>
      <c r="AA28" t="n">
        <v>160.825663801329</v>
      </c>
      <c r="AB28" t="n">
        <v>184.113263403433</v>
      </c>
      <c r="AC28" t="n">
        <v>213.519807815997</v>
      </c>
      <c r="AD28" t="n">
        <v>225.908904117751</v>
      </c>
      <c r="AE28" t="n">
        <v>211.501812259999</v>
      </c>
      <c r="AF28" t="n">
        <v>182.723548508065</v>
      </c>
    </row>
    <row r="29">
      <c r="A29" t="s">
        <v>181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32.2277223751501</v>
      </c>
      <c r="H29" t="n">
        <v>34.0055253759401</v>
      </c>
      <c r="I29" t="n">
        <v>37.6952210287044</v>
      </c>
      <c r="J29" t="n">
        <v>41.5640739363476</v>
      </c>
      <c r="K29" t="n">
        <v>45.4837024896265</v>
      </c>
      <c r="L29" t="n">
        <v>50.5132449311443</v>
      </c>
      <c r="M29" t="n">
        <v>53.270234106401</v>
      </c>
      <c r="N29" t="n">
        <v>56.296834577853</v>
      </c>
      <c r="O29" t="n">
        <v>56.3329526549112</v>
      </c>
      <c r="P29" t="n">
        <v>60.5177271495006</v>
      </c>
      <c r="Q29" t="n">
        <v>63.772759744283</v>
      </c>
      <c r="R29" t="n">
        <v>65.3622384047179</v>
      </c>
      <c r="S29" t="n">
        <v>69.9065477243458</v>
      </c>
      <c r="T29" t="n">
        <v>70.1322803329767</v>
      </c>
      <c r="U29" t="n">
        <v>72.8928717265212</v>
      </c>
      <c r="V29" t="n">
        <v>73.290804541939</v>
      </c>
      <c r="W29" t="n">
        <v>67.2198128897878</v>
      </c>
      <c r="X29" t="n">
        <v>60.6792666326386</v>
      </c>
      <c r="Y29" t="n">
        <v>56.1375762736364</v>
      </c>
      <c r="Z29" t="n">
        <v>64.0816119791171</v>
      </c>
      <c r="AA29" t="n">
        <v>73.4711038168463</v>
      </c>
      <c r="AB29" t="n">
        <v>85.741370478855</v>
      </c>
      <c r="AC29" t="n">
        <v>100.528177384994</v>
      </c>
      <c r="AD29" t="n">
        <v>106.779188005462</v>
      </c>
      <c r="AE29" t="n">
        <v>103.171105529542</v>
      </c>
      <c r="AF29" t="n">
        <v>90.8892506648642</v>
      </c>
    </row>
    <row r="30">
      <c r="A30" t="s">
        <v>181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2.54289999839032</v>
      </c>
      <c r="H30" t="n">
        <v>2.71819787136172</v>
      </c>
      <c r="I30" t="n">
        <v>3.04584930606748</v>
      </c>
      <c r="J30" t="n">
        <v>3.33952576142222</v>
      </c>
      <c r="K30" t="n">
        <v>3.71629744206233</v>
      </c>
      <c r="L30" t="n">
        <v>4.22076294283339</v>
      </c>
      <c r="M30" t="n">
        <v>4.51739662133132</v>
      </c>
      <c r="N30" t="n">
        <v>4.99038676121647</v>
      </c>
      <c r="O30" t="n">
        <v>5.07406191893034</v>
      </c>
      <c r="P30" t="n">
        <v>5.48117919286736</v>
      </c>
      <c r="Q30" t="n">
        <v>5.83285085541439</v>
      </c>
      <c r="R30" t="n">
        <v>6.19339422107515</v>
      </c>
      <c r="S30" t="n">
        <v>6.75463708944172</v>
      </c>
      <c r="T30" t="n">
        <v>6.37816661086679</v>
      </c>
      <c r="U30" t="n">
        <v>6.27853679338994</v>
      </c>
      <c r="V30" t="n">
        <v>6.39406013045819</v>
      </c>
      <c r="W30" t="n">
        <v>5.90031613669247</v>
      </c>
      <c r="X30" t="n">
        <v>5.65439163866222</v>
      </c>
      <c r="Y30" t="n">
        <v>5.78525891414631</v>
      </c>
      <c r="Z30" t="n">
        <v>6.50584825174249</v>
      </c>
      <c r="AA30" t="n">
        <v>6.75881579216938</v>
      </c>
      <c r="AB30" t="n">
        <v>7.13546376229566</v>
      </c>
      <c r="AC30" t="n">
        <v>7.86299379220409</v>
      </c>
      <c r="AD30" t="n">
        <v>9.82028523957907</v>
      </c>
      <c r="AE30" t="n">
        <v>10.9247921204664</v>
      </c>
      <c r="AF30" t="n">
        <v>11.139970363368</v>
      </c>
    </row>
    <row r="31">
      <c r="A31" t="s">
        <v>181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11.1133992895695</v>
      </c>
      <c r="H31" t="n">
        <v>11.6951364362091</v>
      </c>
      <c r="I31" t="n">
        <v>12.9219949928726</v>
      </c>
      <c r="J31" t="n">
        <v>14.2326727104332</v>
      </c>
      <c r="K31" t="n">
        <v>15.580529790111</v>
      </c>
      <c r="L31" t="n">
        <v>17.3157003979751</v>
      </c>
      <c r="M31" t="n">
        <v>18.2669663177036</v>
      </c>
      <c r="N31" t="n">
        <v>19.5533190139796</v>
      </c>
      <c r="O31" t="n">
        <v>19.4430542541076</v>
      </c>
      <c r="P31" t="n">
        <v>20.830725988236</v>
      </c>
      <c r="Q31" t="n">
        <v>21.920622077519</v>
      </c>
      <c r="R31" t="n">
        <v>22.4689517004923</v>
      </c>
      <c r="S31" t="n">
        <v>24.0295804474761</v>
      </c>
      <c r="T31" t="n">
        <v>24.0776995273331</v>
      </c>
      <c r="U31" t="n">
        <v>23.9232677914777</v>
      </c>
      <c r="V31" t="n">
        <v>23.7649622185809</v>
      </c>
      <c r="W31" t="n">
        <v>22.2352872084624</v>
      </c>
      <c r="X31" t="n">
        <v>20.9701787340327</v>
      </c>
      <c r="Y31" t="n">
        <v>19.6549579001139</v>
      </c>
      <c r="Z31" t="n">
        <v>22.0068194921226</v>
      </c>
      <c r="AA31" t="n">
        <v>24.522556952895</v>
      </c>
      <c r="AB31" t="n">
        <v>28.4738879836091</v>
      </c>
      <c r="AC31" t="n">
        <v>34.6274516954983</v>
      </c>
      <c r="AD31" t="n">
        <v>37.1920625674545</v>
      </c>
      <c r="AE31" t="n">
        <v>31.3806710337789</v>
      </c>
      <c r="AF31" t="n">
        <v>24.3706036461719</v>
      </c>
    </row>
    <row r="32">
      <c r="A32" t="s">
        <v>181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21.9812959083439</v>
      </c>
      <c r="H32" t="n">
        <v>23.1661025271063</v>
      </c>
      <c r="I32" t="n">
        <v>25.5999109972788</v>
      </c>
      <c r="J32" t="n">
        <v>28.1844626085984</v>
      </c>
      <c r="K32" t="n">
        <v>30.9739345971933</v>
      </c>
      <c r="L32" t="n">
        <v>34.4287486090248</v>
      </c>
      <c r="M32" t="n">
        <v>36.2678135506105</v>
      </c>
      <c r="N32" t="n">
        <v>38.7418559788971</v>
      </c>
      <c r="O32" t="n">
        <v>38.551304792346</v>
      </c>
      <c r="P32" t="n">
        <v>41.377636179759</v>
      </c>
      <c r="Q32" t="n">
        <v>43.5447124763277</v>
      </c>
      <c r="R32" t="n">
        <v>44.5975965908791</v>
      </c>
      <c r="S32" t="n">
        <v>47.7321026758954</v>
      </c>
      <c r="T32" t="n">
        <v>47.569409458565</v>
      </c>
      <c r="U32" t="n">
        <v>47.4418927310069</v>
      </c>
      <c r="V32" t="n">
        <v>45.3203424929382</v>
      </c>
      <c r="W32" t="n">
        <v>40.2368037188826</v>
      </c>
      <c r="X32" t="n">
        <v>35.074800402467</v>
      </c>
      <c r="Y32" t="n">
        <v>32.6471776274712</v>
      </c>
      <c r="Z32" t="n">
        <v>36.4965203963144</v>
      </c>
      <c r="AA32" t="n">
        <v>41.251374770747</v>
      </c>
      <c r="AB32" t="n">
        <v>46.7074072998557</v>
      </c>
      <c r="AC32" t="n">
        <v>52.8447368492106</v>
      </c>
      <c r="AD32" t="n">
        <v>54.6194651277671</v>
      </c>
      <c r="AE32" t="n">
        <v>49.8283848606396</v>
      </c>
      <c r="AF32" t="n">
        <v>42.3333212013153</v>
      </c>
    </row>
    <row r="33">
      <c r="A33" t="s">
        <v>181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8.5120916867999</v>
      </c>
      <c r="H33" t="n">
        <v>8.97926157382954</v>
      </c>
      <c r="I33" t="n">
        <v>9.933608127742</v>
      </c>
      <c r="J33" t="n">
        <v>10.9269000490732</v>
      </c>
      <c r="K33" t="n">
        <v>12.0253431334286</v>
      </c>
      <c r="L33" t="n">
        <v>13.4029735756426</v>
      </c>
      <c r="M33" t="n">
        <v>14.1298925163326</v>
      </c>
      <c r="N33" t="n">
        <v>15.1558808354103</v>
      </c>
      <c r="O33" t="n">
        <v>15.1174432940922</v>
      </c>
      <c r="P33" t="n">
        <v>16.2155117403334</v>
      </c>
      <c r="Q33" t="n">
        <v>17.0664899468435</v>
      </c>
      <c r="R33" t="n">
        <v>17.5607876257442</v>
      </c>
      <c r="S33" t="n">
        <v>18.8378833356451</v>
      </c>
      <c r="T33" t="n">
        <v>18.5914041481008</v>
      </c>
      <c r="U33" t="n">
        <v>18.3939622586741</v>
      </c>
      <c r="V33" t="n">
        <v>17.5225850349156</v>
      </c>
      <c r="W33" t="n">
        <v>15.9356535029033</v>
      </c>
      <c r="X33" t="n">
        <v>13.8595613342151</v>
      </c>
      <c r="Y33" t="n">
        <v>12.8795860436343</v>
      </c>
      <c r="Z33" t="n">
        <v>13.8210639941332</v>
      </c>
      <c r="AA33" t="n">
        <v>14.821812468671</v>
      </c>
      <c r="AB33" t="n">
        <v>16.0551338788179</v>
      </c>
      <c r="AC33" t="n">
        <v>17.6564480940902</v>
      </c>
      <c r="AD33" t="n">
        <v>17.4979031774884</v>
      </c>
      <c r="AE33" t="n">
        <v>16.1968587155728</v>
      </c>
      <c r="AF33" t="n">
        <v>13.9904026323454</v>
      </c>
    </row>
    <row r="34">
      <c r="A34" t="s">
        <v>181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102.960021247859</v>
      </c>
      <c r="H34" t="n">
        <v>108.182098613307</v>
      </c>
      <c r="I34" t="n">
        <v>118.780104427614</v>
      </c>
      <c r="J34" t="n">
        <v>128.709484961562</v>
      </c>
      <c r="K34" t="n">
        <v>137.814322235649</v>
      </c>
      <c r="L34" t="n">
        <v>156.028719036857</v>
      </c>
      <c r="M34" t="n">
        <v>165.248976604803</v>
      </c>
      <c r="N34" t="n">
        <v>177.499014044264</v>
      </c>
      <c r="O34" t="n">
        <v>175.247086664808</v>
      </c>
      <c r="P34" t="n">
        <v>183.503442272445</v>
      </c>
      <c r="Q34" t="n">
        <v>191.715324134014</v>
      </c>
      <c r="R34" t="n">
        <v>200.008047117407</v>
      </c>
      <c r="S34" t="n">
        <v>210.721618079674</v>
      </c>
      <c r="T34" t="n">
        <v>206.945549917759</v>
      </c>
      <c r="U34" t="n">
        <v>204.342782756539</v>
      </c>
      <c r="V34" t="n">
        <v>204.970219618251</v>
      </c>
      <c r="W34" t="n">
        <v>184.742189705216</v>
      </c>
      <c r="X34" t="n">
        <v>159.134054667285</v>
      </c>
      <c r="Y34" t="n">
        <v>153.738487347931</v>
      </c>
      <c r="Z34" t="n">
        <v>177.478081761898</v>
      </c>
      <c r="AA34" t="n">
        <v>184.733248409879</v>
      </c>
      <c r="AB34" t="n">
        <v>199.555546598266</v>
      </c>
      <c r="AC34" t="n">
        <v>218.821545583757</v>
      </c>
      <c r="AD34" t="n">
        <v>236.516946319809</v>
      </c>
      <c r="AE34" t="n">
        <v>203.463109263972</v>
      </c>
      <c r="AF34" t="n">
        <v>186.325965721651</v>
      </c>
    </row>
    <row r="35">
      <c r="A35" t="s">
        <v>181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399.048861516643</v>
      </c>
      <c r="H35" t="n">
        <v>416.509398902407</v>
      </c>
      <c r="I35" t="n">
        <v>456.647890352786</v>
      </c>
      <c r="J35" t="n">
        <v>499.924337950141</v>
      </c>
      <c r="K35" t="n">
        <v>538.711280560056</v>
      </c>
      <c r="L35" t="n">
        <v>605.813866787783</v>
      </c>
      <c r="M35" t="n">
        <v>640.279309741455</v>
      </c>
      <c r="N35" t="n">
        <v>685.563754796087</v>
      </c>
      <c r="O35" t="n">
        <v>678.377195483228</v>
      </c>
      <c r="P35" t="n">
        <v>708.469130291287</v>
      </c>
      <c r="Q35" t="n">
        <v>727.03904564731</v>
      </c>
      <c r="R35" t="n">
        <v>732.389832842221</v>
      </c>
      <c r="S35" t="n">
        <v>781.229346559466</v>
      </c>
      <c r="T35" t="n">
        <v>783.634560453888</v>
      </c>
      <c r="U35" t="n">
        <v>780.867246629179</v>
      </c>
      <c r="V35" t="n">
        <v>773.126001864935</v>
      </c>
      <c r="W35" t="n">
        <v>724.464039988286</v>
      </c>
      <c r="X35" t="n">
        <v>650.041527424645</v>
      </c>
      <c r="Y35" t="n">
        <v>586.786019983648</v>
      </c>
      <c r="Z35" t="n">
        <v>608.386445464165</v>
      </c>
      <c r="AA35" t="n">
        <v>627.391081296947</v>
      </c>
      <c r="AB35" t="n">
        <v>664.380296294402</v>
      </c>
      <c r="AC35" t="n">
        <v>714.690657711568</v>
      </c>
      <c r="AD35" t="n">
        <v>755.364385400849</v>
      </c>
      <c r="AE35" t="n">
        <v>811.107090674778</v>
      </c>
      <c r="AF35" t="n">
        <v>863.550589833659</v>
      </c>
    </row>
    <row r="36">
      <c r="A36" t="s">
        <v>181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166.612774124587</v>
      </c>
      <c r="H36" t="n">
        <v>169.71644517351</v>
      </c>
      <c r="I36" t="n">
        <v>181.530400895</v>
      </c>
      <c r="J36" t="n">
        <v>195.379947712208</v>
      </c>
      <c r="K36" t="n">
        <v>209.180021689058</v>
      </c>
      <c r="L36" t="n">
        <v>224.559810309589</v>
      </c>
      <c r="M36" t="n">
        <v>223.812167459335</v>
      </c>
      <c r="N36" t="n">
        <v>230.540565470947</v>
      </c>
      <c r="O36" t="n">
        <v>222.849961752865</v>
      </c>
      <c r="P36" t="n">
        <v>229.146027312217</v>
      </c>
      <c r="Q36" t="n">
        <v>236.89987249649</v>
      </c>
      <c r="R36" t="n">
        <v>242.309441468576</v>
      </c>
      <c r="S36" t="n">
        <v>259.780102509907</v>
      </c>
      <c r="T36" t="n">
        <v>251.98499389388</v>
      </c>
      <c r="U36" t="n">
        <v>241.939646010544</v>
      </c>
      <c r="V36" t="n">
        <v>231.949179459839</v>
      </c>
      <c r="W36" t="n">
        <v>201.757855623649</v>
      </c>
      <c r="X36" t="n">
        <v>166.819148480399</v>
      </c>
      <c r="Y36" t="n">
        <v>149.035740642711</v>
      </c>
      <c r="Z36" t="n">
        <v>150.174677549904</v>
      </c>
      <c r="AA36" t="n">
        <v>148.866514923757</v>
      </c>
      <c r="AB36" t="n">
        <v>150.263666839141</v>
      </c>
      <c r="AC36" t="n">
        <v>151.384648985922</v>
      </c>
      <c r="AD36" t="n">
        <v>154.667134541837</v>
      </c>
      <c r="AE36" t="n">
        <v>155.277787248782</v>
      </c>
      <c r="AF36" t="n">
        <v>153.034646459227</v>
      </c>
    </row>
    <row r="37">
      <c r="A37" t="s">
        <v>181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167.282806854872</v>
      </c>
      <c r="H37" t="n">
        <v>176.34492998788</v>
      </c>
      <c r="I37" t="n">
        <v>196.692978770068</v>
      </c>
      <c r="J37" t="n">
        <v>216.840810792647</v>
      </c>
      <c r="K37" t="n">
        <v>229.496566496136</v>
      </c>
      <c r="L37" t="n">
        <v>270.286293364078</v>
      </c>
      <c r="M37" t="n">
        <v>288.995029082289</v>
      </c>
      <c r="N37" t="n">
        <v>312.732616569758</v>
      </c>
      <c r="O37" t="n">
        <v>310.293056836196</v>
      </c>
      <c r="P37" t="n">
        <v>319.420616058669</v>
      </c>
      <c r="Q37" t="n">
        <v>316.261046233822</v>
      </c>
      <c r="R37" t="n">
        <v>305.489338096653</v>
      </c>
      <c r="S37" t="n">
        <v>314.057634567754</v>
      </c>
      <c r="T37" t="n">
        <v>304.803718755242</v>
      </c>
      <c r="U37" t="n">
        <v>299.166015333351</v>
      </c>
      <c r="V37" t="n">
        <v>287.4752792786</v>
      </c>
      <c r="W37" t="n">
        <v>277.794178994952</v>
      </c>
      <c r="X37" t="n">
        <v>257.167788543327</v>
      </c>
      <c r="Y37" t="n">
        <v>224.762980062187</v>
      </c>
      <c r="Z37" t="n">
        <v>228.432229718261</v>
      </c>
      <c r="AA37" t="n">
        <v>232.568274627662</v>
      </c>
      <c r="AB37" t="n">
        <v>235.959436913519</v>
      </c>
      <c r="AC37" t="n">
        <v>237.97690678667</v>
      </c>
      <c r="AD37" t="n">
        <v>238.914002808094</v>
      </c>
      <c r="AE37" t="n">
        <v>225.867305465275</v>
      </c>
      <c r="AF37" t="n">
        <v>228.323163383792</v>
      </c>
    </row>
    <row r="38">
      <c r="A38" t="s">
        <v>181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65.1532805371841</v>
      </c>
      <c r="H38" t="n">
        <v>70.4480237410167</v>
      </c>
      <c r="I38" t="n">
        <v>78.424510687719</v>
      </c>
      <c r="J38" t="n">
        <v>87.7035794452873</v>
      </c>
      <c r="K38" t="n">
        <v>100.034692374863</v>
      </c>
      <c r="L38" t="n">
        <v>110.967763114116</v>
      </c>
      <c r="M38" t="n">
        <v>127.472113199831</v>
      </c>
      <c r="N38" t="n">
        <v>142.290572755383</v>
      </c>
      <c r="O38" t="n">
        <v>145.234176894168</v>
      </c>
      <c r="P38" t="n">
        <v>159.902486920401</v>
      </c>
      <c r="Q38" t="n">
        <v>173.878126916998</v>
      </c>
      <c r="R38" t="n">
        <v>184.591053276992</v>
      </c>
      <c r="S38" t="n">
        <v>207.391609481806</v>
      </c>
      <c r="T38" t="n">
        <v>226.845847804765</v>
      </c>
      <c r="U38" t="n">
        <v>239.761585285284</v>
      </c>
      <c r="V38" t="n">
        <v>253.701543126497</v>
      </c>
      <c r="W38" t="n">
        <v>244.912005369685</v>
      </c>
      <c r="X38" t="n">
        <v>226.05459040092</v>
      </c>
      <c r="Y38" t="n">
        <v>212.987299278751</v>
      </c>
      <c r="Z38" t="n">
        <v>229.779538196</v>
      </c>
      <c r="AA38" t="n">
        <v>245.956291745528</v>
      </c>
      <c r="AB38" t="n">
        <v>278.157192541742</v>
      </c>
      <c r="AC38" t="n">
        <v>325.329101938976</v>
      </c>
      <c r="AD38" t="n">
        <v>361.783248050918</v>
      </c>
      <c r="AE38" t="n">
        <v>429.961997960721</v>
      </c>
      <c r="AF38" t="n">
        <v>482.19277999064</v>
      </c>
    </row>
    <row r="39">
      <c r="A39" t="s">
        <v>181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165.281437079163</v>
      </c>
      <c r="H39" t="n">
        <v>177.350878350774</v>
      </c>
      <c r="I39" t="n">
        <v>203.034813751861</v>
      </c>
      <c r="J39" t="n">
        <v>230.98053083933</v>
      </c>
      <c r="K39" t="n">
        <v>256.436125126701</v>
      </c>
      <c r="L39" t="n">
        <v>286.73170361104</v>
      </c>
      <c r="M39" t="n">
        <v>304.386110965015</v>
      </c>
      <c r="N39" t="n">
        <v>327.186902596915</v>
      </c>
      <c r="O39" t="n">
        <v>320.163359672021</v>
      </c>
      <c r="P39" t="n">
        <v>340.735433807758</v>
      </c>
      <c r="Q39" t="n">
        <v>361.090235841221</v>
      </c>
      <c r="R39" t="n">
        <v>382.797626011648</v>
      </c>
      <c r="S39" t="n">
        <v>403.224589945881</v>
      </c>
      <c r="T39" t="n">
        <v>399.812730657843</v>
      </c>
      <c r="U39" t="n">
        <v>397.121657633224</v>
      </c>
      <c r="V39" t="n">
        <v>418.671559315753</v>
      </c>
      <c r="W39" t="n">
        <v>496.504631155802</v>
      </c>
      <c r="X39" t="n">
        <v>491.334050706212</v>
      </c>
      <c r="Y39" t="n">
        <v>486.463906475606</v>
      </c>
      <c r="Z39" t="n">
        <v>503.94078698351</v>
      </c>
      <c r="AA39" t="n">
        <v>503.889816997528</v>
      </c>
      <c r="AB39" t="n">
        <v>504.677209926048</v>
      </c>
      <c r="AC39" t="n">
        <v>495.592583179423</v>
      </c>
      <c r="AD39" t="n">
        <v>517.836544056223</v>
      </c>
      <c r="AE39" t="n">
        <v>514.370325067574</v>
      </c>
      <c r="AF39" t="n">
        <v>514.835595827387</v>
      </c>
    </row>
    <row r="40">
      <c r="A40" t="s">
        <v>181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42.4588451312411</v>
      </c>
      <c r="H40" t="n">
        <v>45.4059848377433</v>
      </c>
      <c r="I40" t="n">
        <v>49.3708921395264</v>
      </c>
      <c r="J40" t="n">
        <v>53.020249448708</v>
      </c>
      <c r="K40" t="n">
        <v>57.4678982701303</v>
      </c>
      <c r="L40" t="n">
        <v>66.9464805429258</v>
      </c>
      <c r="M40" t="n">
        <v>71.3159930294316</v>
      </c>
      <c r="N40" t="n">
        <v>76.4080002662252</v>
      </c>
      <c r="O40" t="n">
        <v>73.7127492827274</v>
      </c>
      <c r="P40" t="n">
        <v>74.6025016614833</v>
      </c>
      <c r="Q40" t="n">
        <v>75.077085590179</v>
      </c>
      <c r="R40" t="n">
        <v>72.0871496534276</v>
      </c>
      <c r="S40" t="n">
        <v>73.3434838275694</v>
      </c>
      <c r="T40" t="n">
        <v>68.5976183600947</v>
      </c>
      <c r="U40" t="n">
        <v>60.1983130905492</v>
      </c>
      <c r="V40" t="n">
        <v>56.1157316124293</v>
      </c>
      <c r="W40" t="n">
        <v>49.170643050527</v>
      </c>
      <c r="X40" t="n">
        <v>48.3217918044256</v>
      </c>
      <c r="Y40" t="n">
        <v>50.6384627699533</v>
      </c>
      <c r="Z40" t="n">
        <v>57.3584196348204</v>
      </c>
      <c r="AA40" t="n">
        <v>66.5020345174352</v>
      </c>
      <c r="AB40" t="n">
        <v>79.8342651198072</v>
      </c>
      <c r="AC40" t="n">
        <v>88.26733786425</v>
      </c>
      <c r="AD40" t="n">
        <v>97.2481237043751</v>
      </c>
      <c r="AE40" t="n">
        <v>109.840121452286</v>
      </c>
      <c r="AF40" t="n">
        <v>120.067145457521</v>
      </c>
    </row>
    <row r="41">
      <c r="A41" t="s">
        <v>181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181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293.997941575986</v>
      </c>
      <c r="H42" t="n">
        <v>309.226876393055</v>
      </c>
      <c r="I42" t="n">
        <v>339.531187778429</v>
      </c>
      <c r="J42" t="n">
        <v>373.57126817642</v>
      </c>
      <c r="K42" t="n">
        <v>398.976021264159</v>
      </c>
      <c r="L42" t="n">
        <v>447.491118568853</v>
      </c>
      <c r="M42" t="n">
        <v>446.958068308439</v>
      </c>
      <c r="N42" t="n">
        <v>474.268692322561</v>
      </c>
      <c r="O42" t="n">
        <v>474.749231354015</v>
      </c>
      <c r="P42" t="n">
        <v>496.499578892484</v>
      </c>
      <c r="Q42" t="n">
        <v>505.272444589615</v>
      </c>
      <c r="R42" t="n">
        <v>523.182850842427</v>
      </c>
      <c r="S42" t="n">
        <v>555.532284635184</v>
      </c>
      <c r="T42" t="n">
        <v>539.015219923043</v>
      </c>
      <c r="U42" t="n">
        <v>526.516328685717</v>
      </c>
      <c r="V42" t="n">
        <v>535.918774442552</v>
      </c>
      <c r="W42" t="n">
        <v>501.087742119562</v>
      </c>
      <c r="X42" t="n">
        <v>462.339797153719</v>
      </c>
      <c r="Y42" t="n">
        <v>475.123993665771</v>
      </c>
      <c r="Z42" t="n">
        <v>503.235903342943</v>
      </c>
      <c r="AA42" t="n">
        <v>513.901275698347</v>
      </c>
      <c r="AB42" t="n">
        <v>529.214662167254</v>
      </c>
      <c r="AC42" t="n">
        <v>537.952475974654</v>
      </c>
      <c r="AD42" t="n">
        <v>619.426301587268</v>
      </c>
      <c r="AE42" t="n">
        <v>599.847025306327</v>
      </c>
      <c r="AF42" t="n">
        <v>581.769125640405</v>
      </c>
    </row>
    <row r="43">
      <c r="A43" t="s">
        <v>181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371.816265180844</v>
      </c>
      <c r="H43" t="n">
        <v>391.243291650807</v>
      </c>
      <c r="I43" t="n">
        <v>429.572619779405</v>
      </c>
      <c r="J43" t="n">
        <v>472.272313291528</v>
      </c>
      <c r="K43" t="n">
        <v>505.716646469802</v>
      </c>
      <c r="L43" t="n">
        <v>564.906870447322</v>
      </c>
      <c r="M43" t="n">
        <v>569.708873161182</v>
      </c>
      <c r="N43" t="n">
        <v>606.952601547444</v>
      </c>
      <c r="O43" t="n">
        <v>606.613312159081</v>
      </c>
      <c r="P43" t="n">
        <v>633.62511361658</v>
      </c>
      <c r="Q43" t="n">
        <v>647.238448928647</v>
      </c>
      <c r="R43" t="n">
        <v>671.726648150329</v>
      </c>
      <c r="S43" t="n">
        <v>717.954248134536</v>
      </c>
      <c r="T43" t="n">
        <v>697.622502976983</v>
      </c>
      <c r="U43" t="n">
        <v>680.702471257682</v>
      </c>
      <c r="V43" t="n">
        <v>702.323002209014</v>
      </c>
      <c r="W43" t="n">
        <v>666.474474071755</v>
      </c>
      <c r="X43" t="n">
        <v>619.285091691464</v>
      </c>
      <c r="Y43" t="n">
        <v>627.985853546996</v>
      </c>
      <c r="Z43" t="n">
        <v>672.6195933372</v>
      </c>
      <c r="AA43" t="n">
        <v>693.501128490898</v>
      </c>
      <c r="AB43" t="n">
        <v>725.788198806682</v>
      </c>
      <c r="AC43" t="n">
        <v>760.984421180444</v>
      </c>
      <c r="AD43" t="n">
        <v>884.185275675988</v>
      </c>
      <c r="AE43" t="n">
        <v>847.231783946992</v>
      </c>
      <c r="AF43" t="n">
        <v>803.189411777465</v>
      </c>
    </row>
    <row r="44">
      <c r="A44" t="s">
        <v>181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3298.1487627239</v>
      </c>
      <c r="H44" t="n">
        <v>3386.05492288524</v>
      </c>
      <c r="I44" t="n">
        <v>3675.71347998955</v>
      </c>
      <c r="J44" t="n">
        <v>3984.35700019096</v>
      </c>
      <c r="K44" t="n">
        <v>4246.82646200368</v>
      </c>
      <c r="L44" t="n">
        <v>4699.84109123823</v>
      </c>
      <c r="M44" t="n">
        <v>4873.30525709587</v>
      </c>
      <c r="N44" t="n">
        <v>5185.91096256861</v>
      </c>
      <c r="O44" t="n">
        <v>5123.3700994568</v>
      </c>
      <c r="P44" t="n">
        <v>5289.94882511874</v>
      </c>
      <c r="Q44" t="n">
        <v>5414.59890788421</v>
      </c>
      <c r="R44" t="n">
        <v>5552.79981110165</v>
      </c>
      <c r="S44" t="n">
        <v>5881.2287899323</v>
      </c>
      <c r="T44" t="n">
        <v>5631.01929091901</v>
      </c>
      <c r="U44" t="n">
        <v>5464.74955548358</v>
      </c>
      <c r="V44" t="n">
        <v>5427.1818624783</v>
      </c>
      <c r="W44" t="n">
        <v>5138.69082131594</v>
      </c>
      <c r="X44" t="n">
        <v>4722.45698594839</v>
      </c>
      <c r="Y44" t="n">
        <v>4677.98179980487</v>
      </c>
      <c r="Z44" t="n">
        <v>5039.93729894721</v>
      </c>
      <c r="AA44" t="n">
        <v>5259.2481600357</v>
      </c>
      <c r="AB44" t="n">
        <v>5483.22408254634</v>
      </c>
      <c r="AC44" t="n">
        <v>5731.37629551644</v>
      </c>
      <c r="AD44" t="n">
        <v>6175.44757258984</v>
      </c>
      <c r="AE44" t="n">
        <v>6178.63271093554</v>
      </c>
      <c r="AF44" t="n">
        <v>6146.2201459957</v>
      </c>
    </row>
    <row r="45">
      <c r="A45" t="s">
        <v>181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3296.76405178121</v>
      </c>
      <c r="H45" t="n">
        <v>3384.65558261098</v>
      </c>
      <c r="I45" t="n">
        <v>3674.24542298991</v>
      </c>
      <c r="J45" t="n">
        <v>3982.77711099177</v>
      </c>
      <c r="K45" t="n">
        <v>4245.18257168411</v>
      </c>
      <c r="L45" t="n">
        <v>4698.02246444309</v>
      </c>
      <c r="M45" t="n">
        <v>4871.39895616233</v>
      </c>
      <c r="N45" t="n">
        <v>5183.83063947493</v>
      </c>
      <c r="O45" t="n">
        <v>5121.33337910045</v>
      </c>
      <c r="P45" t="n">
        <v>5287.9144881118</v>
      </c>
      <c r="Q45" t="n">
        <v>5412.56847026948</v>
      </c>
      <c r="R45" t="n">
        <v>5550.60391526138</v>
      </c>
      <c r="S45" t="n">
        <v>5878.86178860843</v>
      </c>
      <c r="T45" t="n">
        <v>5628.85714873177</v>
      </c>
      <c r="U45" t="n">
        <v>5462.66239077853</v>
      </c>
      <c r="V45" t="n">
        <v>5425.02208369195</v>
      </c>
      <c r="W45" t="n">
        <v>5136.6178415328</v>
      </c>
      <c r="X45" t="n">
        <v>4720.49962157341</v>
      </c>
      <c r="Y45" t="n">
        <v>4675.34190883297</v>
      </c>
      <c r="Z45" t="n">
        <v>5036.55150682125</v>
      </c>
      <c r="AA45" t="n">
        <v>5255.62424450468</v>
      </c>
      <c r="AB45" t="n">
        <v>5478.86773024491</v>
      </c>
      <c r="AC45" t="n">
        <v>5726.73801705383</v>
      </c>
      <c r="AD45" t="n">
        <v>6170.39143114673</v>
      </c>
      <c r="AE45" t="n">
        <v>6173.52547960261</v>
      </c>
      <c r="AF45" t="n">
        <v>6141.25795078289</v>
      </c>
    </row>
    <row r="46">
      <c r="A46" t="s">
        <v>181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77.8183236048586</v>
      </c>
      <c r="H46" t="n">
        <v>82.016415257752</v>
      </c>
      <c r="I46" t="n">
        <v>90.0414320009755</v>
      </c>
      <c r="J46" t="n">
        <v>98.7010451151075</v>
      </c>
      <c r="K46" t="n">
        <v>106.740625205644</v>
      </c>
      <c r="L46" t="n">
        <v>117.415751878469</v>
      </c>
      <c r="M46" t="n">
        <v>122.750804852743</v>
      </c>
      <c r="N46" t="n">
        <v>132.683909224883</v>
      </c>
      <c r="O46" t="n">
        <v>131.864080805067</v>
      </c>
      <c r="P46" t="n">
        <v>137.125534724096</v>
      </c>
      <c r="Q46" t="n">
        <v>141.966004339033</v>
      </c>
      <c r="R46" t="n">
        <v>148.543797307902</v>
      </c>
      <c r="S46" t="n">
        <v>162.421963499352</v>
      </c>
      <c r="T46" t="n">
        <v>158.607283053941</v>
      </c>
      <c r="U46" t="n">
        <v>154.186142571966</v>
      </c>
      <c r="V46" t="n">
        <v>166.404227766462</v>
      </c>
      <c r="W46" t="n">
        <v>165.386731952193</v>
      </c>
      <c r="X46" t="n">
        <v>156.945294537744</v>
      </c>
      <c r="Y46" t="n">
        <v>152.861859881226</v>
      </c>
      <c r="Z46" t="n">
        <v>169.383689994257</v>
      </c>
      <c r="AA46" t="n">
        <v>179.599852792552</v>
      </c>
      <c r="AB46" t="n">
        <v>196.573536639428</v>
      </c>
      <c r="AC46" t="n">
        <v>223.03194520579</v>
      </c>
      <c r="AD46" t="n">
        <v>264.75897408872</v>
      </c>
      <c r="AE46" t="n">
        <v>247.384758640665</v>
      </c>
      <c r="AF46" t="n">
        <v>221.420286137059</v>
      </c>
    </row>
    <row r="47">
      <c r="A47" t="s">
        <v>181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37.9895732683942</v>
      </c>
      <c r="H47" t="n">
        <v>38.9913431218428</v>
      </c>
      <c r="I47" t="n">
        <v>41.3652188074708</v>
      </c>
      <c r="J47" t="n">
        <v>45.7550074316835</v>
      </c>
      <c r="K47" t="n">
        <v>52.384332398724</v>
      </c>
      <c r="L47" t="n">
        <v>58.5835528598528</v>
      </c>
      <c r="M47" t="n">
        <v>59.9433036812567</v>
      </c>
      <c r="N47" t="n">
        <v>65.1815392587253</v>
      </c>
      <c r="O47" t="n">
        <v>64.5909349915357</v>
      </c>
      <c r="P47" t="n">
        <v>69.3730977916701</v>
      </c>
      <c r="Q47" t="n">
        <v>73.0971817532185</v>
      </c>
      <c r="R47" t="n">
        <v>81.5408855616222</v>
      </c>
      <c r="S47" t="n">
        <v>87.6067270372353</v>
      </c>
      <c r="T47" t="n">
        <v>88.5498635350664</v>
      </c>
      <c r="U47" t="n">
        <v>82.7482324412835</v>
      </c>
      <c r="V47" t="n">
        <v>82.9473557096068</v>
      </c>
      <c r="W47" t="n">
        <v>85.3407031034917</v>
      </c>
      <c r="X47" t="n">
        <v>80.9411328971829</v>
      </c>
      <c r="Y47" t="n">
        <v>79.207157574519</v>
      </c>
      <c r="Z47" t="n">
        <v>79.0983239747194</v>
      </c>
      <c r="AA47" t="n">
        <v>74.6077258816031</v>
      </c>
      <c r="AB47" t="n">
        <v>73.785102370519</v>
      </c>
      <c r="AC47" t="n">
        <v>75.6147348911671</v>
      </c>
      <c r="AD47" t="n">
        <v>80.3245945499858</v>
      </c>
      <c r="AE47" t="n">
        <v>79.8195685212571</v>
      </c>
      <c r="AF47" t="n">
        <v>76.9706544003062</v>
      </c>
    </row>
    <row r="48">
      <c r="A48" t="s">
        <v>181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100.628553198403</v>
      </c>
      <c r="H48" t="n">
        <v>103.235845559048</v>
      </c>
      <c r="I48" t="n">
        <v>109.533220010201</v>
      </c>
      <c r="J48" t="n">
        <v>120.318636424777</v>
      </c>
      <c r="K48" t="n">
        <v>133.281466977493</v>
      </c>
      <c r="L48" t="n">
        <v>149.535880250896</v>
      </c>
      <c r="M48" t="n">
        <v>158.399182085243</v>
      </c>
      <c r="N48" t="n">
        <v>175.486161002791</v>
      </c>
      <c r="O48" t="n">
        <v>176.040652942564</v>
      </c>
      <c r="P48" t="n">
        <v>184.201129351589</v>
      </c>
      <c r="Q48" t="n">
        <v>190.63089424144</v>
      </c>
      <c r="R48" t="n">
        <v>201.347009300487</v>
      </c>
      <c r="S48" t="n">
        <v>216.985560158806</v>
      </c>
      <c r="T48" t="n">
        <v>219.110619616504</v>
      </c>
      <c r="U48" t="n">
        <v>213.878987038312</v>
      </c>
      <c r="V48" t="n">
        <v>236.816642056553</v>
      </c>
      <c r="W48" t="n">
        <v>241.243044422251</v>
      </c>
      <c r="X48" t="n">
        <v>232.871023860639</v>
      </c>
      <c r="Y48" t="n">
        <v>236.833608809128</v>
      </c>
      <c r="Z48" t="n">
        <v>252.822155280335</v>
      </c>
      <c r="AA48" t="n">
        <v>262.615501370021</v>
      </c>
      <c r="AB48" t="n">
        <v>276.034391720928</v>
      </c>
      <c r="AC48" t="n">
        <v>273.961929862113</v>
      </c>
      <c r="AD48" t="n">
        <v>287.73750739547</v>
      </c>
      <c r="AE48" t="n">
        <v>287.369566571749</v>
      </c>
      <c r="AF48" t="n">
        <v>283.210739096036</v>
      </c>
    </row>
    <row r="49">
      <c r="A49" t="s">
        <v>181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22.5707318290094</v>
      </c>
      <c r="H49" t="n">
        <v>22.952111341088</v>
      </c>
      <c r="I49" t="n">
        <v>24.048738466083</v>
      </c>
      <c r="J49" t="n">
        <v>25.8103985186363</v>
      </c>
      <c r="K49" t="n">
        <v>27.8834819525039</v>
      </c>
      <c r="L49" t="n">
        <v>31.2347992137384</v>
      </c>
      <c r="M49" t="n">
        <v>33.1419628052363</v>
      </c>
      <c r="N49" t="n">
        <v>35.9717531418279</v>
      </c>
      <c r="O49" t="n">
        <v>35.5151044478264</v>
      </c>
      <c r="P49" t="n">
        <v>36.7347371160678</v>
      </c>
      <c r="Q49" t="n">
        <v>37.3290833236926</v>
      </c>
      <c r="R49" t="n">
        <v>37.1756336066492</v>
      </c>
      <c r="S49" t="n">
        <v>39.5463144238741</v>
      </c>
      <c r="T49" t="n">
        <v>39.9072426754194</v>
      </c>
      <c r="U49" t="n">
        <v>39.4348216019389</v>
      </c>
      <c r="V49" t="n">
        <v>40.9223584788066</v>
      </c>
      <c r="W49" t="n">
        <v>37.9584058979098</v>
      </c>
      <c r="X49" t="n">
        <v>35.3466864335729</v>
      </c>
      <c r="Y49" t="n">
        <v>33.7211659020147</v>
      </c>
      <c r="Z49" t="n">
        <v>33.9922419178775</v>
      </c>
      <c r="AA49" t="n">
        <v>34.6763966366702</v>
      </c>
      <c r="AB49" t="n">
        <v>34.9718231835984</v>
      </c>
      <c r="AC49" t="n">
        <v>37.5955064102389</v>
      </c>
      <c r="AD49" t="n">
        <v>43.2545840113398</v>
      </c>
      <c r="AE49" t="n">
        <v>41.3964389461238</v>
      </c>
      <c r="AF49" t="n">
        <v>42.64014136688</v>
      </c>
    </row>
    <row r="50">
      <c r="A50" t="s">
        <v>181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40.0682481009998</v>
      </c>
      <c r="H50" t="n">
        <v>41.2923910961172</v>
      </c>
      <c r="I50" t="n">
        <v>44.1192627366469</v>
      </c>
      <c r="J50" t="n">
        <v>48.753230474457</v>
      </c>
      <c r="K50" t="n">
        <v>53.0136526262653</v>
      </c>
      <c r="L50" t="n">
        <v>59.717528177305</v>
      </c>
      <c r="M50" t="n">
        <v>65.3139155987501</v>
      </c>
      <c r="N50" t="n">
        <v>74.3328686022375</v>
      </c>
      <c r="O50" t="n">
        <v>75.9346135032018</v>
      </c>
      <c r="P50" t="n">
        <v>78.0932944438516</v>
      </c>
      <c r="Q50" t="n">
        <v>80.2046291645293</v>
      </c>
      <c r="R50" t="n">
        <v>82.6304901322158</v>
      </c>
      <c r="S50" t="n">
        <v>89.8325186976963</v>
      </c>
      <c r="T50" t="n">
        <v>90.6535134060183</v>
      </c>
      <c r="U50" t="n">
        <v>91.6959329950895</v>
      </c>
      <c r="V50" t="n">
        <v>112.94692786814</v>
      </c>
      <c r="W50" t="n">
        <v>117.943935420849</v>
      </c>
      <c r="X50" t="n">
        <v>116.583204529884</v>
      </c>
      <c r="Y50" t="n">
        <v>123.905285332595</v>
      </c>
      <c r="Z50" t="n">
        <v>139.731589387738</v>
      </c>
      <c r="AA50" t="n">
        <v>153.331378851748</v>
      </c>
      <c r="AB50" t="n">
        <v>167.277466166811</v>
      </c>
      <c r="AC50" t="n">
        <v>160.751688560707</v>
      </c>
      <c r="AD50" t="n">
        <v>164.158328834145</v>
      </c>
      <c r="AE50" t="n">
        <v>166.153559104368</v>
      </c>
      <c r="AF50" t="n">
        <v>163.59994332885</v>
      </c>
    </row>
    <row r="51">
      <c r="A51" t="s">
        <v>181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33.5377736961541</v>
      </c>
      <c r="H51" t="n">
        <v>34.6429934169504</v>
      </c>
      <c r="I51" t="n">
        <v>37.0643788366188</v>
      </c>
      <c r="J51" t="n">
        <v>41.0417630758332</v>
      </c>
      <c r="K51" t="n">
        <v>44.7180227507822</v>
      </c>
      <c r="L51" t="n">
        <v>50.6403059897602</v>
      </c>
      <c r="M51" t="n">
        <v>55.5482419023808</v>
      </c>
      <c r="N51" t="n">
        <v>63.6663476966433</v>
      </c>
      <c r="O51" t="n">
        <v>65.2636768607091</v>
      </c>
      <c r="P51" t="n">
        <v>67.1359100506646</v>
      </c>
      <c r="Q51" t="n">
        <v>68.8430459176676</v>
      </c>
      <c r="R51" t="n">
        <v>70.6826183755133</v>
      </c>
      <c r="S51" t="n">
        <v>76.810024538297</v>
      </c>
      <c r="T51" t="n">
        <v>77.7347512164718</v>
      </c>
      <c r="U51" t="n">
        <v>79.0414615235902</v>
      </c>
      <c r="V51" t="n">
        <v>99.1873375726895</v>
      </c>
      <c r="W51" t="n">
        <v>103.381134837325</v>
      </c>
      <c r="X51" t="n">
        <v>101.553627052502</v>
      </c>
      <c r="Y51" t="n">
        <v>107.658255556067</v>
      </c>
      <c r="Z51" t="n">
        <v>120.903728061716</v>
      </c>
      <c r="AA51" t="n">
        <v>133.15525363521</v>
      </c>
      <c r="AB51" t="n">
        <v>144.778445989342</v>
      </c>
      <c r="AC51" t="n">
        <v>135.795575625901</v>
      </c>
      <c r="AD51" t="n">
        <v>138.35453982462</v>
      </c>
      <c r="AE51" t="n">
        <v>138.645941937677</v>
      </c>
      <c r="AF51" t="n">
        <v>135.8721497748</v>
      </c>
    </row>
    <row r="52">
      <c r="A52" t="s">
        <v>181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6.53047440484579</v>
      </c>
      <c r="H52" t="n">
        <v>6.64939767916682</v>
      </c>
      <c r="I52" t="n">
        <v>7.05488390002815</v>
      </c>
      <c r="J52" t="n">
        <v>7.71146739862374</v>
      </c>
      <c r="K52" t="n">
        <v>8.29562987548317</v>
      </c>
      <c r="L52" t="n">
        <v>9.07722218754487</v>
      </c>
      <c r="M52" t="n">
        <v>9.7656736963693</v>
      </c>
      <c r="N52" t="n">
        <v>10.6665209055943</v>
      </c>
      <c r="O52" t="n">
        <v>10.6709366424927</v>
      </c>
      <c r="P52" t="n">
        <v>10.957384393187</v>
      </c>
      <c r="Q52" t="n">
        <v>11.3615832468617</v>
      </c>
      <c r="R52" t="n">
        <v>11.9478717567026</v>
      </c>
      <c r="S52" t="n">
        <v>13.0224941593994</v>
      </c>
      <c r="T52" t="n">
        <v>12.9187621895465</v>
      </c>
      <c r="U52" t="n">
        <v>12.6544714714993</v>
      </c>
      <c r="V52" t="n">
        <v>13.7595902954502</v>
      </c>
      <c r="W52" t="n">
        <v>14.5628005835249</v>
      </c>
      <c r="X52" t="n">
        <v>15.0295774773815</v>
      </c>
      <c r="Y52" t="n">
        <v>16.2470297765273</v>
      </c>
      <c r="Z52" t="n">
        <v>18.8278613260218</v>
      </c>
      <c r="AA52" t="n">
        <v>20.1761252165381</v>
      </c>
      <c r="AB52" t="n">
        <v>22.4990201774682</v>
      </c>
      <c r="AC52" t="n">
        <v>24.9561129348063</v>
      </c>
      <c r="AD52" t="n">
        <v>25.803789009525</v>
      </c>
      <c r="AE52" t="n">
        <v>27.5076171666914</v>
      </c>
      <c r="AF52" t="n">
        <v>27.7277935540494</v>
      </c>
    </row>
    <row r="53">
      <c r="A53" t="s">
        <v>181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59.022957037196</v>
      </c>
      <c r="H53" t="n">
        <v>58.5486828771995</v>
      </c>
      <c r="I53" t="n">
        <v>60.4900398393855</v>
      </c>
      <c r="J53" t="n">
        <v>64.018465779888</v>
      </c>
      <c r="K53" t="n">
        <v>68.1833621664472</v>
      </c>
      <c r="L53" t="n">
        <v>75.5895895300855</v>
      </c>
      <c r="M53" t="n">
        <v>75.0584250728994</v>
      </c>
      <c r="N53" t="n">
        <v>75.0299532872711</v>
      </c>
      <c r="O53" t="n">
        <v>73.83505481858</v>
      </c>
      <c r="P53" t="n">
        <v>76.8507809526303</v>
      </c>
      <c r="Q53" t="n">
        <v>78.5169593746311</v>
      </c>
      <c r="R53" t="n">
        <v>83.506573672633</v>
      </c>
      <c r="S53" t="n">
        <v>90.3534701324921</v>
      </c>
      <c r="T53" t="n">
        <v>87.3345738903634</v>
      </c>
      <c r="U53" t="n">
        <v>84.8936605042479</v>
      </c>
      <c r="V53" t="n">
        <v>84.5075644261871</v>
      </c>
      <c r="W53" t="n">
        <v>77.9898501123342</v>
      </c>
      <c r="X53" t="n">
        <v>73.1261192383432</v>
      </c>
      <c r="Y53" t="n">
        <v>77.8832909660615</v>
      </c>
      <c r="Z53" t="n">
        <v>86.8979793626177</v>
      </c>
      <c r="AA53" t="n">
        <v>94.8483422372481</v>
      </c>
      <c r="AB53" t="n">
        <v>92.5193138344857</v>
      </c>
      <c r="AC53" t="n">
        <v>96.1397524873537</v>
      </c>
      <c r="AD53" t="n">
        <v>115.094513482012</v>
      </c>
      <c r="AE53" t="n">
        <v>110.498277209044</v>
      </c>
      <c r="AF53" t="n">
        <v>108.616109209925</v>
      </c>
    </row>
    <row r="54">
      <c r="A54" t="s">
        <v>181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122.988472304869</v>
      </c>
      <c r="H54" t="n">
        <v>123.297630417306</v>
      </c>
      <c r="I54" t="n">
        <v>128.35379128805</v>
      </c>
      <c r="J54" t="n">
        <v>135.086934122117</v>
      </c>
      <c r="K54" t="n">
        <v>141.806110718574</v>
      </c>
      <c r="L54" t="n">
        <v>156.310716433947</v>
      </c>
      <c r="M54" t="n">
        <v>159.851593252645</v>
      </c>
      <c r="N54" t="n">
        <v>169.73703873827</v>
      </c>
      <c r="O54" t="n">
        <v>169.066542250332</v>
      </c>
      <c r="P54" t="n">
        <v>174.508311020393</v>
      </c>
      <c r="Q54" t="n">
        <v>178.497884950176</v>
      </c>
      <c r="R54" t="n">
        <v>187.039032654711</v>
      </c>
      <c r="S54" t="n">
        <v>201.955521192232</v>
      </c>
      <c r="T54" t="n">
        <v>196.457407309971</v>
      </c>
      <c r="U54" t="n">
        <v>189.91777953057</v>
      </c>
      <c r="V54" t="n">
        <v>189.803569158265</v>
      </c>
      <c r="W54" t="n">
        <v>176.661226145659</v>
      </c>
      <c r="X54" t="n">
        <v>165.920738104432</v>
      </c>
      <c r="Y54" t="n">
        <v>174.187756590552</v>
      </c>
      <c r="Z54" t="n">
        <v>190.38447087835</v>
      </c>
      <c r="AA54" t="n">
        <v>201.847417840921</v>
      </c>
      <c r="AB54" t="n">
        <v>201.218451750411</v>
      </c>
      <c r="AC54" t="n">
        <v>209.792636958062</v>
      </c>
      <c r="AD54" t="n">
        <v>239.528317920982</v>
      </c>
      <c r="AE54" t="n">
        <v>239.230294134117</v>
      </c>
      <c r="AF54" t="n">
        <v>237.589107914772</v>
      </c>
    </row>
    <row r="55">
      <c r="A55" t="s">
        <v>181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63.9655152676727</v>
      </c>
      <c r="H55" t="n">
        <v>64.7489475401069</v>
      </c>
      <c r="I55" t="n">
        <v>67.8637514486643</v>
      </c>
      <c r="J55" t="n">
        <v>71.0684683422292</v>
      </c>
      <c r="K55" t="n">
        <v>73.6227485521269</v>
      </c>
      <c r="L55" t="n">
        <v>80.7211269038617</v>
      </c>
      <c r="M55" t="n">
        <v>84.7931681797456</v>
      </c>
      <c r="N55" t="n">
        <v>94.7070854509986</v>
      </c>
      <c r="O55" t="n">
        <v>95.2314874317518</v>
      </c>
      <c r="P55" t="n">
        <v>97.657530067763</v>
      </c>
      <c r="Q55" t="n">
        <v>99.9809255755446</v>
      </c>
      <c r="R55" t="n">
        <v>103.532458982078</v>
      </c>
      <c r="S55" t="n">
        <v>111.60205105974</v>
      </c>
      <c r="T55" t="n">
        <v>109.122833419607</v>
      </c>
      <c r="U55" t="n">
        <v>105.024119026322</v>
      </c>
      <c r="V55" t="n">
        <v>105.296004732078</v>
      </c>
      <c r="W55" t="n">
        <v>98.6713760333245</v>
      </c>
      <c r="X55" t="n">
        <v>92.7946188660887</v>
      </c>
      <c r="Y55" t="n">
        <v>96.3044656244901</v>
      </c>
      <c r="Z55" t="n">
        <v>103.486491515732</v>
      </c>
      <c r="AA55" t="n">
        <v>106.999075603673</v>
      </c>
      <c r="AB55" t="n">
        <v>108.699137915925</v>
      </c>
      <c r="AC55" t="n">
        <v>113.652884470708</v>
      </c>
      <c r="AD55" t="n">
        <v>124.43380443897</v>
      </c>
      <c r="AE55" t="n">
        <v>128.732016925073</v>
      </c>
      <c r="AF55" t="n">
        <v>128.972998704847</v>
      </c>
    </row>
    <row r="56">
      <c r="A56" t="s">
        <v>181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181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3441.23616105355</v>
      </c>
      <c r="H57" t="n">
        <v>3534.69675328204</v>
      </c>
      <c r="I57" t="n">
        <v>3834.61759213928</v>
      </c>
      <c r="J57" t="n">
        <v>4157.69588606444</v>
      </c>
      <c r="K57" t="n">
        <v>4437.57582725131</v>
      </c>
      <c r="L57" t="n">
        <v>4916.32345203205</v>
      </c>
      <c r="M57" t="n">
        <v>5103.02043221055</v>
      </c>
      <c r="N57" t="n">
        <v>5437.80512383763</v>
      </c>
      <c r="O57" t="n">
        <v>5373.12350168209</v>
      </c>
      <c r="P57" t="n">
        <v>5548.75245613182</v>
      </c>
      <c r="Q57" t="n">
        <v>5680.30688771583</v>
      </c>
      <c r="R57" t="n">
        <v>5826.23397005556</v>
      </c>
      <c r="S57" t="n">
        <v>6171.55783391867</v>
      </c>
      <c r="T57" t="n">
        <v>5918.72752889561</v>
      </c>
      <c r="U57" t="n">
        <v>5738.82685561244</v>
      </c>
      <c r="V57" t="n">
        <v>5720.11423614728</v>
      </c>
      <c r="W57" t="n">
        <v>5429.10450878872</v>
      </c>
      <c r="X57" t="n">
        <v>5003.64980161346</v>
      </c>
      <c r="Y57" t="n">
        <v>4965.45387138395</v>
      </c>
      <c r="Z57" t="n">
        <v>5350.11787386237</v>
      </c>
      <c r="AA57" t="n">
        <v>5588.36569592315</v>
      </c>
      <c r="AB57" t="n">
        <v>5839.09273938707</v>
      </c>
      <c r="AC57" t="n">
        <v>6093.6055632428</v>
      </c>
      <c r="AD57" t="n">
        <v>6560.43320368969</v>
      </c>
      <c r="AE57" t="n">
        <v>6575.84239895958</v>
      </c>
      <c r="AF57" t="n">
        <v>6549.49803054926</v>
      </c>
    </row>
    <row r="58">
      <c r="A58" t="s">
        <v>181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3441.23616105355</v>
      </c>
      <c r="H58" t="n">
        <v>3534.69675328204</v>
      </c>
      <c r="I58" t="n">
        <v>3834.61759213928</v>
      </c>
      <c r="J58" t="n">
        <v>4157.69588606444</v>
      </c>
      <c r="K58" t="n">
        <v>4437.57582725131</v>
      </c>
      <c r="L58" t="n">
        <v>4916.32345203205</v>
      </c>
      <c r="M58" t="n">
        <v>5103.02043221055</v>
      </c>
      <c r="N58" t="n">
        <v>5437.80512383763</v>
      </c>
      <c r="O58" t="n">
        <v>5373.12350168209</v>
      </c>
      <c r="P58" t="n">
        <v>5548.75245613182</v>
      </c>
      <c r="Q58" t="n">
        <v>5680.30688771583</v>
      </c>
      <c r="R58" t="n">
        <v>5826.23397005556</v>
      </c>
      <c r="S58" t="n">
        <v>6171.55783391867</v>
      </c>
      <c r="T58" t="n">
        <v>5918.72752889561</v>
      </c>
      <c r="U58" t="n">
        <v>5738.82685561244</v>
      </c>
      <c r="V58" t="n">
        <v>5720.11423614728</v>
      </c>
      <c r="W58" t="n">
        <v>5429.10450878872</v>
      </c>
      <c r="X58" t="n">
        <v>5003.64980161346</v>
      </c>
      <c r="Y58" t="n">
        <v>4965.45387138395</v>
      </c>
      <c r="Z58" t="n">
        <v>5350.11787386237</v>
      </c>
      <c r="AA58" t="n">
        <v>5588.36569592315</v>
      </c>
      <c r="AB58" t="n">
        <v>5839.09273938707</v>
      </c>
      <c r="AC58" t="n">
        <v>6093.6055632428</v>
      </c>
      <c r="AD58" t="n">
        <v>6560.43320368969</v>
      </c>
      <c r="AE58" t="n">
        <v>6575.84239895958</v>
      </c>
      <c r="AF58" t="n">
        <v>6549.49803054926</v>
      </c>
    </row>
    <row r="59">
      <c r="A59" t="s">
        <v>181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183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62.0945482283618</v>
      </c>
      <c r="H2" t="n">
        <v>65.405144982123</v>
      </c>
      <c r="I2" t="n">
        <v>68.6186420970119</v>
      </c>
      <c r="J2" t="n">
        <v>73.8943198423088</v>
      </c>
      <c r="K2" t="n">
        <v>77.3658386458044</v>
      </c>
      <c r="L2" t="n">
        <v>79.4754233455141</v>
      </c>
      <c r="M2" t="n">
        <v>80.8203117063196</v>
      </c>
      <c r="N2" t="n">
        <v>80.179234168933</v>
      </c>
      <c r="O2" t="n">
        <v>83.5424437875258</v>
      </c>
      <c r="P2" t="n">
        <v>86.8704043172116</v>
      </c>
      <c r="Q2" t="n">
        <v>87.9282691346429</v>
      </c>
      <c r="R2" t="n">
        <v>94.9332481114679</v>
      </c>
      <c r="S2" t="n">
        <v>103.371724810192</v>
      </c>
      <c r="T2" t="n">
        <v>105.561796906017</v>
      </c>
      <c r="U2" t="n">
        <v>109.249701843075</v>
      </c>
      <c r="V2" t="n">
        <v>114.388546886449</v>
      </c>
      <c r="W2" t="n">
        <v>120.878820944113</v>
      </c>
      <c r="X2" t="n">
        <v>119.863701448737</v>
      </c>
      <c r="Y2" t="n">
        <v>123.665685762503</v>
      </c>
      <c r="Z2" t="n">
        <v>130.671986736335</v>
      </c>
      <c r="AA2" t="n">
        <v>138.309090214658</v>
      </c>
      <c r="AB2" t="n">
        <v>140.215959108366</v>
      </c>
      <c r="AC2" t="n">
        <v>140.346239466217</v>
      </c>
      <c r="AD2" t="n">
        <v>152.124309484483</v>
      </c>
      <c r="AE2" t="n">
        <v>146.806883909517</v>
      </c>
      <c r="AF2" t="n">
        <v>146.325383461162</v>
      </c>
    </row>
    <row r="3">
      <c r="A3" t="s">
        <v>183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6.37967467118774</v>
      </c>
      <c r="H3" t="n">
        <v>6.91380241300776</v>
      </c>
      <c r="I3" t="n">
        <v>7.36712984733484</v>
      </c>
      <c r="J3" t="n">
        <v>7.91922851066975</v>
      </c>
      <c r="K3" t="n">
        <v>8.5919130739424</v>
      </c>
      <c r="L3" t="n">
        <v>9.39855899635421</v>
      </c>
      <c r="M3" t="n">
        <v>9.99986492297443</v>
      </c>
      <c r="N3" t="n">
        <v>9.95811868977746</v>
      </c>
      <c r="O3" t="n">
        <v>10.4408677589839</v>
      </c>
      <c r="P3" t="n">
        <v>11.358078529974</v>
      </c>
      <c r="Q3" t="n">
        <v>11.9349712715135</v>
      </c>
      <c r="R3" t="n">
        <v>12.7820236441766</v>
      </c>
      <c r="S3" t="n">
        <v>13.9072559867407</v>
      </c>
      <c r="T3" t="n">
        <v>13.4290738736451</v>
      </c>
      <c r="U3" t="n">
        <v>13.4775230202514</v>
      </c>
      <c r="V3" t="n">
        <v>13.9438794986585</v>
      </c>
      <c r="W3" t="n">
        <v>13.9548041443374</v>
      </c>
      <c r="X3" t="n">
        <v>13.7681081794694</v>
      </c>
      <c r="Y3" t="n">
        <v>13.727400732816</v>
      </c>
      <c r="Z3" t="n">
        <v>13.8290031337416</v>
      </c>
      <c r="AA3" t="n">
        <v>13.7467125560023</v>
      </c>
      <c r="AB3" t="n">
        <v>13.5234630358624</v>
      </c>
      <c r="AC3" t="n">
        <v>15.6853547674262</v>
      </c>
      <c r="AD3" t="n">
        <v>17.7971720030894</v>
      </c>
      <c r="AE3" t="n">
        <v>18.2977978440619</v>
      </c>
      <c r="AF3" t="n">
        <v>19.6124165225691</v>
      </c>
    </row>
    <row r="4">
      <c r="A4" t="s">
        <v>183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1057.87690483977</v>
      </c>
      <c r="H4" t="n">
        <v>1115.92934661569</v>
      </c>
      <c r="I4" t="n">
        <v>1175.34452106404</v>
      </c>
      <c r="J4" t="n">
        <v>1246.20891852945</v>
      </c>
      <c r="K4" t="n">
        <v>1310.0557796933</v>
      </c>
      <c r="L4" t="n">
        <v>1373.25548577776</v>
      </c>
      <c r="M4" t="n">
        <v>1423.44032946114</v>
      </c>
      <c r="N4" t="n">
        <v>1403.0553119693</v>
      </c>
      <c r="O4" t="n">
        <v>1440.45107375752</v>
      </c>
      <c r="P4" t="n">
        <v>1465.72112725873</v>
      </c>
      <c r="Q4" t="n">
        <v>1487.79058682275</v>
      </c>
      <c r="R4" t="n">
        <v>1515.23229182712</v>
      </c>
      <c r="S4" t="n">
        <v>1577.31445683594</v>
      </c>
      <c r="T4" t="n">
        <v>1547.18575668724</v>
      </c>
      <c r="U4" t="n">
        <v>1560.95663771998</v>
      </c>
      <c r="V4" t="n">
        <v>1544.91055428206</v>
      </c>
      <c r="W4" t="n">
        <v>1514.83449793297</v>
      </c>
      <c r="X4" t="n">
        <v>1486.27621031285</v>
      </c>
      <c r="Y4" t="n">
        <v>1463.09035941072</v>
      </c>
      <c r="Z4" t="n">
        <v>1469.32894704119</v>
      </c>
      <c r="AA4" t="n">
        <v>1488.0650506243</v>
      </c>
      <c r="AB4" t="n">
        <v>1496.37615629596</v>
      </c>
      <c r="AC4" t="n">
        <v>1535.13110999052</v>
      </c>
      <c r="AD4" t="n">
        <v>1661.8278029204</v>
      </c>
      <c r="AE4" t="n">
        <v>1740.33612628296</v>
      </c>
      <c r="AF4" t="n">
        <v>1899.61487459927</v>
      </c>
    </row>
    <row r="5">
      <c r="A5" t="s">
        <v>183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146.178205571518</v>
      </c>
      <c r="H5" t="n">
        <v>151.970860212198</v>
      </c>
      <c r="I5" t="n">
        <v>158.544196445846</v>
      </c>
      <c r="J5" t="n">
        <v>167.3284584814</v>
      </c>
      <c r="K5" t="n">
        <v>174.39869867512</v>
      </c>
      <c r="L5" t="n">
        <v>183.418262691822</v>
      </c>
      <c r="M5" t="n">
        <v>191.061118669857</v>
      </c>
      <c r="N5" t="n">
        <v>189.750312746302</v>
      </c>
      <c r="O5" t="n">
        <v>195.523424156387</v>
      </c>
      <c r="P5" t="n">
        <v>200.549848305863</v>
      </c>
      <c r="Q5" t="n">
        <v>204.471741500814</v>
      </c>
      <c r="R5" t="n">
        <v>211.396442921178</v>
      </c>
      <c r="S5" t="n">
        <v>226.204055458333</v>
      </c>
      <c r="T5" t="n">
        <v>231.249135454637</v>
      </c>
      <c r="U5" t="n">
        <v>236.838022343771</v>
      </c>
      <c r="V5" t="n">
        <v>236.1796951752</v>
      </c>
      <c r="W5" t="n">
        <v>234.360766753861</v>
      </c>
      <c r="X5" t="n">
        <v>234.267334144015</v>
      </c>
      <c r="Y5" t="n">
        <v>233.675119328033</v>
      </c>
      <c r="Z5" t="n">
        <v>238.528245288663</v>
      </c>
      <c r="AA5" t="n">
        <v>247.579777323982</v>
      </c>
      <c r="AB5" t="n">
        <v>253.833148050871</v>
      </c>
      <c r="AC5" t="n">
        <v>265.17745082353</v>
      </c>
      <c r="AD5" t="n">
        <v>290.142001249931</v>
      </c>
      <c r="AE5" t="n">
        <v>303.403797248405</v>
      </c>
      <c r="AF5" t="n">
        <v>324.085416054367</v>
      </c>
    </row>
    <row r="6">
      <c r="A6" t="s">
        <v>183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239.093007203397</v>
      </c>
      <c r="H6" t="n">
        <v>245.774592064902</v>
      </c>
      <c r="I6" t="n">
        <v>254.709774975793</v>
      </c>
      <c r="J6" t="n">
        <v>263.79225404755</v>
      </c>
      <c r="K6" t="n">
        <v>268.56899804619</v>
      </c>
      <c r="L6" t="n">
        <v>275.006065019696</v>
      </c>
      <c r="M6" t="n">
        <v>280.008614025303</v>
      </c>
      <c r="N6" t="n">
        <v>267.265362161127</v>
      </c>
      <c r="O6" t="n">
        <v>266.021761384343</v>
      </c>
      <c r="P6" t="n">
        <v>257.962849263794</v>
      </c>
      <c r="Q6" t="n">
        <v>249.797062833202</v>
      </c>
      <c r="R6" t="n">
        <v>242.909978134102</v>
      </c>
      <c r="S6" t="n">
        <v>239.653687666068</v>
      </c>
      <c r="T6" t="n">
        <v>227.588540447455</v>
      </c>
      <c r="U6" t="n">
        <v>222.285511886557</v>
      </c>
      <c r="V6" t="n">
        <v>212.784078650073</v>
      </c>
      <c r="W6" t="n">
        <v>207.412710074344</v>
      </c>
      <c r="X6" t="n">
        <v>204.511457083834</v>
      </c>
      <c r="Y6" t="n">
        <v>204.225508731823</v>
      </c>
      <c r="Z6" t="n">
        <v>208.35145953409</v>
      </c>
      <c r="AA6" t="n">
        <v>215.430470944308</v>
      </c>
      <c r="AB6" t="n">
        <v>219.032458162415</v>
      </c>
      <c r="AC6" t="n">
        <v>222.921758164528</v>
      </c>
      <c r="AD6" t="n">
        <v>239.650622860277</v>
      </c>
      <c r="AE6" t="n">
        <v>248.840633055362</v>
      </c>
      <c r="AF6" t="n">
        <v>272.32303613746</v>
      </c>
    </row>
    <row r="7">
      <c r="A7" t="s">
        <v>183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110.258923650858</v>
      </c>
      <c r="H7" t="n">
        <v>116.030778996606</v>
      </c>
      <c r="I7" t="n">
        <v>123.864169007748</v>
      </c>
      <c r="J7" t="n">
        <v>132.314603946011</v>
      </c>
      <c r="K7" t="n">
        <v>140.710988602822</v>
      </c>
      <c r="L7" t="n">
        <v>147.174056563407</v>
      </c>
      <c r="M7" t="n">
        <v>151.587414973179</v>
      </c>
      <c r="N7" t="n">
        <v>150.080094239636</v>
      </c>
      <c r="O7" t="n">
        <v>154.843364580212</v>
      </c>
      <c r="P7" t="n">
        <v>157.954010996852</v>
      </c>
      <c r="Q7" t="n">
        <v>159.871868588429</v>
      </c>
      <c r="R7" t="n">
        <v>161.656993513543</v>
      </c>
      <c r="S7" t="n">
        <v>165.26738343631</v>
      </c>
      <c r="T7" t="n">
        <v>160.019281835356</v>
      </c>
      <c r="U7" t="n">
        <v>160.508997472705</v>
      </c>
      <c r="V7" t="n">
        <v>156.374665144116</v>
      </c>
      <c r="W7" t="n">
        <v>151.437094034026</v>
      </c>
      <c r="X7" t="n">
        <v>145.666913890231</v>
      </c>
      <c r="Y7" t="n">
        <v>140.994980277703</v>
      </c>
      <c r="Z7" t="n">
        <v>141.095216874141</v>
      </c>
      <c r="AA7" t="n">
        <v>141.27562384781</v>
      </c>
      <c r="AB7" t="n">
        <v>141.932975527576</v>
      </c>
      <c r="AC7" t="n">
        <v>143.507721449814</v>
      </c>
      <c r="AD7" t="n">
        <v>153.837097799407</v>
      </c>
      <c r="AE7" t="n">
        <v>161.602941700613</v>
      </c>
      <c r="AF7" t="n">
        <v>175.629668318374</v>
      </c>
    </row>
    <row r="8">
      <c r="A8" t="s">
        <v>183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15.6411961274129</v>
      </c>
      <c r="H8" t="n">
        <v>16.542211548738</v>
      </c>
      <c r="I8" t="n">
        <v>15.4020622727414</v>
      </c>
      <c r="J8" t="n">
        <v>16.1617134979399</v>
      </c>
      <c r="K8" t="n">
        <v>19.4802923166811</v>
      </c>
      <c r="L8" t="n">
        <v>21.526552112427</v>
      </c>
      <c r="M8" t="n">
        <v>22.5114158644027</v>
      </c>
      <c r="N8" t="n">
        <v>23.3899884385739</v>
      </c>
      <c r="O8" t="n">
        <v>26.6235987295245</v>
      </c>
      <c r="P8" t="n">
        <v>33.7639036089248</v>
      </c>
      <c r="Q8" t="n">
        <v>41.3879669189751</v>
      </c>
      <c r="R8" t="n">
        <v>45.28306517961</v>
      </c>
      <c r="S8" t="n">
        <v>53.9011687944494</v>
      </c>
      <c r="T8" t="n">
        <v>50.184903107679</v>
      </c>
      <c r="U8" t="n">
        <v>54.2538502167592</v>
      </c>
      <c r="V8" t="n">
        <v>63.3980839236553</v>
      </c>
      <c r="W8" t="n">
        <v>61.6336536105623</v>
      </c>
      <c r="X8" t="n">
        <v>62.1427526632326</v>
      </c>
      <c r="Y8" t="n">
        <v>63.0997056111191</v>
      </c>
      <c r="Z8" t="n">
        <v>58.9490640808006</v>
      </c>
      <c r="AA8" t="n">
        <v>52.5649168671922</v>
      </c>
      <c r="AB8" t="n">
        <v>44.1282983628641</v>
      </c>
      <c r="AC8" t="n">
        <v>38.6968268321115</v>
      </c>
      <c r="AD8" t="n">
        <v>35.6346047996301</v>
      </c>
      <c r="AE8" t="n">
        <v>30.487503831407</v>
      </c>
      <c r="AF8" t="n">
        <v>28.8227547167375</v>
      </c>
    </row>
    <row r="9">
      <c r="A9" t="s">
        <v>183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41.9795860874215</v>
      </c>
      <c r="H9" t="n">
        <v>44.1667275941914</v>
      </c>
      <c r="I9" t="n">
        <v>45.2316340109987</v>
      </c>
      <c r="J9" t="n">
        <v>46.3975785499195</v>
      </c>
      <c r="K9" t="n">
        <v>47.8510000009587</v>
      </c>
      <c r="L9" t="n">
        <v>49.3676073551442</v>
      </c>
      <c r="M9" t="n">
        <v>51.7846173402527</v>
      </c>
      <c r="N9" t="n">
        <v>52.2161338467816</v>
      </c>
      <c r="O9" t="n">
        <v>55.0874741312872</v>
      </c>
      <c r="P9" t="n">
        <v>57.1346461098525</v>
      </c>
      <c r="Q9" t="n">
        <v>58.5076126620135</v>
      </c>
      <c r="R9" t="n">
        <v>60.6686421874265</v>
      </c>
      <c r="S9" t="n">
        <v>63.0045546337918</v>
      </c>
      <c r="T9" t="n">
        <v>60.745591831745</v>
      </c>
      <c r="U9" t="n">
        <v>63.6426693358147</v>
      </c>
      <c r="V9" t="n">
        <v>63.9629778984801</v>
      </c>
      <c r="W9" t="n">
        <v>64.7238064024183</v>
      </c>
      <c r="X9" t="n">
        <v>63.2472560321046</v>
      </c>
      <c r="Y9" t="n">
        <v>61.775665710805</v>
      </c>
      <c r="Z9" t="n">
        <v>61.768743905405</v>
      </c>
      <c r="AA9" t="n">
        <v>62.5354485124123</v>
      </c>
      <c r="AB9" t="n">
        <v>66.1454073207909</v>
      </c>
      <c r="AC9" t="n">
        <v>68.9154005680482</v>
      </c>
      <c r="AD9" t="n">
        <v>76.8262390026242</v>
      </c>
      <c r="AE9" t="n">
        <v>78.9185348171507</v>
      </c>
      <c r="AF9" t="n">
        <v>83.735443319468</v>
      </c>
    </row>
    <row r="10">
      <c r="A10" t="s">
        <v>183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76.993502125326</v>
      </c>
      <c r="H10" t="n">
        <v>81.4208547307231</v>
      </c>
      <c r="I10" t="n">
        <v>83.5060833558797</v>
      </c>
      <c r="J10" t="n">
        <v>85.7021831504841</v>
      </c>
      <c r="K10" t="n">
        <v>88.7188476241498</v>
      </c>
      <c r="L10" t="n">
        <v>91.4706278438614</v>
      </c>
      <c r="M10" t="n">
        <v>95.2973006226913</v>
      </c>
      <c r="N10" t="n">
        <v>94.3168074804759</v>
      </c>
      <c r="O10" t="n">
        <v>98.1505145901052</v>
      </c>
      <c r="P10" t="n">
        <v>101.241623369114</v>
      </c>
      <c r="Q10" t="n">
        <v>104.009714871005</v>
      </c>
      <c r="R10" t="n">
        <v>108.904213712938</v>
      </c>
      <c r="S10" t="n">
        <v>113.309642920833</v>
      </c>
      <c r="T10" t="n">
        <v>113.012795451032</v>
      </c>
      <c r="U10" t="n">
        <v>118.305029065403</v>
      </c>
      <c r="V10" t="n">
        <v>119.679571739821</v>
      </c>
      <c r="W10" t="n">
        <v>113.911004030852</v>
      </c>
      <c r="X10" t="n">
        <v>106.213341373666</v>
      </c>
      <c r="Y10" t="n">
        <v>98.9972195266033</v>
      </c>
      <c r="Z10" t="n">
        <v>96.926077735536</v>
      </c>
      <c r="AA10" t="n">
        <v>96.3334809383941</v>
      </c>
      <c r="AB10" t="n">
        <v>98.3904129249588</v>
      </c>
      <c r="AC10" t="n">
        <v>101.06514049173</v>
      </c>
      <c r="AD10" t="n">
        <v>111.734213300197</v>
      </c>
      <c r="AE10" t="n">
        <v>117.207949192424</v>
      </c>
      <c r="AF10" t="n">
        <v>126.846128821583</v>
      </c>
    </row>
    <row r="11">
      <c r="A11" t="s">
        <v>183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35.0139160379045</v>
      </c>
      <c r="H11" t="n">
        <v>37.2541271365318</v>
      </c>
      <c r="I11" t="n">
        <v>38.2744493448811</v>
      </c>
      <c r="J11" t="n">
        <v>39.3046046005647</v>
      </c>
      <c r="K11" t="n">
        <v>40.8678476231912</v>
      </c>
      <c r="L11" t="n">
        <v>42.1030204887172</v>
      </c>
      <c r="M11" t="n">
        <v>43.5126832824386</v>
      </c>
      <c r="N11" t="n">
        <v>42.1006736336943</v>
      </c>
      <c r="O11" t="n">
        <v>43.0630404588181</v>
      </c>
      <c r="P11" t="n">
        <v>44.1069772592614</v>
      </c>
      <c r="Q11" t="n">
        <v>45.5021022089912</v>
      </c>
      <c r="R11" t="n">
        <v>48.2355715255111</v>
      </c>
      <c r="S11" t="n">
        <v>50.3050882870416</v>
      </c>
      <c r="T11" t="n">
        <v>52.2672036192871</v>
      </c>
      <c r="U11" t="n">
        <v>54.6623597295885</v>
      </c>
      <c r="V11" t="n">
        <v>55.7165938413406</v>
      </c>
      <c r="W11" t="n">
        <v>49.1871976284337</v>
      </c>
      <c r="X11" t="n">
        <v>42.9660853415609</v>
      </c>
      <c r="Y11" t="n">
        <v>37.2215538157983</v>
      </c>
      <c r="Z11" t="n">
        <v>35.1573338301309</v>
      </c>
      <c r="AA11" t="n">
        <v>33.7980324259818</v>
      </c>
      <c r="AB11" t="n">
        <v>32.2450056041679</v>
      </c>
      <c r="AC11" t="n">
        <v>32.1497399236814</v>
      </c>
      <c r="AD11" t="n">
        <v>34.9079742975723</v>
      </c>
      <c r="AE11" t="n">
        <v>38.2894143752729</v>
      </c>
      <c r="AF11" t="n">
        <v>43.1106855021147</v>
      </c>
    </row>
    <row r="12">
      <c r="A12" t="s">
        <v>183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107.403628340245</v>
      </c>
      <c r="H12" t="n">
        <v>114.233541795125</v>
      </c>
      <c r="I12" t="n">
        <v>121.730088979712</v>
      </c>
      <c r="J12" t="n">
        <v>131.338717368957</v>
      </c>
      <c r="K12" t="n">
        <v>141.001515820243</v>
      </c>
      <c r="L12" t="n">
        <v>150.188945372737</v>
      </c>
      <c r="M12" t="n">
        <v>158.42880726685</v>
      </c>
      <c r="N12" t="n">
        <v>158.848650311464</v>
      </c>
      <c r="O12" t="n">
        <v>165.23293320847</v>
      </c>
      <c r="P12" t="n">
        <v>171.115321059594</v>
      </c>
      <c r="Q12" t="n">
        <v>174.703148593681</v>
      </c>
      <c r="R12" t="n">
        <v>178.902157301487</v>
      </c>
      <c r="S12" t="n">
        <v>185.974399676445</v>
      </c>
      <c r="T12" t="n">
        <v>181.520096323707</v>
      </c>
      <c r="U12" t="n">
        <v>180.89673167067</v>
      </c>
      <c r="V12" t="n">
        <v>177.125602045243</v>
      </c>
      <c r="W12" t="n">
        <v>169.338344416298</v>
      </c>
      <c r="X12" t="n">
        <v>160.701809425694</v>
      </c>
      <c r="Y12" t="n">
        <v>154.750430246144</v>
      </c>
      <c r="Z12" t="n">
        <v>154.319789188613</v>
      </c>
      <c r="AA12" t="n">
        <v>155.330010917355</v>
      </c>
      <c r="AB12" t="n">
        <v>155.689627616854</v>
      </c>
      <c r="AC12" t="n">
        <v>159.858310486418</v>
      </c>
      <c r="AD12" t="n">
        <v>173.796086570097</v>
      </c>
      <c r="AE12" t="n">
        <v>182.851581551838</v>
      </c>
      <c r="AF12" t="n">
        <v>201.593346435748</v>
      </c>
    </row>
    <row r="13">
      <c r="A13" t="s">
        <v>183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92.7189911966934</v>
      </c>
      <c r="H13" t="n">
        <v>99.89139682652</v>
      </c>
      <c r="I13" t="n">
        <v>107.368840652047</v>
      </c>
      <c r="J13" t="n">
        <v>115.890768105614</v>
      </c>
      <c r="K13" t="n">
        <v>123.920023991753</v>
      </c>
      <c r="L13" t="n">
        <v>131.777342269245</v>
      </c>
      <c r="M13" t="n">
        <v>137.563460931804</v>
      </c>
      <c r="N13" t="n">
        <v>137.17604832478</v>
      </c>
      <c r="O13" t="n">
        <v>144.092958850464</v>
      </c>
      <c r="P13" t="n">
        <v>149.009655975275</v>
      </c>
      <c r="Q13" t="n">
        <v>154.378871760386</v>
      </c>
      <c r="R13" t="n">
        <v>162.054014944357</v>
      </c>
      <c r="S13" t="n">
        <v>173.327237606763</v>
      </c>
      <c r="T13" t="n">
        <v>171.417738413714</v>
      </c>
      <c r="U13" t="n">
        <v>172.55316799126</v>
      </c>
      <c r="V13" t="n">
        <v>172.445142411738</v>
      </c>
      <c r="W13" t="n">
        <v>172.998383808753</v>
      </c>
      <c r="X13" t="n">
        <v>171.907881291257</v>
      </c>
      <c r="Y13" t="n">
        <v>166.397165696022</v>
      </c>
      <c r="Z13" t="n">
        <v>160.477292314902</v>
      </c>
      <c r="AA13" t="n">
        <v>158.694491723338</v>
      </c>
      <c r="AB13" t="n">
        <v>159.866095682918</v>
      </c>
      <c r="AC13" t="n">
        <v>163.180860394846</v>
      </c>
      <c r="AD13" t="n">
        <v>178.121567528854</v>
      </c>
      <c r="AE13" t="n">
        <v>190.040329964057</v>
      </c>
      <c r="AF13" t="n">
        <v>214.353344753203</v>
      </c>
    </row>
    <row r="14">
      <c r="A14" t="s">
        <v>183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28.9119948330676</v>
      </c>
      <c r="H14" t="n">
        <v>30.5932816510238</v>
      </c>
      <c r="I14" t="n">
        <v>31.9933062271212</v>
      </c>
      <c r="J14" t="n">
        <v>34.58773008768</v>
      </c>
      <c r="K14" t="n">
        <v>35.561845423612</v>
      </c>
      <c r="L14" t="n">
        <v>37.5791131311627</v>
      </c>
      <c r="M14" t="n">
        <v>38.8694459460705</v>
      </c>
      <c r="N14" t="n">
        <v>38.7724023359281</v>
      </c>
      <c r="O14" t="n">
        <v>39.9685637394512</v>
      </c>
      <c r="P14" t="n">
        <v>41.4691784425724</v>
      </c>
      <c r="Q14" t="n">
        <v>42.9049175970887</v>
      </c>
      <c r="R14" t="n">
        <v>42.6766989796697</v>
      </c>
      <c r="S14" t="n">
        <v>42.033039957225</v>
      </c>
      <c r="T14" t="n">
        <v>37.8373426324647</v>
      </c>
      <c r="U14" t="n">
        <v>34.958759160696</v>
      </c>
      <c r="V14" t="n">
        <v>33.5313061536292</v>
      </c>
      <c r="W14" t="n">
        <v>32.7669702188085</v>
      </c>
      <c r="X14" t="n">
        <v>31.3136421371595</v>
      </c>
      <c r="Y14" t="n">
        <v>30.0353004526894</v>
      </c>
      <c r="Z14" t="n">
        <v>29.9218831938033</v>
      </c>
      <c r="AA14" t="n">
        <v>30.8425167594004</v>
      </c>
      <c r="AB14" t="n">
        <v>32.090334535852</v>
      </c>
      <c r="AC14" t="n">
        <v>33.4041225716174</v>
      </c>
      <c r="AD14" t="n">
        <v>34.7937498318247</v>
      </c>
      <c r="AE14" t="n">
        <v>36.7841549155769</v>
      </c>
      <c r="AF14" t="n">
        <v>40.5592174771399</v>
      </c>
    </row>
    <row r="15">
      <c r="A15" t="s">
        <v>183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62.2094242827724</v>
      </c>
      <c r="H15" t="n">
        <v>66.3412767188555</v>
      </c>
      <c r="I15" t="n">
        <v>69.7222912541268</v>
      </c>
      <c r="J15" t="n">
        <v>75.5794107016522</v>
      </c>
      <c r="K15" t="n">
        <v>79.2120110423119</v>
      </c>
      <c r="L15" t="n">
        <v>83.4415100903335</v>
      </c>
      <c r="M15" t="n">
        <v>85.3602828520986</v>
      </c>
      <c r="N15" t="n">
        <v>82.9054507734153</v>
      </c>
      <c r="O15" t="n">
        <v>83.4305802478779</v>
      </c>
      <c r="P15" t="n">
        <v>84.4630808435234</v>
      </c>
      <c r="Q15" t="n">
        <v>85.5232198734864</v>
      </c>
      <c r="R15" t="n">
        <v>85.7507279067717</v>
      </c>
      <c r="S15" t="n">
        <v>87.5311160321382</v>
      </c>
      <c r="T15" t="n">
        <v>85.3072788892407</v>
      </c>
      <c r="U15" t="n">
        <v>84.9382183307873</v>
      </c>
      <c r="V15" t="n">
        <v>83.1580320623439</v>
      </c>
      <c r="W15" t="n">
        <v>82.7460346325668</v>
      </c>
      <c r="X15" t="n">
        <v>82.7774806433221</v>
      </c>
      <c r="Y15" t="n">
        <v>82.4709554604589</v>
      </c>
      <c r="Z15" t="n">
        <v>83.0475545381572</v>
      </c>
      <c r="AA15" t="n">
        <v>84.9702485124829</v>
      </c>
      <c r="AB15" t="n">
        <v>87.5313326483395</v>
      </c>
      <c r="AC15" t="n">
        <v>90.038979617283</v>
      </c>
      <c r="AD15" t="n">
        <v>94.9976397518068</v>
      </c>
      <c r="AE15" t="n">
        <v>97.7649566681145</v>
      </c>
      <c r="AF15" t="n">
        <v>105.109971412662</v>
      </c>
    </row>
    <row r="16">
      <c r="A16" t="s">
        <v>183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33.2974294497048</v>
      </c>
      <c r="H16" t="n">
        <v>35.7479950678317</v>
      </c>
      <c r="I16" t="n">
        <v>37.7289850270056</v>
      </c>
      <c r="J16" t="n">
        <v>40.9916806139723</v>
      </c>
      <c r="K16" t="n">
        <v>43.6501656186999</v>
      </c>
      <c r="L16" t="n">
        <v>45.8623969591708</v>
      </c>
      <c r="M16" t="n">
        <v>46.4908369060282</v>
      </c>
      <c r="N16" t="n">
        <v>44.1330484374873</v>
      </c>
      <c r="O16" t="n">
        <v>43.4620165084268</v>
      </c>
      <c r="P16" t="n">
        <v>42.9939024009511</v>
      </c>
      <c r="Q16" t="n">
        <v>42.6183022763977</v>
      </c>
      <c r="R16" t="n">
        <v>43.0740289271021</v>
      </c>
      <c r="S16" t="n">
        <v>45.4980760749132</v>
      </c>
      <c r="T16" t="n">
        <v>47.4699362567761</v>
      </c>
      <c r="U16" t="n">
        <v>49.9794591700913</v>
      </c>
      <c r="V16" t="n">
        <v>49.6267259087148</v>
      </c>
      <c r="W16" t="n">
        <v>49.9790644137583</v>
      </c>
      <c r="X16" t="n">
        <v>51.4638385061626</v>
      </c>
      <c r="Y16" t="n">
        <v>52.4356550077696</v>
      </c>
      <c r="Z16" t="n">
        <v>53.125671344354</v>
      </c>
      <c r="AA16" t="n">
        <v>54.1277317530825</v>
      </c>
      <c r="AB16" t="n">
        <v>55.4409981124876</v>
      </c>
      <c r="AC16" t="n">
        <v>56.6348570456656</v>
      </c>
      <c r="AD16" t="n">
        <v>60.2038899199821</v>
      </c>
      <c r="AE16" t="n">
        <v>60.9808017525376</v>
      </c>
      <c r="AF16" t="n">
        <v>64.550753935522</v>
      </c>
    </row>
    <row r="17">
      <c r="A17" t="s">
        <v>183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30.0366182004318</v>
      </c>
      <c r="H17" t="n">
        <v>32.3852586631774</v>
      </c>
      <c r="I17" t="n">
        <v>34.4445629785054</v>
      </c>
      <c r="J17" t="n">
        <v>37.5549633005436</v>
      </c>
      <c r="K17" t="n">
        <v>40.3198383746982</v>
      </c>
      <c r="L17" t="n">
        <v>42.733673937256</v>
      </c>
      <c r="M17" t="n">
        <v>44.9021687163279</v>
      </c>
      <c r="N17" t="n">
        <v>44.8929094191986</v>
      </c>
      <c r="O17" t="n">
        <v>46.8712285525801</v>
      </c>
      <c r="P17" t="n">
        <v>47.9563785870947</v>
      </c>
      <c r="Q17" t="n">
        <v>49.4339541357302</v>
      </c>
      <c r="R17" t="n">
        <v>52.3551947666732</v>
      </c>
      <c r="S17" t="n">
        <v>55.9735244536993</v>
      </c>
      <c r="T17" t="n">
        <v>54.4967200128525</v>
      </c>
      <c r="U17" t="n">
        <v>52.836737189168</v>
      </c>
      <c r="V17" t="n">
        <v>50.7083029711399</v>
      </c>
      <c r="W17" t="n">
        <v>48.7127532313932</v>
      </c>
      <c r="X17" t="n">
        <v>47.7938422649896</v>
      </c>
      <c r="Y17" t="n">
        <v>48.0254882854883</v>
      </c>
      <c r="Z17" t="n">
        <v>48.1106298352802</v>
      </c>
      <c r="AA17" t="n">
        <v>49.3224177182002</v>
      </c>
      <c r="AB17" t="n">
        <v>48.5659519201407</v>
      </c>
      <c r="AC17" t="n">
        <v>49.606774558475</v>
      </c>
      <c r="AD17" t="n">
        <v>53.4273004094902</v>
      </c>
      <c r="AE17" t="n">
        <v>56.0406498135202</v>
      </c>
      <c r="AF17" t="n">
        <v>62.3220454657346</v>
      </c>
    </row>
    <row r="18">
      <c r="A18" t="s">
        <v>183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85.2371876546094</v>
      </c>
      <c r="H18" t="n">
        <v>91.0077813481223</v>
      </c>
      <c r="I18" t="n">
        <v>97.406254701104</v>
      </c>
      <c r="J18" t="n">
        <v>103.106470628094</v>
      </c>
      <c r="K18" t="n">
        <v>108.852094248763</v>
      </c>
      <c r="L18" t="n">
        <v>114.76835289065</v>
      </c>
      <c r="M18" t="n">
        <v>119.253795087003</v>
      </c>
      <c r="N18" t="n">
        <v>117.392077998062</v>
      </c>
      <c r="O18" t="n">
        <v>118.071635443515</v>
      </c>
      <c r="P18" t="n">
        <v>117.698530455134</v>
      </c>
      <c r="Q18" t="n">
        <v>118.569355574433</v>
      </c>
      <c r="R18" t="n">
        <v>116.015995637438</v>
      </c>
      <c r="S18" t="n">
        <v>116.056975170205</v>
      </c>
      <c r="T18" t="n">
        <v>108.430260497917</v>
      </c>
      <c r="U18" t="n">
        <v>108.906833220119</v>
      </c>
      <c r="V18" t="n">
        <v>107.15500335689</v>
      </c>
      <c r="W18" t="n">
        <v>107.120317116951</v>
      </c>
      <c r="X18" t="n">
        <v>106.186521692703</v>
      </c>
      <c r="Y18" t="n">
        <v>105.26618335648</v>
      </c>
      <c r="Z18" t="n">
        <v>109.90772369547</v>
      </c>
      <c r="AA18" t="n">
        <v>116.938337916861</v>
      </c>
      <c r="AB18" t="n">
        <v>118.292499783424</v>
      </c>
      <c r="AC18" t="n">
        <v>126.279690104956</v>
      </c>
      <c r="AD18" t="n">
        <v>141.551152742587</v>
      </c>
      <c r="AE18" t="n">
        <v>150.806641833681</v>
      </c>
      <c r="AF18" t="n">
        <v>166.557954977252</v>
      </c>
    </row>
    <row r="19">
      <c r="A19" t="s">
        <v>183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92.1062204865102</v>
      </c>
      <c r="H19" t="n">
        <v>100.330793710724</v>
      </c>
      <c r="I19" t="n">
        <v>108.646196440537</v>
      </c>
      <c r="J19" t="n">
        <v>117.439375301206</v>
      </c>
      <c r="K19" t="n">
        <v>124.872470950571</v>
      </c>
      <c r="L19" t="n">
        <v>131.750096986321</v>
      </c>
      <c r="M19" t="n">
        <v>137.465950451619</v>
      </c>
      <c r="N19" t="n">
        <v>137.037610076266</v>
      </c>
      <c r="O19" t="n">
        <v>141.589074014041</v>
      </c>
      <c r="P19" t="n">
        <v>144.005924793565</v>
      </c>
      <c r="Q19" t="n">
        <v>145.643682172607</v>
      </c>
      <c r="R19" t="n">
        <v>150.003507809023</v>
      </c>
      <c r="S19" t="n">
        <v>160.115265620698</v>
      </c>
      <c r="T19" t="n">
        <v>163.959006253652</v>
      </c>
      <c r="U19" t="n">
        <v>168.633538332777</v>
      </c>
      <c r="V19" t="n">
        <v>165.902376801846</v>
      </c>
      <c r="W19" t="n">
        <v>165.163436223366</v>
      </c>
      <c r="X19" t="n">
        <v>164.106875839902</v>
      </c>
      <c r="Y19" t="n">
        <v>165.187602890845</v>
      </c>
      <c r="Z19" t="n">
        <v>169.615893955538</v>
      </c>
      <c r="AA19" t="n">
        <v>169.625273914378</v>
      </c>
      <c r="AB19" t="n">
        <v>169.113355615602</v>
      </c>
      <c r="AC19" t="n">
        <v>174.79759706683</v>
      </c>
      <c r="AD19" t="n">
        <v>188.935515908125</v>
      </c>
      <c r="AE19" t="n">
        <v>201.289141423536</v>
      </c>
      <c r="AF19" t="n">
        <v>221.971207506146</v>
      </c>
    </row>
    <row r="20">
      <c r="A20" t="s">
        <v>183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85.4715571636557</v>
      </c>
      <c r="H20" t="n">
        <v>89.0784462755818</v>
      </c>
      <c r="I20" t="n">
        <v>91.883196662342</v>
      </c>
      <c r="J20" t="n">
        <v>101.278258273562</v>
      </c>
      <c r="K20" t="n">
        <v>114.283285319722</v>
      </c>
      <c r="L20" t="n">
        <v>127.72647747295</v>
      </c>
      <c r="M20" t="n">
        <v>138.357191352503</v>
      </c>
      <c r="N20" t="n">
        <v>141.943872840113</v>
      </c>
      <c r="O20" t="n">
        <v>152.896834051497</v>
      </c>
      <c r="P20" t="n">
        <v>175.816834027372</v>
      </c>
      <c r="Q20" t="n">
        <v>188.709247921424</v>
      </c>
      <c r="R20" t="n">
        <v>209.144321027402</v>
      </c>
      <c r="S20" t="n">
        <v>252.028545487697</v>
      </c>
      <c r="T20" t="n">
        <v>258.430892673479</v>
      </c>
      <c r="U20" t="n">
        <v>268.00084326123</v>
      </c>
      <c r="V20" t="n">
        <v>265.908054180593</v>
      </c>
      <c r="W20" t="n">
        <v>245.956835207589</v>
      </c>
      <c r="X20" t="n">
        <v>247.150228510105</v>
      </c>
      <c r="Y20" t="n">
        <v>241.94385890979</v>
      </c>
      <c r="Z20" t="n">
        <v>226.965026788036</v>
      </c>
      <c r="AA20" t="n">
        <v>217.663581117723</v>
      </c>
      <c r="AB20" t="n">
        <v>213.641070614544</v>
      </c>
      <c r="AC20" t="n">
        <v>188.796330131136</v>
      </c>
      <c r="AD20" t="n">
        <v>178.778098118812</v>
      </c>
      <c r="AE20" t="n">
        <v>179.655430020197</v>
      </c>
      <c r="AF20" t="n">
        <v>186.334737774672</v>
      </c>
    </row>
    <row r="21">
      <c r="A21" t="s">
        <v>183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107.89645490012</v>
      </c>
      <c r="H21" t="n">
        <v>113.601290986005</v>
      </c>
      <c r="I21" t="n">
        <v>118.553582979682</v>
      </c>
      <c r="J21" t="n">
        <v>130.96895697158</v>
      </c>
      <c r="K21" t="n">
        <v>146.960820393067</v>
      </c>
      <c r="L21" t="n">
        <v>164.008223712406</v>
      </c>
      <c r="M21" t="n">
        <v>178.25854864096</v>
      </c>
      <c r="N21" t="n">
        <v>184.54014146217</v>
      </c>
      <c r="O21" t="n">
        <v>199.91478235993</v>
      </c>
      <c r="P21" t="n">
        <v>227.182996965208</v>
      </c>
      <c r="Q21" t="n">
        <v>244.166646990061</v>
      </c>
      <c r="R21" t="n">
        <v>268.714380356604</v>
      </c>
      <c r="S21" t="n">
        <v>317.349920852484</v>
      </c>
      <c r="T21" t="n">
        <v>327.063557493831</v>
      </c>
      <c r="U21" t="n">
        <v>338.775761143253</v>
      </c>
      <c r="V21" t="n">
        <v>337.789591617901</v>
      </c>
      <c r="W21" t="n">
        <v>319.517079962444</v>
      </c>
      <c r="X21" t="n">
        <v>321.069177219607</v>
      </c>
      <c r="Y21" t="n">
        <v>313.836870303291</v>
      </c>
      <c r="Z21" t="n">
        <v>296.978164360743</v>
      </c>
      <c r="AA21" t="n">
        <v>287.54535645821</v>
      </c>
      <c r="AB21" t="n">
        <v>282.875672416324</v>
      </c>
      <c r="AC21" t="n">
        <v>256.779021726842</v>
      </c>
      <c r="AD21" t="n">
        <v>251.655783640697</v>
      </c>
      <c r="AE21" t="n">
        <v>258.67523458409</v>
      </c>
      <c r="AF21" t="n">
        <v>273.55233087622</v>
      </c>
    </row>
    <row r="22">
      <c r="A22" t="s">
        <v>183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22.4248977364643</v>
      </c>
      <c r="H22" t="n">
        <v>24.5228447104233</v>
      </c>
      <c r="I22" t="n">
        <v>26.6703863173399</v>
      </c>
      <c r="J22" t="n">
        <v>29.6906986980183</v>
      </c>
      <c r="K22" t="n">
        <v>32.6775350733455</v>
      </c>
      <c r="L22" t="n">
        <v>36.2817462394557</v>
      </c>
      <c r="M22" t="n">
        <v>39.9013572884571</v>
      </c>
      <c r="N22" t="n">
        <v>42.596268622057</v>
      </c>
      <c r="O22" t="n">
        <v>47.0179483084331</v>
      </c>
      <c r="P22" t="n">
        <v>51.3661629378352</v>
      </c>
      <c r="Q22" t="n">
        <v>55.4573990686369</v>
      </c>
      <c r="R22" t="n">
        <v>59.5700593292014</v>
      </c>
      <c r="S22" t="n">
        <v>65.3213753647864</v>
      </c>
      <c r="T22" t="n">
        <v>68.6326648203516</v>
      </c>
      <c r="U22" t="n">
        <v>70.7749178820236</v>
      </c>
      <c r="V22" t="n">
        <v>71.8815374373087</v>
      </c>
      <c r="W22" t="n">
        <v>73.5602447548547</v>
      </c>
      <c r="X22" t="n">
        <v>73.9189487095022</v>
      </c>
      <c r="Y22" t="n">
        <v>71.893011393501</v>
      </c>
      <c r="Z22" t="n">
        <v>70.0131375727067</v>
      </c>
      <c r="AA22" t="n">
        <v>69.8817753404865</v>
      </c>
      <c r="AB22" t="n">
        <v>69.2346018017797</v>
      </c>
      <c r="AC22" t="n">
        <v>67.9826915957058</v>
      </c>
      <c r="AD22" t="n">
        <v>72.8776855218852</v>
      </c>
      <c r="AE22" t="n">
        <v>79.0198045638934</v>
      </c>
      <c r="AF22" t="n">
        <v>87.2175931015474</v>
      </c>
    </row>
    <row r="23">
      <c r="A23" t="s">
        <v>183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282.960156404106</v>
      </c>
      <c r="H23" t="n">
        <v>317.314032330754</v>
      </c>
      <c r="I23" t="n">
        <v>360.734974589827</v>
      </c>
      <c r="J23" t="n">
        <v>405.957078543568</v>
      </c>
      <c r="K23" t="n">
        <v>453.581951141569</v>
      </c>
      <c r="L23" t="n">
        <v>493.582595817199</v>
      </c>
      <c r="M23" t="n">
        <v>533.087475185799</v>
      </c>
      <c r="N23" t="n">
        <v>533.625565479232</v>
      </c>
      <c r="O23" t="n">
        <v>561.368296331139</v>
      </c>
      <c r="P23" t="n">
        <v>587.874878084734</v>
      </c>
      <c r="Q23" t="n">
        <v>598.58070319222</v>
      </c>
      <c r="R23" t="n">
        <v>612.869252296691</v>
      </c>
      <c r="S23" t="n">
        <v>636.729001064566</v>
      </c>
      <c r="T23" t="n">
        <v>633.767269124526</v>
      </c>
      <c r="U23" t="n">
        <v>629.451323073531</v>
      </c>
      <c r="V23" t="n">
        <v>621.386323927063</v>
      </c>
      <c r="W23" t="n">
        <v>571.724081679474</v>
      </c>
      <c r="X23" t="n">
        <v>514.896850259959</v>
      </c>
      <c r="Y23" t="n">
        <v>475.861683183305</v>
      </c>
      <c r="Z23" t="n">
        <v>452.49086933132</v>
      </c>
      <c r="AA23" t="n">
        <v>420.522856073085</v>
      </c>
      <c r="AB23" t="n">
        <v>405.000278043747</v>
      </c>
      <c r="AC23" t="n">
        <v>401.57667397902</v>
      </c>
      <c r="AD23" t="n">
        <v>426.668562926935</v>
      </c>
      <c r="AE23" t="n">
        <v>428.715583486747</v>
      </c>
      <c r="AF23" t="n">
        <v>460.751875354937</v>
      </c>
    </row>
    <row r="24">
      <c r="A24" t="s">
        <v>183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931.126042133422</v>
      </c>
      <c r="H24" t="n">
        <v>984.571567634669</v>
      </c>
      <c r="I24" t="n">
        <v>1060.63106197858</v>
      </c>
      <c r="J24" t="n">
        <v>1154.00321092519</v>
      </c>
      <c r="K24" t="n">
        <v>1233.4642416897</v>
      </c>
      <c r="L24" t="n">
        <v>1316.87107962168</v>
      </c>
      <c r="M24" t="n">
        <v>1383.31854815804</v>
      </c>
      <c r="N24" t="n">
        <v>1384.41050858259</v>
      </c>
      <c r="O24" t="n">
        <v>1470.78340347482</v>
      </c>
      <c r="P24" t="n">
        <v>1544.56904848607</v>
      </c>
      <c r="Q24" t="n">
        <v>1595.66495514602</v>
      </c>
      <c r="R24" t="n">
        <v>1647.17962028967</v>
      </c>
      <c r="S24" t="n">
        <v>1746.46001180027</v>
      </c>
      <c r="T24" t="n">
        <v>1789.53041401761</v>
      </c>
      <c r="U24" t="n">
        <v>1826.82438315141</v>
      </c>
      <c r="V24" t="n">
        <v>1745.78177543682</v>
      </c>
      <c r="W24" t="n">
        <v>1677.35439451988</v>
      </c>
      <c r="X24" t="n">
        <v>1621.93687942461</v>
      </c>
      <c r="Y24" t="n">
        <v>1614.90263915087</v>
      </c>
      <c r="Z24" t="n">
        <v>1652.38290138008</v>
      </c>
      <c r="AA24" t="n">
        <v>1703.81887699737</v>
      </c>
      <c r="AB24" t="n">
        <v>1743.03015256483</v>
      </c>
      <c r="AC24" t="n">
        <v>1803.79015258767</v>
      </c>
      <c r="AD24" t="n">
        <v>1937.99957427416</v>
      </c>
      <c r="AE24" t="n">
        <v>1966.63124424676</v>
      </c>
      <c r="AF24" t="n">
        <v>2124.18644372102</v>
      </c>
    </row>
    <row r="25">
      <c r="A25" t="s">
        <v>183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111.254932975237</v>
      </c>
      <c r="H25" t="n">
        <v>117.274025327385</v>
      </c>
      <c r="I25" t="n">
        <v>126.140124946804</v>
      </c>
      <c r="J25" t="n">
        <v>137.364955298055</v>
      </c>
      <c r="K25" t="n">
        <v>146.99505646966</v>
      </c>
      <c r="L25" t="n">
        <v>157.924418151149</v>
      </c>
      <c r="M25" t="n">
        <v>167.308755458372</v>
      </c>
      <c r="N25" t="n">
        <v>169.828373190147</v>
      </c>
      <c r="O25" t="n">
        <v>180.929142980266</v>
      </c>
      <c r="P25" t="n">
        <v>189.514372249357</v>
      </c>
      <c r="Q25" t="n">
        <v>195.878939953814</v>
      </c>
      <c r="R25" t="n">
        <v>202.963533260515</v>
      </c>
      <c r="S25" t="n">
        <v>215.198781737923</v>
      </c>
      <c r="T25" t="n">
        <v>219.927546482583</v>
      </c>
      <c r="U25" t="n">
        <v>224.136250942254</v>
      </c>
      <c r="V25" t="n">
        <v>216.90681364369</v>
      </c>
      <c r="W25" t="n">
        <v>205.271381189308</v>
      </c>
      <c r="X25" t="n">
        <v>193.143364512805</v>
      </c>
      <c r="Y25" t="n">
        <v>186.630562172533</v>
      </c>
      <c r="Z25" t="n">
        <v>187.774077610544</v>
      </c>
      <c r="AA25" t="n">
        <v>192.44904340641</v>
      </c>
      <c r="AB25" t="n">
        <v>197.228483251968</v>
      </c>
      <c r="AC25" t="n">
        <v>203.399808253495</v>
      </c>
      <c r="AD25" t="n">
        <v>223.872409666504</v>
      </c>
      <c r="AE25" t="n">
        <v>220.340077388777</v>
      </c>
      <c r="AF25" t="n">
        <v>235.561939334017</v>
      </c>
    </row>
    <row r="26">
      <c r="A26" t="s">
        <v>183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422.808236690869</v>
      </c>
      <c r="H26" t="n">
        <v>447.214415820607</v>
      </c>
      <c r="I26" t="n">
        <v>481.902502822889</v>
      </c>
      <c r="J26" t="n">
        <v>524.228811705525</v>
      </c>
      <c r="K26" t="n">
        <v>559.69484304045</v>
      </c>
      <c r="L26" t="n">
        <v>595.774326712399</v>
      </c>
      <c r="M26" t="n">
        <v>623.782551849885</v>
      </c>
      <c r="N26" t="n">
        <v>623.386222800453</v>
      </c>
      <c r="O26" t="n">
        <v>660.585395766843</v>
      </c>
      <c r="P26" t="n">
        <v>694.658889884227</v>
      </c>
      <c r="Q26" t="n">
        <v>717.538737706708</v>
      </c>
      <c r="R26" t="n">
        <v>739.486823089256</v>
      </c>
      <c r="S26" t="n">
        <v>784.548009320762</v>
      </c>
      <c r="T26" t="n">
        <v>807.815282495359</v>
      </c>
      <c r="U26" t="n">
        <v>828.486942230619</v>
      </c>
      <c r="V26" t="n">
        <v>780.968578447898</v>
      </c>
      <c r="W26" t="n">
        <v>742.773736837622</v>
      </c>
      <c r="X26" t="n">
        <v>714.089187798305</v>
      </c>
      <c r="Y26" t="n">
        <v>711.314815066636</v>
      </c>
      <c r="Z26" t="n">
        <v>722.64355332867</v>
      </c>
      <c r="AA26" t="n">
        <v>735.894176802151</v>
      </c>
      <c r="AB26" t="n">
        <v>743.030728008218</v>
      </c>
      <c r="AC26" t="n">
        <v>749.606538214117</v>
      </c>
      <c r="AD26" t="n">
        <v>792.139449685878</v>
      </c>
      <c r="AE26" t="n">
        <v>801.006389949064</v>
      </c>
      <c r="AF26" t="n">
        <v>863.33448901803</v>
      </c>
    </row>
    <row r="27">
      <c r="A27" t="s">
        <v>183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397.062872467316</v>
      </c>
      <c r="H27" t="n">
        <v>420.083126486678</v>
      </c>
      <c r="I27" t="n">
        <v>452.58843420889</v>
      </c>
      <c r="J27" t="n">
        <v>492.409443921615</v>
      </c>
      <c r="K27" t="n">
        <v>526.774342179585</v>
      </c>
      <c r="L27" t="n">
        <v>563.17233475813</v>
      </c>
      <c r="M27" t="n">
        <v>592.227240849781</v>
      </c>
      <c r="N27" t="n">
        <v>591.195912591989</v>
      </c>
      <c r="O27" t="n">
        <v>629.268864727714</v>
      </c>
      <c r="P27" t="n">
        <v>660.395786352482</v>
      </c>
      <c r="Q27" t="n">
        <v>682.247277485497</v>
      </c>
      <c r="R27" t="n">
        <v>704.729263939899</v>
      </c>
      <c r="S27" t="n">
        <v>746.713220741586</v>
      </c>
      <c r="T27" t="n">
        <v>761.787585039672</v>
      </c>
      <c r="U27" t="n">
        <v>774.201189978539</v>
      </c>
      <c r="V27" t="n">
        <v>747.906383345233</v>
      </c>
      <c r="W27" t="n">
        <v>729.30927649295</v>
      </c>
      <c r="X27" t="n">
        <v>714.704327113502</v>
      </c>
      <c r="Y27" t="n">
        <v>716.957261911705</v>
      </c>
      <c r="Z27" t="n">
        <v>741.965270440863</v>
      </c>
      <c r="AA27" t="n">
        <v>775.47565678881</v>
      </c>
      <c r="AB27" t="n">
        <v>802.770941304646</v>
      </c>
      <c r="AC27" t="n">
        <v>850.783806120059</v>
      </c>
      <c r="AD27" t="n">
        <v>921.987714921775</v>
      </c>
      <c r="AE27" t="n">
        <v>945.284776908919</v>
      </c>
      <c r="AF27" t="n">
        <v>1025.29001536897</v>
      </c>
    </row>
    <row r="28">
      <c r="A28" t="s">
        <v>183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208.009999922728</v>
      </c>
      <c r="H28" t="n">
        <v>229.46485482057</v>
      </c>
      <c r="I28" t="n">
        <v>254.206236804382</v>
      </c>
      <c r="J28" t="n">
        <v>279.974775072085</v>
      </c>
      <c r="K28" t="n">
        <v>309.324542686907</v>
      </c>
      <c r="L28" t="n">
        <v>337.686723472245</v>
      </c>
      <c r="M28" t="n">
        <v>363.593365390341</v>
      </c>
      <c r="N28" t="n">
        <v>373.545053653148</v>
      </c>
      <c r="O28" t="n">
        <v>403.773170476566</v>
      </c>
      <c r="P28" t="n">
        <v>436.981432328356</v>
      </c>
      <c r="Q28" t="n">
        <v>460.764523465479</v>
      </c>
      <c r="R28" t="n">
        <v>488.947489576034</v>
      </c>
      <c r="S28" t="n">
        <v>531.87067483992</v>
      </c>
      <c r="T28" t="n">
        <v>546.033603464054</v>
      </c>
      <c r="U28" t="n">
        <v>571.689059384096</v>
      </c>
      <c r="V28" t="n">
        <v>561.015115846135</v>
      </c>
      <c r="W28" t="n">
        <v>525.01991575962</v>
      </c>
      <c r="X28" t="n">
        <v>506.206972338309</v>
      </c>
      <c r="Y28" t="n">
        <v>488.28186499322</v>
      </c>
      <c r="Z28" t="n">
        <v>484.696703727326</v>
      </c>
      <c r="AA28" t="n">
        <v>495.16791177856</v>
      </c>
      <c r="AB28" t="n">
        <v>510.787593051874</v>
      </c>
      <c r="AC28" t="n">
        <v>541.366481556317</v>
      </c>
      <c r="AD28" t="n">
        <v>584.597361466763</v>
      </c>
      <c r="AE28" t="n">
        <v>597.656635429613</v>
      </c>
      <c r="AF28" t="n">
        <v>599.773659323938</v>
      </c>
    </row>
    <row r="29">
      <c r="A29" t="s">
        <v>183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61.6131834869329</v>
      </c>
      <c r="H29" t="n">
        <v>67.5538058200835</v>
      </c>
      <c r="I29" t="n">
        <v>74.5993136042557</v>
      </c>
      <c r="J29" t="n">
        <v>82.2839790784973</v>
      </c>
      <c r="K29" t="n">
        <v>90.1464600030476</v>
      </c>
      <c r="L29" t="n">
        <v>98.1148661064666</v>
      </c>
      <c r="M29" t="n">
        <v>105.606386829621</v>
      </c>
      <c r="N29" t="n">
        <v>107.323704988383</v>
      </c>
      <c r="O29" t="n">
        <v>115.20493922619</v>
      </c>
      <c r="P29" t="n">
        <v>122.84052293875</v>
      </c>
      <c r="Q29" t="n">
        <v>128.789407621343</v>
      </c>
      <c r="R29" t="n">
        <v>135.304539321678</v>
      </c>
      <c r="S29" t="n">
        <v>145.226857034752</v>
      </c>
      <c r="T29" t="n">
        <v>149.357393681501</v>
      </c>
      <c r="U29" t="n">
        <v>158.548462228786</v>
      </c>
      <c r="V29" t="n">
        <v>158.155727372105</v>
      </c>
      <c r="W29" t="n">
        <v>156.435103256153</v>
      </c>
      <c r="X29" t="n">
        <v>159.543779916823</v>
      </c>
      <c r="Y29" t="n">
        <v>157.021109160653</v>
      </c>
      <c r="Z29" t="n">
        <v>160.210929969207</v>
      </c>
      <c r="AA29" t="n">
        <v>166.001510014406</v>
      </c>
      <c r="AB29" t="n">
        <v>176.345361498081</v>
      </c>
      <c r="AC29" t="n">
        <v>195.330936156605</v>
      </c>
      <c r="AD29" t="n">
        <v>213.731386289591</v>
      </c>
      <c r="AE29" t="n">
        <v>226.312016745671</v>
      </c>
      <c r="AF29" t="n">
        <v>230.339389848391</v>
      </c>
    </row>
    <row r="30">
      <c r="A30" t="s">
        <v>183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4.56461417737345</v>
      </c>
      <c r="H30" t="n">
        <v>5.06602236186539</v>
      </c>
      <c r="I30" t="n">
        <v>5.64843331834791</v>
      </c>
      <c r="J30" t="n">
        <v>6.24188322956384</v>
      </c>
      <c r="K30" t="n">
        <v>6.93858692466861</v>
      </c>
      <c r="L30" t="n">
        <v>7.6050600255001</v>
      </c>
      <c r="M30" t="n">
        <v>8.20846352342966</v>
      </c>
      <c r="N30" t="n">
        <v>8.50462359720942</v>
      </c>
      <c r="O30" t="n">
        <v>9.25752822520375</v>
      </c>
      <c r="P30" t="n">
        <v>10.1440411133399</v>
      </c>
      <c r="Q30" t="n">
        <v>10.7963452014988</v>
      </c>
      <c r="R30" t="n">
        <v>11.5847653747935</v>
      </c>
      <c r="S30" t="n">
        <v>12.7629673955862</v>
      </c>
      <c r="T30" t="n">
        <v>13.1551113634841</v>
      </c>
      <c r="U30" t="n">
        <v>13.7286717483776</v>
      </c>
      <c r="V30" t="n">
        <v>13.8931125882226</v>
      </c>
      <c r="W30" t="n">
        <v>13.5248899696401</v>
      </c>
      <c r="X30" t="n">
        <v>13.8317173638187</v>
      </c>
      <c r="Y30" t="n">
        <v>15.1908306252431</v>
      </c>
      <c r="Z30" t="n">
        <v>15.6073874195757</v>
      </c>
      <c r="AA30" t="n">
        <v>15.1872414776798</v>
      </c>
      <c r="AB30" t="n">
        <v>14.9823178210316</v>
      </c>
      <c r="AC30" t="n">
        <v>16.6011766061534</v>
      </c>
      <c r="AD30" t="n">
        <v>21.825405853804</v>
      </c>
      <c r="AE30" t="n">
        <v>23.7971572017757</v>
      </c>
      <c r="AF30" t="n">
        <v>25.6331546902755</v>
      </c>
    </row>
    <row r="31">
      <c r="A31" t="s">
        <v>183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28.4449631506434</v>
      </c>
      <c r="H31" t="n">
        <v>31.2584767495308</v>
      </c>
      <c r="I31" t="n">
        <v>34.5450034622307</v>
      </c>
      <c r="J31" t="n">
        <v>38.0190567320336</v>
      </c>
      <c r="K31" t="n">
        <v>41.7539645374671</v>
      </c>
      <c r="L31" t="n">
        <v>45.5862798423712</v>
      </c>
      <c r="M31" t="n">
        <v>49.2057880368726</v>
      </c>
      <c r="N31" t="n">
        <v>50.8299941979532</v>
      </c>
      <c r="O31" t="n">
        <v>54.863236650941</v>
      </c>
      <c r="P31" t="n">
        <v>59.0681819954116</v>
      </c>
      <c r="Q31" t="n">
        <v>62.1909345683903</v>
      </c>
      <c r="R31" t="n">
        <v>66.0346853982662</v>
      </c>
      <c r="S31" t="n">
        <v>71.6579350212473</v>
      </c>
      <c r="T31" t="n">
        <v>73.8013006077075</v>
      </c>
      <c r="U31" t="n">
        <v>76.6122188258726</v>
      </c>
      <c r="V31" t="n">
        <v>71.0574732329206</v>
      </c>
      <c r="W31" t="n">
        <v>66.9715396847673</v>
      </c>
      <c r="X31" t="n">
        <v>65.1020951131491</v>
      </c>
      <c r="Y31" t="n">
        <v>62.2750014952123</v>
      </c>
      <c r="Z31" t="n">
        <v>60.3339006405323</v>
      </c>
      <c r="AA31" t="n">
        <v>60.2725801021533</v>
      </c>
      <c r="AB31" t="n">
        <v>60.3911226328071</v>
      </c>
      <c r="AC31" t="n">
        <v>63.8614977370886</v>
      </c>
      <c r="AD31" t="n">
        <v>68.6622039352611</v>
      </c>
      <c r="AE31" t="n">
        <v>67.5270563605012</v>
      </c>
      <c r="AF31" t="n">
        <v>64.0415069133594</v>
      </c>
    </row>
    <row r="32">
      <c r="A32" t="s">
        <v>183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98.7748873490728</v>
      </c>
      <c r="H32" t="n">
        <v>109.613804054604</v>
      </c>
      <c r="I32" t="n">
        <v>121.862545029907</v>
      </c>
      <c r="J32" t="n">
        <v>134.106884243838</v>
      </c>
      <c r="K32" t="n">
        <v>149.247008508379</v>
      </c>
      <c r="L32" t="n">
        <v>163.27421078308</v>
      </c>
      <c r="M32" t="n">
        <v>175.782953440291</v>
      </c>
      <c r="N32" t="n">
        <v>181.607608891232</v>
      </c>
      <c r="O32" t="n">
        <v>197.431638492541</v>
      </c>
      <c r="P32" t="n">
        <v>216.145993101223</v>
      </c>
      <c r="Q32" t="n">
        <v>228.868998387472</v>
      </c>
      <c r="R32" t="n">
        <v>244.479261825547</v>
      </c>
      <c r="S32" t="n">
        <v>268.383667446564</v>
      </c>
      <c r="T32" t="n">
        <v>275.078847290275</v>
      </c>
      <c r="U32" t="n">
        <v>287.078583183568</v>
      </c>
      <c r="V32" t="n">
        <v>284.73428573656</v>
      </c>
      <c r="W32" t="n">
        <v>253.598930946362</v>
      </c>
      <c r="X32" t="n">
        <v>233.582091877512</v>
      </c>
      <c r="Y32" t="n">
        <v>220.048904493339</v>
      </c>
      <c r="Z32" t="n">
        <v>215.627662113477</v>
      </c>
      <c r="AA32" t="n">
        <v>221.178061039082</v>
      </c>
      <c r="AB32" t="n">
        <v>226.753842373072</v>
      </c>
      <c r="AC32" t="n">
        <v>232.853447333426</v>
      </c>
      <c r="AD32" t="n">
        <v>247.406489974437</v>
      </c>
      <c r="AE32" t="n">
        <v>247.348935923587</v>
      </c>
      <c r="AF32" t="n">
        <v>247.883559899498</v>
      </c>
    </row>
    <row r="33">
      <c r="A33" t="s">
        <v>183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14.6123517587057</v>
      </c>
      <c r="H33" t="n">
        <v>15.9727458344862</v>
      </c>
      <c r="I33" t="n">
        <v>17.5509413896413</v>
      </c>
      <c r="J33" t="n">
        <v>19.3229717881516</v>
      </c>
      <c r="K33" t="n">
        <v>21.2385227133444</v>
      </c>
      <c r="L33" t="n">
        <v>23.106306714827</v>
      </c>
      <c r="M33" t="n">
        <v>24.7897735601269</v>
      </c>
      <c r="N33" t="n">
        <v>25.2791219783703</v>
      </c>
      <c r="O33" t="n">
        <v>27.0158278816909</v>
      </c>
      <c r="P33" t="n">
        <v>28.7826931796309</v>
      </c>
      <c r="Q33" t="n">
        <v>30.118837686774</v>
      </c>
      <c r="R33" t="n">
        <v>31.5442376557488</v>
      </c>
      <c r="S33" t="n">
        <v>33.839247941771</v>
      </c>
      <c r="T33" t="n">
        <v>34.6409505210867</v>
      </c>
      <c r="U33" t="n">
        <v>35.7211233974915</v>
      </c>
      <c r="V33" t="n">
        <v>33.1745169163258</v>
      </c>
      <c r="W33" t="n">
        <v>34.4894519026979</v>
      </c>
      <c r="X33" t="n">
        <v>34.1472880670057</v>
      </c>
      <c r="Y33" t="n">
        <v>33.7460192187719</v>
      </c>
      <c r="Z33" t="n">
        <v>32.9168235845341</v>
      </c>
      <c r="AA33" t="n">
        <v>32.5285191452385</v>
      </c>
      <c r="AB33" t="n">
        <v>32.3149487268827</v>
      </c>
      <c r="AC33" t="n">
        <v>32.7194237230442</v>
      </c>
      <c r="AD33" t="n">
        <v>32.9718754136695</v>
      </c>
      <c r="AE33" t="n">
        <v>32.6714691980786</v>
      </c>
      <c r="AF33" t="n">
        <v>31.8760479724134</v>
      </c>
    </row>
    <row r="34">
      <c r="A34" t="s">
        <v>183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129.466608338267</v>
      </c>
      <c r="H34" t="n">
        <v>142.2000931235</v>
      </c>
      <c r="I34" t="n">
        <v>156.738620774719</v>
      </c>
      <c r="J34" t="n">
        <v>172.257868063683</v>
      </c>
      <c r="K34" t="n">
        <v>186.074159362032</v>
      </c>
      <c r="L34" t="n">
        <v>203.155896754402</v>
      </c>
      <c r="M34" t="n">
        <v>217.609318074551</v>
      </c>
      <c r="N34" t="n">
        <v>221.145607673664</v>
      </c>
      <c r="O34" t="n">
        <v>235.181010578352</v>
      </c>
      <c r="P34" t="n">
        <v>249.39015819184</v>
      </c>
      <c r="Q34" t="n">
        <v>261.532052967441</v>
      </c>
      <c r="R34" t="n">
        <v>275.670820760315</v>
      </c>
      <c r="S34" t="n">
        <v>293.470460347906</v>
      </c>
      <c r="T34" t="n">
        <v>303.618097104897</v>
      </c>
      <c r="U34" t="n">
        <v>314.449174411643</v>
      </c>
      <c r="V34" t="n">
        <v>307.31056062827</v>
      </c>
      <c r="W34" t="n">
        <v>290.811672220889</v>
      </c>
      <c r="X34" t="n">
        <v>271.763960036295</v>
      </c>
      <c r="Y34" t="n">
        <v>261.498101910379</v>
      </c>
      <c r="Z34" t="n">
        <v>264.539027041379</v>
      </c>
      <c r="AA34" t="n">
        <v>278.221577509593</v>
      </c>
      <c r="AB34" t="n">
        <v>295.140201226507</v>
      </c>
      <c r="AC34" t="n">
        <v>316.596507520027</v>
      </c>
      <c r="AD34" t="n">
        <v>372.824442631062</v>
      </c>
      <c r="AE34" t="n">
        <v>353.555636871781</v>
      </c>
      <c r="AF34" t="n">
        <v>367.941326241611</v>
      </c>
    </row>
    <row r="35">
      <c r="A35" t="s">
        <v>183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362.052751437722</v>
      </c>
      <c r="H35" t="n">
        <v>393.838907066544</v>
      </c>
      <c r="I35" t="n">
        <v>430.170399965267</v>
      </c>
      <c r="J35" t="n">
        <v>471.902651666442</v>
      </c>
      <c r="K35" t="n">
        <v>512.637771801564</v>
      </c>
      <c r="L35" t="n">
        <v>559.158680875293</v>
      </c>
      <c r="M35" t="n">
        <v>596.611321792081</v>
      </c>
      <c r="N35" t="n">
        <v>607.298836401718</v>
      </c>
      <c r="O35" t="n">
        <v>644.700516088204</v>
      </c>
      <c r="P35" t="n">
        <v>679.129381420706</v>
      </c>
      <c r="Q35" t="n">
        <v>693.668273802225</v>
      </c>
      <c r="R35" t="n">
        <v>708.818179570544</v>
      </c>
      <c r="S35" t="n">
        <v>756.885877934025</v>
      </c>
      <c r="T35" t="n">
        <v>798.487901258125</v>
      </c>
      <c r="U35" t="n">
        <v>830.916194184038</v>
      </c>
      <c r="V35" t="n">
        <v>845.22755582061</v>
      </c>
      <c r="W35" t="n">
        <v>883.334047269436</v>
      </c>
      <c r="X35" t="n">
        <v>917.577298314823</v>
      </c>
      <c r="Y35" t="n">
        <v>937.699833183881</v>
      </c>
      <c r="Z35" t="n">
        <v>952.583818117648</v>
      </c>
      <c r="AA35" t="n">
        <v>966.060750668264</v>
      </c>
      <c r="AB35" t="n">
        <v>978.81385728375</v>
      </c>
      <c r="AC35" t="n">
        <v>1000.81774813116</v>
      </c>
      <c r="AD35" t="n">
        <v>1159.88741915433</v>
      </c>
      <c r="AE35" t="n">
        <v>1208.17380757661</v>
      </c>
      <c r="AF35" t="n">
        <v>1343.89069620123</v>
      </c>
    </row>
    <row r="36">
      <c r="A36" t="s">
        <v>183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108.418750595843</v>
      </c>
      <c r="H36" t="n">
        <v>114.026913881094</v>
      </c>
      <c r="I36" t="n">
        <v>120.69884092502</v>
      </c>
      <c r="J36" t="n">
        <v>129.296382411328</v>
      </c>
      <c r="K36" t="n">
        <v>137.942761883704</v>
      </c>
      <c r="L36" t="n">
        <v>144.142956025059</v>
      </c>
      <c r="M36" t="n">
        <v>146.050908134273</v>
      </c>
      <c r="N36" t="n">
        <v>142.26564389748</v>
      </c>
      <c r="O36" t="n">
        <v>146.604303993947</v>
      </c>
      <c r="P36" t="n">
        <v>150.723881640539</v>
      </c>
      <c r="Q36" t="n">
        <v>153.662244729393</v>
      </c>
      <c r="R36" t="n">
        <v>158.126812651225</v>
      </c>
      <c r="S36" t="n">
        <v>169.172885308617</v>
      </c>
      <c r="T36" t="n">
        <v>172.826559287615</v>
      </c>
      <c r="U36" t="n">
        <v>174.703751552699</v>
      </c>
      <c r="V36" t="n">
        <v>173.282252233638</v>
      </c>
      <c r="W36" t="n">
        <v>168.438511475512</v>
      </c>
      <c r="X36" t="n">
        <v>159.029351734382</v>
      </c>
      <c r="Y36" t="n">
        <v>158.405599129383</v>
      </c>
      <c r="Z36" t="n">
        <v>156.613573507317</v>
      </c>
      <c r="AA36" t="n">
        <v>153.520268373674</v>
      </c>
      <c r="AB36" t="n">
        <v>147.909874019759</v>
      </c>
      <c r="AC36" t="n">
        <v>140.394126755755</v>
      </c>
      <c r="AD36" t="n">
        <v>151.021865339275</v>
      </c>
      <c r="AE36" t="n">
        <v>144.117057317015</v>
      </c>
      <c r="AF36" t="n">
        <v>151.108612393242</v>
      </c>
    </row>
    <row r="37">
      <c r="A37" t="s">
        <v>183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135.447325430304</v>
      </c>
      <c r="H37" t="n">
        <v>148.611043629556</v>
      </c>
      <c r="I37" t="n">
        <v>164.883490378961</v>
      </c>
      <c r="J37" t="n">
        <v>182.092273469199</v>
      </c>
      <c r="K37" t="n">
        <v>198.003851948892</v>
      </c>
      <c r="L37" t="n">
        <v>226.089463581815</v>
      </c>
      <c r="M37" t="n">
        <v>244.863057183728</v>
      </c>
      <c r="N37" t="n">
        <v>251.002854081525</v>
      </c>
      <c r="O37" t="n">
        <v>267.78751886484</v>
      </c>
      <c r="P37" t="n">
        <v>280.403567141658</v>
      </c>
      <c r="Q37" t="n">
        <v>281.380646214279</v>
      </c>
      <c r="R37" t="n">
        <v>281.538122489752</v>
      </c>
      <c r="S37" t="n">
        <v>293.702496814404</v>
      </c>
      <c r="T37" t="n">
        <v>304.885251107769</v>
      </c>
      <c r="U37" t="n">
        <v>315.231346149166</v>
      </c>
      <c r="V37" t="n">
        <v>321.019980904834</v>
      </c>
      <c r="W37" t="n">
        <v>339.426874902938</v>
      </c>
      <c r="X37" t="n">
        <v>363.109507741917</v>
      </c>
      <c r="Y37" t="n">
        <v>361.339436907609</v>
      </c>
      <c r="Z37" t="n">
        <v>359.462574910708</v>
      </c>
      <c r="AA37" t="n">
        <v>359.333618809117</v>
      </c>
      <c r="AB37" t="n">
        <v>363.614156500043</v>
      </c>
      <c r="AC37" t="n">
        <v>364.119751204721</v>
      </c>
      <c r="AD37" t="n">
        <v>397.654045371688</v>
      </c>
      <c r="AE37" t="n">
        <v>413.351805437756</v>
      </c>
      <c r="AF37" t="n">
        <v>448.039258295019</v>
      </c>
    </row>
    <row r="38">
      <c r="A38" t="s">
        <v>183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118.186675411575</v>
      </c>
      <c r="H38" t="n">
        <v>131.200949555894</v>
      </c>
      <c r="I38" t="n">
        <v>144.588068661286</v>
      </c>
      <c r="J38" t="n">
        <v>160.513995785915</v>
      </c>
      <c r="K38" t="n">
        <v>176.691157968967</v>
      </c>
      <c r="L38" t="n">
        <v>188.926261268418</v>
      </c>
      <c r="M38" t="n">
        <v>205.69735647408</v>
      </c>
      <c r="N38" t="n">
        <v>214.030338422713</v>
      </c>
      <c r="O38" t="n">
        <v>230.308693229416</v>
      </c>
      <c r="P38" t="n">
        <v>248.001932638508</v>
      </c>
      <c r="Q38" t="n">
        <v>258.625382858553</v>
      </c>
      <c r="R38" t="n">
        <v>269.153244429566</v>
      </c>
      <c r="S38" t="n">
        <v>294.010495811004</v>
      </c>
      <c r="T38" t="n">
        <v>320.776090862741</v>
      </c>
      <c r="U38" t="n">
        <v>340.981096482173</v>
      </c>
      <c r="V38" t="n">
        <v>350.925322682137</v>
      </c>
      <c r="W38" t="n">
        <v>375.468660890987</v>
      </c>
      <c r="X38" t="n">
        <v>395.438438838524</v>
      </c>
      <c r="Y38" t="n">
        <v>417.95479714689</v>
      </c>
      <c r="Z38" t="n">
        <v>436.507669699622</v>
      </c>
      <c r="AA38" t="n">
        <v>453.206863485474</v>
      </c>
      <c r="AB38" t="n">
        <v>467.289826763947</v>
      </c>
      <c r="AC38" t="n">
        <v>496.303870170688</v>
      </c>
      <c r="AD38" t="n">
        <v>611.211508443363</v>
      </c>
      <c r="AE38" t="n">
        <v>650.704944821839</v>
      </c>
      <c r="AF38" t="n">
        <v>744.742825512965</v>
      </c>
    </row>
    <row r="39">
      <c r="A39" t="s">
        <v>183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751.841143359307</v>
      </c>
      <c r="H39" t="n">
        <v>811.098081591961</v>
      </c>
      <c r="I39" t="n">
        <v>869.882472891296</v>
      </c>
      <c r="J39" t="n">
        <v>942.247407208495</v>
      </c>
      <c r="K39" t="n">
        <v>1005.96984600869</v>
      </c>
      <c r="L39" t="n">
        <v>1058.5602854893</v>
      </c>
      <c r="M39" t="n">
        <v>1108.63071768795</v>
      </c>
      <c r="N39" t="n">
        <v>1114.56485450563</v>
      </c>
      <c r="O39" t="n">
        <v>1163.34819914308</v>
      </c>
      <c r="P39" t="n">
        <v>1240.53770340165</v>
      </c>
      <c r="Q39" t="n">
        <v>1308.27092292723</v>
      </c>
      <c r="R39" t="n">
        <v>1377.23093098571</v>
      </c>
      <c r="S39" t="n">
        <v>1463.28884004749</v>
      </c>
      <c r="T39" t="n">
        <v>1524.87722292222</v>
      </c>
      <c r="U39" t="n">
        <v>1581.09339160886</v>
      </c>
      <c r="V39" t="n">
        <v>1542.70470004724</v>
      </c>
      <c r="W39" t="n">
        <v>1513.34163135383</v>
      </c>
      <c r="X39" t="n">
        <v>1497.28650512181</v>
      </c>
      <c r="Y39" t="n">
        <v>1422.71376424604</v>
      </c>
      <c r="Z39" t="n">
        <v>1373.83908762636</v>
      </c>
      <c r="AA39" t="n">
        <v>1338.81245144551</v>
      </c>
      <c r="AB39" t="n">
        <v>1299.29250630177</v>
      </c>
      <c r="AC39" t="n">
        <v>1262.62720256912</v>
      </c>
      <c r="AD39" t="n">
        <v>1331.32537640432</v>
      </c>
      <c r="AE39" t="n">
        <v>1253.12584922894</v>
      </c>
      <c r="AF39" t="n">
        <v>1300.19158033641</v>
      </c>
    </row>
    <row r="40">
      <c r="A40" t="s">
        <v>183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123.822245980819</v>
      </c>
      <c r="H40" t="n">
        <v>136.514530985627</v>
      </c>
      <c r="I40" t="n">
        <v>148.567213734093</v>
      </c>
      <c r="J40" t="n">
        <v>161.637970445557</v>
      </c>
      <c r="K40" t="n">
        <v>176.435391549848</v>
      </c>
      <c r="L40" t="n">
        <v>193.512311531403</v>
      </c>
      <c r="M40" t="n">
        <v>206.680505803744</v>
      </c>
      <c r="N40" t="n">
        <v>208.393044640225</v>
      </c>
      <c r="O40" t="n">
        <v>216.166902733299</v>
      </c>
      <c r="P40" t="n">
        <v>224.035725449195</v>
      </c>
      <c r="Q40" t="n">
        <v>227.249350366188</v>
      </c>
      <c r="R40" t="n">
        <v>226.520408270559</v>
      </c>
      <c r="S40" t="n">
        <v>233.802347166935</v>
      </c>
      <c r="T40" t="n">
        <v>235.650897817321</v>
      </c>
      <c r="U40" t="n">
        <v>225.281038979064</v>
      </c>
      <c r="V40" t="n">
        <v>209.984203685072</v>
      </c>
      <c r="W40" t="n">
        <v>187.040026350722</v>
      </c>
      <c r="X40" t="n">
        <v>174.183976337901</v>
      </c>
      <c r="Y40" t="n">
        <v>164.928951322932</v>
      </c>
      <c r="Z40" t="n">
        <v>170.762569407009</v>
      </c>
      <c r="AA40" t="n">
        <v>193.411278663707</v>
      </c>
      <c r="AB40" t="n">
        <v>227.936899947097</v>
      </c>
      <c r="AC40" t="n">
        <v>263.029334567861</v>
      </c>
      <c r="AD40" t="n">
        <v>304.041548922615</v>
      </c>
      <c r="AE40" t="n">
        <v>327.742814001736</v>
      </c>
      <c r="AF40" t="n">
        <v>366.665578257762</v>
      </c>
    </row>
    <row r="41">
      <c r="A41" t="s">
        <v>183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183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487.06119457175</v>
      </c>
      <c r="H42" t="n">
        <v>531.775134270724</v>
      </c>
      <c r="I42" t="n">
        <v>581.254269395635</v>
      </c>
      <c r="J42" t="n">
        <v>640.862381218932</v>
      </c>
      <c r="K42" t="n">
        <v>690.122202596508</v>
      </c>
      <c r="L42" t="n">
        <v>741.244987112321</v>
      </c>
      <c r="M42" t="n">
        <v>775.733436741988</v>
      </c>
      <c r="N42" t="n">
        <v>780.524372222399</v>
      </c>
      <c r="O42" t="n">
        <v>821.295300786105</v>
      </c>
      <c r="P42" t="n">
        <v>866.533676091137</v>
      </c>
      <c r="Q42" t="n">
        <v>869.809938567336</v>
      </c>
      <c r="R42" t="n">
        <v>900.91681240658</v>
      </c>
      <c r="S42" t="n">
        <v>965.635633305463</v>
      </c>
      <c r="T42" t="n">
        <v>1030.72803195582</v>
      </c>
      <c r="U42" t="n">
        <v>1072.17572182289</v>
      </c>
      <c r="V42" t="n">
        <v>1098.07264521433</v>
      </c>
      <c r="W42" t="n">
        <v>1101.0141252942</v>
      </c>
      <c r="X42" t="n">
        <v>1081.91001681749</v>
      </c>
      <c r="Y42" t="n">
        <v>1094.21582163327</v>
      </c>
      <c r="Z42" t="n">
        <v>1125.2600216232</v>
      </c>
      <c r="AA42" t="n">
        <v>1171.70179158279</v>
      </c>
      <c r="AB42" t="n">
        <v>1256.65578709026</v>
      </c>
      <c r="AC42" t="n">
        <v>1369.75956894954</v>
      </c>
      <c r="AD42" t="n">
        <v>1520.20598992382</v>
      </c>
      <c r="AE42" t="n">
        <v>1579.6932882185</v>
      </c>
      <c r="AF42" t="n">
        <v>1660.7433626351</v>
      </c>
    </row>
    <row r="43">
      <c r="A43" t="s">
        <v>183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634.439238329335</v>
      </c>
      <c r="H43" t="n">
        <v>693.49645442685</v>
      </c>
      <c r="I43" t="n">
        <v>758.66226746282</v>
      </c>
      <c r="J43" t="n">
        <v>837.163155416846</v>
      </c>
      <c r="K43" t="n">
        <v>904.412323570332</v>
      </c>
      <c r="L43" t="n">
        <v>970.059438669552</v>
      </c>
      <c r="M43" t="n">
        <v>1017.21886720721</v>
      </c>
      <c r="N43" t="n">
        <v>1023.8951269656</v>
      </c>
      <c r="O43" t="n">
        <v>1080.07186788213</v>
      </c>
      <c r="P43" t="n">
        <v>1141.75891153038</v>
      </c>
      <c r="Q43" t="n">
        <v>1156.41667213865</v>
      </c>
      <c r="R43" t="n">
        <v>1203.90669658323</v>
      </c>
      <c r="S43" t="n">
        <v>1298.26146257204</v>
      </c>
      <c r="T43" t="n">
        <v>1384.3899989752</v>
      </c>
      <c r="U43" t="n">
        <v>1441.39354363415</v>
      </c>
      <c r="V43" t="n">
        <v>1462.87652907356</v>
      </c>
      <c r="W43" t="n">
        <v>1456.71375001745</v>
      </c>
      <c r="X43" t="n">
        <v>1425.76887940423</v>
      </c>
      <c r="Y43" t="n">
        <v>1421.74414240382</v>
      </c>
      <c r="Z43" t="n">
        <v>1455.09634739998</v>
      </c>
      <c r="AA43" t="n">
        <v>1516.35100356338</v>
      </c>
      <c r="AB43" t="n">
        <v>1628.60512642841</v>
      </c>
      <c r="AC43" t="n">
        <v>1778.14470288409</v>
      </c>
      <c r="AD43" t="n">
        <v>1960.56985782969</v>
      </c>
      <c r="AE43" t="n">
        <v>2023.29035629506</v>
      </c>
      <c r="AF43" t="n">
        <v>2144.27378047086</v>
      </c>
    </row>
    <row r="44">
      <c r="A44" t="s">
        <v>183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4745.48339207969</v>
      </c>
      <c r="H44" t="n">
        <v>5097.34552684938</v>
      </c>
      <c r="I44" t="n">
        <v>5495.84598295419</v>
      </c>
      <c r="J44" t="n">
        <v>5972.50483297919</v>
      </c>
      <c r="K44" t="n">
        <v>6412.789699384</v>
      </c>
      <c r="L44" t="n">
        <v>6845.63202973817</v>
      </c>
      <c r="M44" t="n">
        <v>7205.80238064986</v>
      </c>
      <c r="N44" t="n">
        <v>7231.57921963464</v>
      </c>
      <c r="O44" t="n">
        <v>7608.47107727069</v>
      </c>
      <c r="P44" t="n">
        <v>8004.85020421721</v>
      </c>
      <c r="Q44" t="n">
        <v>8252.75226808172</v>
      </c>
      <c r="R44" t="n">
        <v>8568.84790134447</v>
      </c>
      <c r="S44" t="n">
        <v>9132.24793030445</v>
      </c>
      <c r="T44" t="n">
        <v>9391.10034380392</v>
      </c>
      <c r="U44" t="n">
        <v>9652.47380144945</v>
      </c>
      <c r="V44" t="n">
        <v>9530.5951136562</v>
      </c>
      <c r="W44" t="n">
        <v>9316.62181928486</v>
      </c>
      <c r="X44" t="n">
        <v>9122.83626139524</v>
      </c>
      <c r="Y44" t="n">
        <v>8971.76599028829</v>
      </c>
      <c r="Z44" t="n">
        <v>8984.08884310055</v>
      </c>
      <c r="AA44" t="n">
        <v>9094.98203342744</v>
      </c>
      <c r="AB44" t="n">
        <v>9244.93871456152</v>
      </c>
      <c r="AC44" t="n">
        <v>9512.52440046222</v>
      </c>
      <c r="AD44" t="n">
        <v>10348.5301334323</v>
      </c>
      <c r="AE44" t="n">
        <v>10479.6799248111</v>
      </c>
      <c r="AF44" t="n">
        <v>11156.6296472806</v>
      </c>
    </row>
    <row r="45">
      <c r="A45" t="s">
        <v>183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4683.38884385133</v>
      </c>
      <c r="H45" t="n">
        <v>5031.94038186725</v>
      </c>
      <c r="I45" t="n">
        <v>5427.22734085717</v>
      </c>
      <c r="J45" t="n">
        <v>5898.61051313688</v>
      </c>
      <c r="K45" t="n">
        <v>6335.4238607382</v>
      </c>
      <c r="L45" t="n">
        <v>6766.15660639266</v>
      </c>
      <c r="M45" t="n">
        <v>7124.98206894354</v>
      </c>
      <c r="N45" t="n">
        <v>7151.39998546571</v>
      </c>
      <c r="O45" t="n">
        <v>7524.92863348317</v>
      </c>
      <c r="P45" t="n">
        <v>7917.9797999</v>
      </c>
      <c r="Q45" t="n">
        <v>8164.82399894708</v>
      </c>
      <c r="R45" t="n">
        <v>8473.914653233</v>
      </c>
      <c r="S45" t="n">
        <v>9028.87620549426</v>
      </c>
      <c r="T45" t="n">
        <v>9285.5385468979</v>
      </c>
      <c r="U45" t="n">
        <v>9543.22409960637</v>
      </c>
      <c r="V45" t="n">
        <v>9416.20656676975</v>
      </c>
      <c r="W45" t="n">
        <v>9195.74299834074</v>
      </c>
      <c r="X45" t="n">
        <v>9002.9725599465</v>
      </c>
      <c r="Y45" t="n">
        <v>8848.10030452579</v>
      </c>
      <c r="Z45" t="n">
        <v>8853.41685636421</v>
      </c>
      <c r="AA45" t="n">
        <v>8956.67294321278</v>
      </c>
      <c r="AB45" t="n">
        <v>9104.72275545315</v>
      </c>
      <c r="AC45" t="n">
        <v>9372.178160996</v>
      </c>
      <c r="AD45" t="n">
        <v>10196.4058239478</v>
      </c>
      <c r="AE45" t="n">
        <v>10332.8730409016</v>
      </c>
      <c r="AF45" t="n">
        <v>11010.3042638195</v>
      </c>
    </row>
    <row r="46">
      <c r="A46" t="s">
        <v>183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147.378043757585</v>
      </c>
      <c r="H46" t="n">
        <v>161.721320156126</v>
      </c>
      <c r="I46" t="n">
        <v>177.407998067184</v>
      </c>
      <c r="J46" t="n">
        <v>196.300774197914</v>
      </c>
      <c r="K46" t="n">
        <v>214.290120973824</v>
      </c>
      <c r="L46" t="n">
        <v>228.81445155723</v>
      </c>
      <c r="M46" t="n">
        <v>241.485430465221</v>
      </c>
      <c r="N46" t="n">
        <v>243.370754743204</v>
      </c>
      <c r="O46" t="n">
        <v>258.77656709602</v>
      </c>
      <c r="P46" t="n">
        <v>275.225235439239</v>
      </c>
      <c r="Q46" t="n">
        <v>286.606733571311</v>
      </c>
      <c r="R46" t="n">
        <v>302.989884176652</v>
      </c>
      <c r="S46" t="n">
        <v>332.625829266576</v>
      </c>
      <c r="T46" t="n">
        <v>353.661967019388</v>
      </c>
      <c r="U46" t="n">
        <v>369.217821811262</v>
      </c>
      <c r="V46" t="n">
        <v>364.803883859235</v>
      </c>
      <c r="W46" t="n">
        <v>355.699624723247</v>
      </c>
      <c r="X46" t="n">
        <v>343.858862586747</v>
      </c>
      <c r="Y46" t="n">
        <v>327.52832077055</v>
      </c>
      <c r="Z46" t="n">
        <v>329.836325776772</v>
      </c>
      <c r="AA46" t="n">
        <v>344.649211980592</v>
      </c>
      <c r="AB46" t="n">
        <v>371.949339338149</v>
      </c>
      <c r="AC46" t="n">
        <v>408.385133934548</v>
      </c>
      <c r="AD46" t="n">
        <v>440.363867905863</v>
      </c>
      <c r="AE46" t="n">
        <v>443.597068076562</v>
      </c>
      <c r="AF46" t="n">
        <v>483.530417835763</v>
      </c>
    </row>
    <row r="47">
      <c r="A47" t="s">
        <v>183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48.0548618048665</v>
      </c>
      <c r="H47" t="n">
        <v>51.5007414281605</v>
      </c>
      <c r="I47" t="n">
        <v>54.7429581332592</v>
      </c>
      <c r="J47" t="n">
        <v>60.4233724520286</v>
      </c>
      <c r="K47" t="n">
        <v>68.3018644830587</v>
      </c>
      <c r="L47" t="n">
        <v>73.4367390105835</v>
      </c>
      <c r="M47" t="n">
        <v>75.9633429572348</v>
      </c>
      <c r="N47" t="n">
        <v>76.719762150567</v>
      </c>
      <c r="O47" t="n">
        <v>81.3041522839597</v>
      </c>
      <c r="P47" t="n">
        <v>89.2147040293365</v>
      </c>
      <c r="Q47" t="n">
        <v>94.1520474244497</v>
      </c>
      <c r="R47" t="n">
        <v>104.117136580537</v>
      </c>
      <c r="S47" t="n">
        <v>114.302038143398</v>
      </c>
      <c r="T47" t="n">
        <v>128.241862868077</v>
      </c>
      <c r="U47" t="n">
        <v>130.740077550724</v>
      </c>
      <c r="V47" t="n">
        <v>126.494081029536</v>
      </c>
      <c r="W47" t="n">
        <v>124.224313960377</v>
      </c>
      <c r="X47" t="n">
        <v>122.30900644452</v>
      </c>
      <c r="Y47" t="n">
        <v>116.971298175513</v>
      </c>
      <c r="Z47" t="n">
        <v>112.820706180505</v>
      </c>
      <c r="AA47" t="n">
        <v>107.196134673139</v>
      </c>
      <c r="AB47" t="n">
        <v>104.64870305967</v>
      </c>
      <c r="AC47" t="n">
        <v>105.035568275474</v>
      </c>
      <c r="AD47" t="n">
        <v>107.124449240933</v>
      </c>
      <c r="AE47" t="n">
        <v>99.7879652432088</v>
      </c>
      <c r="AF47" t="n">
        <v>97.1287915589685</v>
      </c>
    </row>
    <row r="48">
      <c r="A48" t="s">
        <v>183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379.686780769149</v>
      </c>
      <c r="H48" t="n">
        <v>407.449147293071</v>
      </c>
      <c r="I48" t="n">
        <v>436.016946807056</v>
      </c>
      <c r="J48" t="n">
        <v>479.01202997155</v>
      </c>
      <c r="K48" t="n">
        <v>523.197455064822</v>
      </c>
      <c r="L48" t="n">
        <v>566.123692377324</v>
      </c>
      <c r="M48" t="n">
        <v>611.355543944991</v>
      </c>
      <c r="N48" t="n">
        <v>633.844961606615</v>
      </c>
      <c r="O48" t="n">
        <v>684.745064510251</v>
      </c>
      <c r="P48" t="n">
        <v>730.026171691293</v>
      </c>
      <c r="Q48" t="n">
        <v>754.623041662351</v>
      </c>
      <c r="R48" t="n">
        <v>782.828053695404</v>
      </c>
      <c r="S48" t="n">
        <v>843.15339738471</v>
      </c>
      <c r="T48" t="n">
        <v>915.975864946563</v>
      </c>
      <c r="U48" t="n">
        <v>966.87280712717</v>
      </c>
      <c r="V48" t="n">
        <v>993.689765647894</v>
      </c>
      <c r="W48" t="n">
        <v>991.211451107836</v>
      </c>
      <c r="X48" t="n">
        <v>991.948143461024</v>
      </c>
      <c r="Y48" t="n">
        <v>994.998551643307</v>
      </c>
      <c r="Z48" t="n">
        <v>1003.7489435824</v>
      </c>
      <c r="AA48" t="n">
        <v>1029.20291172325</v>
      </c>
      <c r="AB48" t="n">
        <v>1058.43225425361</v>
      </c>
      <c r="AC48" t="n">
        <v>1091.18163042928</v>
      </c>
      <c r="AD48" t="n">
        <v>1190.85188521222</v>
      </c>
      <c r="AE48" t="n">
        <v>1168.90737011444</v>
      </c>
      <c r="AF48" t="n">
        <v>1198.04843097294</v>
      </c>
    </row>
    <row r="49">
      <c r="A49" t="s">
        <v>183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113.70607737918</v>
      </c>
      <c r="H49" t="n">
        <v>121.354870938601</v>
      </c>
      <c r="I49" t="n">
        <v>129.207668717802</v>
      </c>
      <c r="J49" t="n">
        <v>140.053020839812</v>
      </c>
      <c r="K49" t="n">
        <v>151.210520644239</v>
      </c>
      <c r="L49" t="n">
        <v>162.562608384522</v>
      </c>
      <c r="M49" t="n">
        <v>174.658652860869</v>
      </c>
      <c r="N49" t="n">
        <v>177.659091707483</v>
      </c>
      <c r="O49" t="n">
        <v>188.835358254812</v>
      </c>
      <c r="P49" t="n">
        <v>199.964607874135</v>
      </c>
      <c r="Q49" t="n">
        <v>204.76094180837</v>
      </c>
      <c r="R49" t="n">
        <v>205.750208714079</v>
      </c>
      <c r="S49" t="n">
        <v>216.615113988115</v>
      </c>
      <c r="T49" t="n">
        <v>230.822841930127</v>
      </c>
      <c r="U49" t="n">
        <v>240.744788501023</v>
      </c>
      <c r="V49" t="n">
        <v>244.823398262344</v>
      </c>
      <c r="W49" t="n">
        <v>233.629968236818</v>
      </c>
      <c r="X49" t="n">
        <v>233.726049206417</v>
      </c>
      <c r="Y49" t="n">
        <v>231.567623146397</v>
      </c>
      <c r="Z49" t="n">
        <v>226.058551112109</v>
      </c>
      <c r="AA49" t="n">
        <v>225.690580990623</v>
      </c>
      <c r="AB49" t="n">
        <v>222.912577398703</v>
      </c>
      <c r="AC49" t="n">
        <v>226.509127105384</v>
      </c>
      <c r="AD49" t="n">
        <v>237.282335292196</v>
      </c>
      <c r="AE49" t="n">
        <v>224.496718387251</v>
      </c>
      <c r="AF49" t="n">
        <v>231.200697094069</v>
      </c>
    </row>
    <row r="50">
      <c r="A50" t="s">
        <v>183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217.925841585103</v>
      </c>
      <c r="H50" t="n">
        <v>234.59353492631</v>
      </c>
      <c r="I50" t="n">
        <v>252.066319955995</v>
      </c>
      <c r="J50" t="n">
        <v>278.535636679709</v>
      </c>
      <c r="K50" t="n">
        <v>303.685069937525</v>
      </c>
      <c r="L50" t="n">
        <v>330.124344982219</v>
      </c>
      <c r="M50" t="n">
        <v>360.733548126888</v>
      </c>
      <c r="N50" t="n">
        <v>379.466107748565</v>
      </c>
      <c r="O50" t="n">
        <v>414.605553971479</v>
      </c>
      <c r="P50" t="n">
        <v>440.846859787821</v>
      </c>
      <c r="Q50" t="n">
        <v>455.710052429531</v>
      </c>
      <c r="R50" t="n">
        <v>472.960708400787</v>
      </c>
      <c r="S50" t="n">
        <v>512.236245253196</v>
      </c>
      <c r="T50" t="n">
        <v>556.911160148358</v>
      </c>
      <c r="U50" t="n">
        <v>595.387941075422</v>
      </c>
      <c r="V50" t="n">
        <v>622.372286356014</v>
      </c>
      <c r="W50" t="n">
        <v>633.357168910641</v>
      </c>
      <c r="X50" t="n">
        <v>635.913087810086</v>
      </c>
      <c r="Y50" t="n">
        <v>646.459630321396</v>
      </c>
      <c r="Z50" t="n">
        <v>664.869686289783</v>
      </c>
      <c r="AA50" t="n">
        <v>696.316196059487</v>
      </c>
      <c r="AB50" t="n">
        <v>730.870973795232</v>
      </c>
      <c r="AC50" t="n">
        <v>759.636935048422</v>
      </c>
      <c r="AD50" t="n">
        <v>846.44510067909</v>
      </c>
      <c r="AE50" t="n">
        <v>844.622686483983</v>
      </c>
      <c r="AF50" t="n">
        <v>869.718942319907</v>
      </c>
    </row>
    <row r="51">
      <c r="A51" t="s">
        <v>183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187.643004099474</v>
      </c>
      <c r="H51" t="n">
        <v>202.634037950693</v>
      </c>
      <c r="I51" t="n">
        <v>218.187231336993</v>
      </c>
      <c r="J51" t="n">
        <v>241.989000801634</v>
      </c>
      <c r="K51" t="n">
        <v>264.80095634053</v>
      </c>
      <c r="L51" t="n">
        <v>288.643675227728</v>
      </c>
      <c r="M51" t="n">
        <v>315.804717862136</v>
      </c>
      <c r="N51" t="n">
        <v>333.832388222361</v>
      </c>
      <c r="O51" t="n">
        <v>365.922720971402</v>
      </c>
      <c r="P51" t="n">
        <v>389.949833945164</v>
      </c>
      <c r="Q51" t="n">
        <v>403.043572336782</v>
      </c>
      <c r="R51" t="n">
        <v>417.933709349681</v>
      </c>
      <c r="S51" t="n">
        <v>452.76748821613</v>
      </c>
      <c r="T51" t="n">
        <v>493.439942443186</v>
      </c>
      <c r="U51" t="n">
        <v>528.514516988308</v>
      </c>
      <c r="V51" t="n">
        <v>554.139128300193</v>
      </c>
      <c r="W51" t="n">
        <v>564.121919154194</v>
      </c>
      <c r="X51" t="n">
        <v>565.651540906053</v>
      </c>
      <c r="Y51" t="n">
        <v>575.705182731772</v>
      </c>
      <c r="Z51" t="n">
        <v>591.758168022537</v>
      </c>
      <c r="AA51" t="n">
        <v>618.435143329909</v>
      </c>
      <c r="AB51" t="n">
        <v>647.072239904445</v>
      </c>
      <c r="AC51" t="n">
        <v>669.17290486013</v>
      </c>
      <c r="AD51" t="n">
        <v>744.035877458244</v>
      </c>
      <c r="AE51" t="n">
        <v>742.859339681987</v>
      </c>
      <c r="AF51" t="n">
        <v>764.349545278273</v>
      </c>
    </row>
    <row r="52">
      <c r="A52" t="s">
        <v>183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30.2828374856284</v>
      </c>
      <c r="H52" t="n">
        <v>31.9594969756169</v>
      </c>
      <c r="I52" t="n">
        <v>33.8790886190024</v>
      </c>
      <c r="J52" t="n">
        <v>36.5466358780753</v>
      </c>
      <c r="K52" t="n">
        <v>38.8841135969948</v>
      </c>
      <c r="L52" t="n">
        <v>41.4806697544905</v>
      </c>
      <c r="M52" t="n">
        <v>44.9288302647512</v>
      </c>
      <c r="N52" t="n">
        <v>45.6337195262036</v>
      </c>
      <c r="O52" t="n">
        <v>48.6828330000776</v>
      </c>
      <c r="P52" t="n">
        <v>50.8970258426569</v>
      </c>
      <c r="Q52" t="n">
        <v>52.666480092749</v>
      </c>
      <c r="R52" t="n">
        <v>55.0269990511063</v>
      </c>
      <c r="S52" t="n">
        <v>59.4687570370663</v>
      </c>
      <c r="T52" t="n">
        <v>63.4712177051714</v>
      </c>
      <c r="U52" t="n">
        <v>66.8734240871135</v>
      </c>
      <c r="V52" t="n">
        <v>68.2331580558205</v>
      </c>
      <c r="W52" t="n">
        <v>69.2352497564472</v>
      </c>
      <c r="X52" t="n">
        <v>70.2615469040337</v>
      </c>
      <c r="Y52" t="n">
        <v>70.7544475896246</v>
      </c>
      <c r="Z52" t="n">
        <v>73.1115182672463</v>
      </c>
      <c r="AA52" t="n">
        <v>77.8810527295774</v>
      </c>
      <c r="AB52" t="n">
        <v>83.798733890787</v>
      </c>
      <c r="AC52" t="n">
        <v>90.4640301882921</v>
      </c>
      <c r="AD52" t="n">
        <v>102.409223220846</v>
      </c>
      <c r="AE52" t="n">
        <v>101.763346801996</v>
      </c>
      <c r="AF52" t="n">
        <v>105.369397041634</v>
      </c>
    </row>
    <row r="53">
      <c r="A53" t="s">
        <v>183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84.292901190401</v>
      </c>
      <c r="H53" t="n">
        <v>88.651872804752</v>
      </c>
      <c r="I53" t="n">
        <v>92.7638720148762</v>
      </c>
      <c r="J53" t="n">
        <v>99.0859531843412</v>
      </c>
      <c r="K53" t="n">
        <v>105.942252511067</v>
      </c>
      <c r="L53" t="n">
        <v>112.886487370147</v>
      </c>
      <c r="M53" t="n">
        <v>116.182601266401</v>
      </c>
      <c r="N53" t="n">
        <v>113.137938545467</v>
      </c>
      <c r="O53" t="n">
        <v>119.36248235209</v>
      </c>
      <c r="P53" t="n">
        <v>127.268663139195</v>
      </c>
      <c r="Q53" t="n">
        <v>132.499872536466</v>
      </c>
      <c r="R53" t="n">
        <v>139.81441386183</v>
      </c>
      <c r="S53" t="n">
        <v>152.112220313869</v>
      </c>
      <c r="T53" t="n">
        <v>161.119270629658</v>
      </c>
      <c r="U53" t="n">
        <v>168.603363724793</v>
      </c>
      <c r="V53" t="n">
        <v>169.371820912586</v>
      </c>
      <c r="W53" t="n">
        <v>170.308258259845</v>
      </c>
      <c r="X53" t="n">
        <v>170.314918843607</v>
      </c>
      <c r="Y53" t="n">
        <v>178.894354687371</v>
      </c>
      <c r="Z53" t="n">
        <v>184.078814254058</v>
      </c>
      <c r="AA53" t="n">
        <v>199.376836103919</v>
      </c>
      <c r="AB53" t="n">
        <v>205.868778605297</v>
      </c>
      <c r="AC53" t="n">
        <v>215.62309076729</v>
      </c>
      <c r="AD53" t="n">
        <v>244.339884642176</v>
      </c>
      <c r="AE53" t="n">
        <v>233.685655634807</v>
      </c>
      <c r="AF53" t="n">
        <v>225.792713689478</v>
      </c>
    </row>
    <row r="54">
      <c r="A54" t="s">
        <v>183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211.339869515364</v>
      </c>
      <c r="H54" t="n">
        <v>223.511950857702</v>
      </c>
      <c r="I54" t="n">
        <v>234.936072499225</v>
      </c>
      <c r="J54" t="n">
        <v>250.007262228871</v>
      </c>
      <c r="K54" t="n">
        <v>264.350511317096</v>
      </c>
      <c r="L54" t="n">
        <v>280.419637206471</v>
      </c>
      <c r="M54" t="n">
        <v>293.213712422497</v>
      </c>
      <c r="N54" t="n">
        <v>295.360860082875</v>
      </c>
      <c r="O54" t="n">
        <v>314.895445632443</v>
      </c>
      <c r="P54" t="n">
        <v>333.476083702361</v>
      </c>
      <c r="Q54" t="n">
        <v>346.0336902235</v>
      </c>
      <c r="R54" t="n">
        <v>362.562967342904</v>
      </c>
      <c r="S54" t="n">
        <v>393.338243212874</v>
      </c>
      <c r="T54" t="n">
        <v>417.15565197654</v>
      </c>
      <c r="U54" t="n">
        <v>434.197108275155</v>
      </c>
      <c r="V54" t="n">
        <v>433.259980591427</v>
      </c>
      <c r="W54" t="n">
        <v>429.137123480409</v>
      </c>
      <c r="X54" t="n">
        <v>426.421719334542</v>
      </c>
      <c r="Y54" t="n">
        <v>434.743645007445</v>
      </c>
      <c r="Z54" t="n">
        <v>437.651987204456</v>
      </c>
      <c r="AA54" t="n">
        <v>448.360395538507</v>
      </c>
      <c r="AB54" t="n">
        <v>451.277748804114</v>
      </c>
      <c r="AC54" t="n">
        <v>459.663205283812</v>
      </c>
      <c r="AD54" t="n">
        <v>491.252470696399</v>
      </c>
      <c r="AE54" t="n">
        <v>484.414769055006</v>
      </c>
      <c r="AF54" t="n">
        <v>476.515280171402</v>
      </c>
    </row>
    <row r="55">
      <c r="A55" t="s">
        <v>183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127.046968324963</v>
      </c>
      <c r="H55" t="n">
        <v>134.86007805295</v>
      </c>
      <c r="I55" t="n">
        <v>142.172200484349</v>
      </c>
      <c r="J55" t="n">
        <v>150.92130904453</v>
      </c>
      <c r="K55" t="n">
        <v>158.408258806028</v>
      </c>
      <c r="L55" t="n">
        <v>167.533149836325</v>
      </c>
      <c r="M55" t="n">
        <v>177.031111156096</v>
      </c>
      <c r="N55" t="n">
        <v>182.222921537408</v>
      </c>
      <c r="O55" t="n">
        <v>195.532963280353</v>
      </c>
      <c r="P55" t="n">
        <v>206.207420563166</v>
      </c>
      <c r="Q55" t="n">
        <v>213.533817687034</v>
      </c>
      <c r="R55" t="n">
        <v>222.748553481074</v>
      </c>
      <c r="S55" t="n">
        <v>241.226022899005</v>
      </c>
      <c r="T55" t="n">
        <v>256.036381346882</v>
      </c>
      <c r="U55" t="n">
        <v>265.593744550362</v>
      </c>
      <c r="V55" t="n">
        <v>263.88815967884</v>
      </c>
      <c r="W55" t="n">
        <v>258.828865220565</v>
      </c>
      <c r="X55" t="n">
        <v>256.106800490936</v>
      </c>
      <c r="Y55" t="n">
        <v>255.849290320075</v>
      </c>
      <c r="Z55" t="n">
        <v>253.573172950397</v>
      </c>
      <c r="AA55" t="n">
        <v>248.983559434588</v>
      </c>
      <c r="AB55" t="n">
        <v>245.408970198817</v>
      </c>
      <c r="AC55" t="n">
        <v>244.040114516522</v>
      </c>
      <c r="AD55" t="n">
        <v>246.912586054223</v>
      </c>
      <c r="AE55" t="n">
        <v>250.729113420199</v>
      </c>
      <c r="AF55" t="n">
        <v>250.722566481924</v>
      </c>
    </row>
    <row r="56">
      <c r="A56" t="s">
        <v>183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183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5248.99241882966</v>
      </c>
      <c r="H57" t="n">
        <v>5641.30920512807</v>
      </c>
      <c r="I57" t="n">
        <v>6080.43014349533</v>
      </c>
      <c r="J57" t="n">
        <v>6613.1548333963</v>
      </c>
      <c r="K57" t="n">
        <v>7112.42254599867</v>
      </c>
      <c r="L57" t="n">
        <v>7605.2680336469</v>
      </c>
      <c r="M57" t="n">
        <v>8023.83843039859</v>
      </c>
      <c r="N57" t="n">
        <v>8073.81722588148</v>
      </c>
      <c r="O57" t="n">
        <v>8509.38304451424</v>
      </c>
      <c r="P57" t="n">
        <v>8958.9121013577</v>
      </c>
      <c r="Q57" t="n">
        <v>9234.62466011026</v>
      </c>
      <c r="R57" t="n">
        <v>9578.19636331043</v>
      </c>
      <c r="S57" t="n">
        <v>10209.2036748561</v>
      </c>
      <c r="T57" t="n">
        <v>10542.7271065678</v>
      </c>
      <c r="U57" t="n">
        <v>10844.6276475557</v>
      </c>
      <c r="V57" t="n">
        <v>10734.2690829892</v>
      </c>
      <c r="W57" t="n">
        <v>10494.8732967434</v>
      </c>
      <c r="X57" t="n">
        <v>10288.9683811942</v>
      </c>
      <c r="Y57" t="n">
        <v>10131.6934932545</v>
      </c>
      <c r="Z57" t="n">
        <v>10158.60035609</v>
      </c>
      <c r="AA57" t="n">
        <v>10317.5962238144</v>
      </c>
      <c r="AB57" t="n">
        <v>10531.3078687622</v>
      </c>
      <c r="AC57" t="n">
        <v>10866.7353654594</v>
      </c>
      <c r="AD57" t="n">
        <v>11843.4235675672</v>
      </c>
      <c r="AE57" t="n">
        <v>11976.3301089273</v>
      </c>
      <c r="AF57" t="n">
        <v>12721.3436565113</v>
      </c>
    </row>
    <row r="58">
      <c r="A58" t="s">
        <v>183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5248.99241882966</v>
      </c>
      <c r="H58" t="n">
        <v>5641.30920512807</v>
      </c>
      <c r="I58" t="n">
        <v>6080.43014349533</v>
      </c>
      <c r="J58" t="n">
        <v>6613.1548333963</v>
      </c>
      <c r="K58" t="n">
        <v>7112.42254599867</v>
      </c>
      <c r="L58" t="n">
        <v>7605.2680336469</v>
      </c>
      <c r="M58" t="n">
        <v>8023.83843039859</v>
      </c>
      <c r="N58" t="n">
        <v>8073.81722588148</v>
      </c>
      <c r="O58" t="n">
        <v>8509.38304451424</v>
      </c>
      <c r="P58" t="n">
        <v>8958.9121013577</v>
      </c>
      <c r="Q58" t="n">
        <v>9234.62466011026</v>
      </c>
      <c r="R58" t="n">
        <v>9578.19636331043</v>
      </c>
      <c r="S58" t="n">
        <v>10209.2036748561</v>
      </c>
      <c r="T58" t="n">
        <v>10542.7271065678</v>
      </c>
      <c r="U58" t="n">
        <v>10844.6276475557</v>
      </c>
      <c r="V58" t="n">
        <v>10734.2690829892</v>
      </c>
      <c r="W58" t="n">
        <v>10494.8732967434</v>
      </c>
      <c r="X58" t="n">
        <v>10288.9683811942</v>
      </c>
      <c r="Y58" t="n">
        <v>10131.6934932545</v>
      </c>
      <c r="Z58" t="n">
        <v>10158.60035609</v>
      </c>
      <c r="AA58" t="n">
        <v>10317.5962238144</v>
      </c>
      <c r="AB58" t="n">
        <v>10531.3078687622</v>
      </c>
      <c r="AC58" t="n">
        <v>10866.7353654594</v>
      </c>
      <c r="AD58" t="n">
        <v>11843.4235675672</v>
      </c>
      <c r="AE58" t="n">
        <v>11976.3301089273</v>
      </c>
      <c r="AF58" t="n">
        <v>12721.3436565113</v>
      </c>
    </row>
    <row r="59">
      <c r="A59" t="s">
        <v>183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185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185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3.16009399751727</v>
      </c>
      <c r="H3" t="n">
        <v>3.56337884709439</v>
      </c>
      <c r="I3" t="n">
        <v>3.87005598135256</v>
      </c>
      <c r="J3" t="n">
        <v>4.1917016966632</v>
      </c>
      <c r="K3" t="n">
        <v>4.4671349532112</v>
      </c>
      <c r="L3" t="n">
        <v>4.98533534606544</v>
      </c>
      <c r="M3" t="n">
        <v>5.58791297582631</v>
      </c>
      <c r="N3" t="n">
        <v>5.93270801653358</v>
      </c>
      <c r="O3" t="n">
        <v>6.44161080172348</v>
      </c>
      <c r="P3" t="n">
        <v>6.80316530504993</v>
      </c>
      <c r="Q3" t="n">
        <v>7.28683691009159</v>
      </c>
      <c r="R3" t="n">
        <v>7.82931053320724</v>
      </c>
      <c r="S3" t="n">
        <v>8.67196473688596</v>
      </c>
      <c r="T3" t="n">
        <v>9.43226437149453</v>
      </c>
      <c r="U3" t="n">
        <v>10.5287178181186</v>
      </c>
      <c r="V3" t="n">
        <v>11.1946276548268</v>
      </c>
      <c r="W3" t="n">
        <v>11.443332715829</v>
      </c>
      <c r="X3" t="n">
        <v>10.8170796287363</v>
      </c>
      <c r="Y3" t="n">
        <v>10.2165314029284</v>
      </c>
      <c r="Z3" t="n">
        <v>9.63901149019542</v>
      </c>
      <c r="AA3" t="n">
        <v>8.89366114672243</v>
      </c>
      <c r="AB3" t="n">
        <v>8.42437400711066</v>
      </c>
      <c r="AC3" t="n">
        <v>8.24762212261923</v>
      </c>
      <c r="AD3" t="n">
        <v>8.17567789594981</v>
      </c>
      <c r="AE3" t="n">
        <v>7.74818572478312</v>
      </c>
      <c r="AF3" t="n">
        <v>7.8480639702653</v>
      </c>
    </row>
    <row r="4">
      <c r="A4" t="s">
        <v>185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275.197174925867</v>
      </c>
      <c r="H4" t="n">
        <v>295.300493081116</v>
      </c>
      <c r="I4" t="n">
        <v>315.071597421446</v>
      </c>
      <c r="J4" t="n">
        <v>336.819440748764</v>
      </c>
      <c r="K4" t="n">
        <v>353.086919868585</v>
      </c>
      <c r="L4" t="n">
        <v>369.847620113432</v>
      </c>
      <c r="M4" t="n">
        <v>380.242864381975</v>
      </c>
      <c r="N4" t="n">
        <v>372.797349762942</v>
      </c>
      <c r="O4" t="n">
        <v>371.57969191631</v>
      </c>
      <c r="P4" t="n">
        <v>375.147983625473</v>
      </c>
      <c r="Q4" t="n">
        <v>397.390347356105</v>
      </c>
      <c r="R4" t="n">
        <v>425.331265642422</v>
      </c>
      <c r="S4" t="n">
        <v>474.37665601259</v>
      </c>
      <c r="T4" t="n">
        <v>505.139086048444</v>
      </c>
      <c r="U4" t="n">
        <v>545.552508512159</v>
      </c>
      <c r="V4" t="n">
        <v>554.325739214844</v>
      </c>
      <c r="W4" t="n">
        <v>536.329239158769</v>
      </c>
      <c r="X4" t="n">
        <v>508.867487288592</v>
      </c>
      <c r="Y4" t="n">
        <v>488.972030715051</v>
      </c>
      <c r="Z4" t="n">
        <v>476.111169937798</v>
      </c>
      <c r="AA4" t="n">
        <v>463.28433274323</v>
      </c>
      <c r="AB4" t="n">
        <v>453.462461367929</v>
      </c>
      <c r="AC4" t="n">
        <v>448.977146629658</v>
      </c>
      <c r="AD4" t="n">
        <v>457.935278705265</v>
      </c>
      <c r="AE4" t="n">
        <v>437.487225944707</v>
      </c>
      <c r="AF4" t="n">
        <v>441.260542052909</v>
      </c>
    </row>
    <row r="5">
      <c r="A5" t="s">
        <v>185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29.8910260456544</v>
      </c>
      <c r="H5" t="n">
        <v>32.2098454575562</v>
      </c>
      <c r="I5" t="n">
        <v>34.5405960659149</v>
      </c>
      <c r="J5" t="n">
        <v>37.2679200112654</v>
      </c>
      <c r="K5" t="n">
        <v>39.1053711296856</v>
      </c>
      <c r="L5" t="n">
        <v>42.608811809845</v>
      </c>
      <c r="M5" t="n">
        <v>46.8931464155202</v>
      </c>
      <c r="N5" t="n">
        <v>50.2000920695846</v>
      </c>
      <c r="O5" t="n">
        <v>55.1007746212443</v>
      </c>
      <c r="P5" t="n">
        <v>59.4684598782129</v>
      </c>
      <c r="Q5" t="n">
        <v>66.5585495684479</v>
      </c>
      <c r="R5" t="n">
        <v>74.7270666658266</v>
      </c>
      <c r="S5" t="n">
        <v>87.0348915164932</v>
      </c>
      <c r="T5" t="n">
        <v>96.7899824523405</v>
      </c>
      <c r="U5" t="n">
        <v>107.364135713858</v>
      </c>
      <c r="V5" t="n">
        <v>109.298158143992</v>
      </c>
      <c r="W5" t="n">
        <v>105.73667061302</v>
      </c>
      <c r="X5" t="n">
        <v>100.570197121999</v>
      </c>
      <c r="Y5" t="n">
        <v>96.7108342815686</v>
      </c>
      <c r="Z5" t="n">
        <v>94.0840670255817</v>
      </c>
      <c r="AA5" t="n">
        <v>91.7986064210235</v>
      </c>
      <c r="AB5" t="n">
        <v>89.1387167418752</v>
      </c>
      <c r="AC5" t="n">
        <v>87.030475597373</v>
      </c>
      <c r="AD5" t="n">
        <v>88.15804595619</v>
      </c>
      <c r="AE5" t="n">
        <v>83.7357671983775</v>
      </c>
      <c r="AF5" t="n">
        <v>82.149928567987</v>
      </c>
    </row>
    <row r="6">
      <c r="A6" t="s">
        <v>185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46.9921602222255</v>
      </c>
      <c r="H6" t="n">
        <v>49.0368862921176</v>
      </c>
      <c r="I6" t="n">
        <v>51.3490456628016</v>
      </c>
      <c r="J6" t="n">
        <v>53.6539318927188</v>
      </c>
      <c r="K6" t="n">
        <v>54.5039538053825</v>
      </c>
      <c r="L6" t="n">
        <v>55.5499823502657</v>
      </c>
      <c r="M6" t="n">
        <v>55.9973899767997</v>
      </c>
      <c r="N6" t="n">
        <v>53.2669026772341</v>
      </c>
      <c r="O6" t="n">
        <v>51.8179684089368</v>
      </c>
      <c r="P6" t="n">
        <v>50.162494609269</v>
      </c>
      <c r="Q6" t="n">
        <v>49.8593755008277</v>
      </c>
      <c r="R6" t="n">
        <v>50.1289811307713</v>
      </c>
      <c r="S6" t="n">
        <v>52.0075446978753</v>
      </c>
      <c r="T6" t="n">
        <v>51.831479025104</v>
      </c>
      <c r="U6" t="n">
        <v>51.9888825639133</v>
      </c>
      <c r="V6" t="n">
        <v>50.5438525907424</v>
      </c>
      <c r="W6" t="n">
        <v>47.6122882411016</v>
      </c>
      <c r="X6" t="n">
        <v>44.8937686371088</v>
      </c>
      <c r="Y6" t="n">
        <v>43.5374300454875</v>
      </c>
      <c r="Z6" t="n">
        <v>42.8008921011584</v>
      </c>
      <c r="AA6" t="n">
        <v>41.813124557498</v>
      </c>
      <c r="AB6" t="n">
        <v>41.1038520619649</v>
      </c>
      <c r="AC6" t="n">
        <v>40.5378527535939</v>
      </c>
      <c r="AD6" t="n">
        <v>41.1616860288358</v>
      </c>
      <c r="AE6" t="n">
        <v>39.2962580433613</v>
      </c>
      <c r="AF6" t="n">
        <v>39.4270002481042</v>
      </c>
    </row>
    <row r="7">
      <c r="A7" t="s">
        <v>185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20.5549231966973</v>
      </c>
      <c r="H7" t="n">
        <v>22.5287627195507</v>
      </c>
      <c r="I7" t="n">
        <v>24.5385108677089</v>
      </c>
      <c r="J7" t="n">
        <v>26.4025402543268</v>
      </c>
      <c r="K7" t="n">
        <v>27.8863233784791</v>
      </c>
      <c r="L7" t="n">
        <v>29.5004145256452</v>
      </c>
      <c r="M7" t="n">
        <v>31.0442177571028</v>
      </c>
      <c r="N7" t="n">
        <v>31.5136487720159</v>
      </c>
      <c r="O7" t="n">
        <v>32.9422522187882</v>
      </c>
      <c r="P7" t="n">
        <v>34.5738227948304</v>
      </c>
      <c r="Q7" t="n">
        <v>37.7321888567527</v>
      </c>
      <c r="R7" t="n">
        <v>41.0488887463935</v>
      </c>
      <c r="S7" t="n">
        <v>45.5733397978509</v>
      </c>
      <c r="T7" t="n">
        <v>48.5467208692648</v>
      </c>
      <c r="U7" t="n">
        <v>52.1686112013503</v>
      </c>
      <c r="V7" t="n">
        <v>52.2873751151352</v>
      </c>
      <c r="W7" t="n">
        <v>49.8144369282001</v>
      </c>
      <c r="X7" t="n">
        <v>46.8802737521463</v>
      </c>
      <c r="Y7" t="n">
        <v>44.7374376568736</v>
      </c>
      <c r="Z7" t="n">
        <v>43.9399735828323</v>
      </c>
      <c r="AA7" t="n">
        <v>42.7270962707788</v>
      </c>
      <c r="AB7" t="n">
        <v>41.0855353487045</v>
      </c>
      <c r="AC7" t="n">
        <v>39.7625174013727</v>
      </c>
      <c r="AD7" t="n">
        <v>39.9030255590321</v>
      </c>
      <c r="AE7" t="n">
        <v>37.9780396634991</v>
      </c>
      <c r="AF7" t="n">
        <v>38.1970494670031</v>
      </c>
    </row>
    <row r="8">
      <c r="A8" t="s">
        <v>185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0.367312779615621</v>
      </c>
      <c r="H8" t="n">
        <v>0.37039986283473</v>
      </c>
      <c r="I8" t="n">
        <v>0.365178172554896</v>
      </c>
      <c r="J8" t="n">
        <v>0.375108515376967</v>
      </c>
      <c r="K8" t="n">
        <v>0.368326621370694</v>
      </c>
      <c r="L8" t="n">
        <v>0.376615238026485</v>
      </c>
      <c r="M8" t="n">
        <v>0.382397921568229</v>
      </c>
      <c r="N8" t="n">
        <v>0.379163651260285</v>
      </c>
      <c r="O8" t="n">
        <v>0.40383100595042</v>
      </c>
      <c r="P8" t="n">
        <v>0.44212554950075</v>
      </c>
      <c r="Q8" t="n">
        <v>0.508829114585535</v>
      </c>
      <c r="R8" t="n">
        <v>0.528481944015338</v>
      </c>
      <c r="S8" t="n">
        <v>0.543230364084078</v>
      </c>
      <c r="T8" t="n">
        <v>0.546790606678961</v>
      </c>
      <c r="U8" t="n">
        <v>0.590530619455162</v>
      </c>
      <c r="V8" t="n">
        <v>0.577077941754839</v>
      </c>
      <c r="W8" t="n">
        <v>0.596057560693578</v>
      </c>
      <c r="X8" t="n">
        <v>0.596953377818475</v>
      </c>
      <c r="Y8" t="n">
        <v>0.60570612846905</v>
      </c>
      <c r="Z8" t="n">
        <v>0.617588030380824</v>
      </c>
      <c r="AA8" t="n">
        <v>0.635959109473698</v>
      </c>
      <c r="AB8" t="n">
        <v>0.63413116989146</v>
      </c>
      <c r="AC8" t="n">
        <v>0.63386952475492</v>
      </c>
      <c r="AD8" t="n">
        <v>0.671057297022722</v>
      </c>
      <c r="AE8" t="n">
        <v>0.665616706952956</v>
      </c>
      <c r="AF8" t="n">
        <v>0.708808832975077</v>
      </c>
    </row>
    <row r="9">
      <c r="A9" t="s">
        <v>185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21.6897532791406</v>
      </c>
      <c r="H9" t="n">
        <v>22.4339174964464</v>
      </c>
      <c r="I9" t="n">
        <v>22.7982284477272</v>
      </c>
      <c r="J9" t="n">
        <v>23.385373392122</v>
      </c>
      <c r="K9" t="n">
        <v>23.7094543515472</v>
      </c>
      <c r="L9" t="n">
        <v>23.711702875948</v>
      </c>
      <c r="M9" t="n">
        <v>23.4626524419546</v>
      </c>
      <c r="N9" t="n">
        <v>21.7054863643001</v>
      </c>
      <c r="O9" t="n">
        <v>19.805295662294</v>
      </c>
      <c r="P9" t="n">
        <v>18.5099432396304</v>
      </c>
      <c r="Q9" t="n">
        <v>18.1933641681427</v>
      </c>
      <c r="R9" t="n">
        <v>18.5251539754364</v>
      </c>
      <c r="S9" t="n">
        <v>19.408485490392</v>
      </c>
      <c r="T9" t="n">
        <v>19.9074817972927</v>
      </c>
      <c r="U9" t="n">
        <v>20.587958811466</v>
      </c>
      <c r="V9" t="n">
        <v>19.926215552324</v>
      </c>
      <c r="W9" t="n">
        <v>18.3470531110175</v>
      </c>
      <c r="X9" t="n">
        <v>16.3632372722996</v>
      </c>
      <c r="Y9" t="n">
        <v>14.6628467887254</v>
      </c>
      <c r="Z9" t="n">
        <v>13.1671953281396</v>
      </c>
      <c r="AA9" t="n">
        <v>11.7665814890923</v>
      </c>
      <c r="AB9" t="n">
        <v>10.8143626535607</v>
      </c>
      <c r="AC9" t="n">
        <v>10.2378850910224</v>
      </c>
      <c r="AD9" t="n">
        <v>10.1784198053067</v>
      </c>
      <c r="AE9" t="n">
        <v>9.67422350589067</v>
      </c>
      <c r="AF9" t="n">
        <v>9.64290545139677</v>
      </c>
    </row>
    <row r="10">
      <c r="A10" t="s">
        <v>185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41.0250041811874</v>
      </c>
      <c r="H10" t="n">
        <v>42.3367151388565</v>
      </c>
      <c r="I10" t="n">
        <v>42.9764362675623</v>
      </c>
      <c r="J10" t="n">
        <v>44.0762446708566</v>
      </c>
      <c r="K10" t="n">
        <v>44.7524536746672</v>
      </c>
      <c r="L10" t="n">
        <v>43.9781774913991</v>
      </c>
      <c r="M10" t="n">
        <v>42.7231866163453</v>
      </c>
      <c r="N10" t="n">
        <v>38.5856098648965</v>
      </c>
      <c r="O10" t="n">
        <v>34.4881001392513</v>
      </c>
      <c r="P10" t="n">
        <v>32.0548298788817</v>
      </c>
      <c r="Q10" t="n">
        <v>31.5044262352412</v>
      </c>
      <c r="R10" t="n">
        <v>32.1398474732138</v>
      </c>
      <c r="S10" t="n">
        <v>33.850716981282</v>
      </c>
      <c r="T10" t="n">
        <v>34.8076016389275</v>
      </c>
      <c r="U10" t="n">
        <v>36.4177439712295</v>
      </c>
      <c r="V10" t="n">
        <v>35.359739147594</v>
      </c>
      <c r="W10" t="n">
        <v>32.3053610710943</v>
      </c>
      <c r="X10" t="n">
        <v>28.9830135199704</v>
      </c>
      <c r="Y10" t="n">
        <v>26.2471288658311</v>
      </c>
      <c r="Z10" t="n">
        <v>24.0719861375686</v>
      </c>
      <c r="AA10" t="n">
        <v>22.1400877181962</v>
      </c>
      <c r="AB10" t="n">
        <v>20.9814383694388</v>
      </c>
      <c r="AC10" t="n">
        <v>20.4051117283627</v>
      </c>
      <c r="AD10" t="n">
        <v>20.7608049611619</v>
      </c>
      <c r="AE10" t="n">
        <v>20.4648961435647</v>
      </c>
      <c r="AF10" t="n">
        <v>21.0897836856445</v>
      </c>
    </row>
    <row r="11">
      <c r="A11" t="s">
        <v>185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19.3352509020469</v>
      </c>
      <c r="H11" t="n">
        <v>19.9027976424101</v>
      </c>
      <c r="I11" t="n">
        <v>20.1782078198351</v>
      </c>
      <c r="J11" t="n">
        <v>20.6908712787346</v>
      </c>
      <c r="K11" t="n">
        <v>21.04299932312</v>
      </c>
      <c r="L11" t="n">
        <v>20.2664746154511</v>
      </c>
      <c r="M11" t="n">
        <v>19.2605341743907</v>
      </c>
      <c r="N11" t="n">
        <v>16.8801235005964</v>
      </c>
      <c r="O11" t="n">
        <v>14.6828044769574</v>
      </c>
      <c r="P11" t="n">
        <v>13.5448866392514</v>
      </c>
      <c r="Q11" t="n">
        <v>13.3110620670985</v>
      </c>
      <c r="R11" t="n">
        <v>13.6146934977774</v>
      </c>
      <c r="S11" t="n">
        <v>14.4422314908899</v>
      </c>
      <c r="T11" t="n">
        <v>14.9001198416347</v>
      </c>
      <c r="U11" t="n">
        <v>15.8297851597636</v>
      </c>
      <c r="V11" t="n">
        <v>15.43352359527</v>
      </c>
      <c r="W11" t="n">
        <v>13.9583079600768</v>
      </c>
      <c r="X11" t="n">
        <v>12.6197762476708</v>
      </c>
      <c r="Y11" t="n">
        <v>11.5842820771057</v>
      </c>
      <c r="Z11" t="n">
        <v>10.904790809429</v>
      </c>
      <c r="AA11" t="n">
        <v>10.373506229104</v>
      </c>
      <c r="AB11" t="n">
        <v>10.1670757158781</v>
      </c>
      <c r="AC11" t="n">
        <v>10.1672266373403</v>
      </c>
      <c r="AD11" t="n">
        <v>10.5823851558552</v>
      </c>
      <c r="AE11" t="n">
        <v>10.7906726376741</v>
      </c>
      <c r="AF11" t="n">
        <v>11.4468782342477</v>
      </c>
    </row>
    <row r="12">
      <c r="A12" t="s">
        <v>185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31.3502173159845</v>
      </c>
      <c r="H12" t="n">
        <v>33.9157843118437</v>
      </c>
      <c r="I12" t="n">
        <v>36.6674513370597</v>
      </c>
      <c r="J12" t="n">
        <v>39.9216539616469</v>
      </c>
      <c r="K12" t="n">
        <v>42.6855780888462</v>
      </c>
      <c r="L12" t="n">
        <v>44.8624451774774</v>
      </c>
      <c r="M12" t="n">
        <v>46.0577127339378</v>
      </c>
      <c r="N12" t="n">
        <v>45.0651538263831</v>
      </c>
      <c r="O12" t="n">
        <v>44.3427493041512</v>
      </c>
      <c r="P12" t="n">
        <v>44.6320354782522</v>
      </c>
      <c r="Q12" t="n">
        <v>47.0243507458435</v>
      </c>
      <c r="R12" t="n">
        <v>50.5049224359903</v>
      </c>
      <c r="S12" t="n">
        <v>56.0719727390114</v>
      </c>
      <c r="T12" t="n">
        <v>59.2852322823214</v>
      </c>
      <c r="U12" t="n">
        <v>62.9394308112681</v>
      </c>
      <c r="V12" t="n">
        <v>63.4761947273147</v>
      </c>
      <c r="W12" t="n">
        <v>61.2301003093324</v>
      </c>
      <c r="X12" t="n">
        <v>58.7483668624322</v>
      </c>
      <c r="Y12" t="n">
        <v>58.2382650155586</v>
      </c>
      <c r="Z12" t="n">
        <v>59.6370778343741</v>
      </c>
      <c r="AA12" t="n">
        <v>61.3038037365478</v>
      </c>
      <c r="AB12" t="n">
        <v>62.1017235256212</v>
      </c>
      <c r="AC12" t="n">
        <v>62.5291536094753</v>
      </c>
      <c r="AD12" t="n">
        <v>64.3474952115106</v>
      </c>
      <c r="AE12" t="n">
        <v>62.5501452619191</v>
      </c>
      <c r="AF12" t="n">
        <v>64.5816288641768</v>
      </c>
    </row>
    <row r="13">
      <c r="A13" t="s">
        <v>185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12.0906727066461</v>
      </c>
      <c r="H13" t="n">
        <v>13.6995121576772</v>
      </c>
      <c r="I13" t="n">
        <v>15.1308238369233</v>
      </c>
      <c r="J13" t="n">
        <v>16.6496167766444</v>
      </c>
      <c r="K13" t="n">
        <v>17.8779165892778</v>
      </c>
      <c r="L13" t="n">
        <v>19.2989418110721</v>
      </c>
      <c r="M13" t="n">
        <v>20.3802935846231</v>
      </c>
      <c r="N13" t="n">
        <v>20.7933538912133</v>
      </c>
      <c r="O13" t="n">
        <v>21.8524123076632</v>
      </c>
      <c r="P13" t="n">
        <v>23.6167187296741</v>
      </c>
      <c r="Q13" t="n">
        <v>27.25082224464</v>
      </c>
      <c r="R13" t="n">
        <v>32.5196954486942</v>
      </c>
      <c r="S13" t="n">
        <v>40.68799655586</v>
      </c>
      <c r="T13" t="n">
        <v>47.9736831589681</v>
      </c>
      <c r="U13" t="n">
        <v>57.1479637560137</v>
      </c>
      <c r="V13" t="n">
        <v>64.3597406518329</v>
      </c>
      <c r="W13" t="n">
        <v>68.3505970960493</v>
      </c>
      <c r="X13" t="n">
        <v>67.1013075903024</v>
      </c>
      <c r="Y13" t="n">
        <v>64.9584352917541</v>
      </c>
      <c r="Z13" t="n">
        <v>62.0194952916841</v>
      </c>
      <c r="AA13" t="n">
        <v>58.6542361653165</v>
      </c>
      <c r="AB13" t="n">
        <v>56.4141901247533</v>
      </c>
      <c r="AC13" t="n">
        <v>55.2213459927482</v>
      </c>
      <c r="AD13" t="n">
        <v>56.2916233288134</v>
      </c>
      <c r="AE13" t="n">
        <v>53.7396492417977</v>
      </c>
      <c r="AF13" t="n">
        <v>54.9315236007763</v>
      </c>
    </row>
    <row r="14">
      <c r="A14" t="s">
        <v>185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11.1541929334526</v>
      </c>
      <c r="H14" t="n">
        <v>12.0046170439714</v>
      </c>
      <c r="I14" t="n">
        <v>12.665281302402</v>
      </c>
      <c r="J14" t="n">
        <v>13.7099890762597</v>
      </c>
      <c r="K14" t="n">
        <v>13.7835188855097</v>
      </c>
      <c r="L14" t="n">
        <v>14.1825245229743</v>
      </c>
      <c r="M14" t="n">
        <v>13.5401002021303</v>
      </c>
      <c r="N14" t="n">
        <v>12.2845212489313</v>
      </c>
      <c r="O14" t="n">
        <v>11.1520353394555</v>
      </c>
      <c r="P14" t="n">
        <v>10.4783945985052</v>
      </c>
      <c r="Q14" t="n">
        <v>10.3686221722988</v>
      </c>
      <c r="R14" t="n">
        <v>10.2800449531008</v>
      </c>
      <c r="S14" t="n">
        <v>10.4204781058584</v>
      </c>
      <c r="T14" t="n">
        <v>9.97209853071966</v>
      </c>
      <c r="U14" t="n">
        <v>9.61223926423424</v>
      </c>
      <c r="V14" t="n">
        <v>9.218598445821</v>
      </c>
      <c r="W14" t="n">
        <v>8.37548840438508</v>
      </c>
      <c r="X14" t="n">
        <v>7.87653270900696</v>
      </c>
      <c r="Y14" t="n">
        <v>7.98477462835215</v>
      </c>
      <c r="Z14" t="n">
        <v>8.3629309332649</v>
      </c>
      <c r="AA14" t="n">
        <v>9.04166789162042</v>
      </c>
      <c r="AB14" t="n">
        <v>9.3327447295853</v>
      </c>
      <c r="AC14" t="n">
        <v>9.61173937847575</v>
      </c>
      <c r="AD14" t="n">
        <v>9.20189899572983</v>
      </c>
      <c r="AE14" t="n">
        <v>8.36370492614616</v>
      </c>
      <c r="AF14" t="n">
        <v>8.21768268867917</v>
      </c>
    </row>
    <row r="15">
      <c r="A15" t="s">
        <v>185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17.515441682809</v>
      </c>
      <c r="H15" t="n">
        <v>19.2822015544838</v>
      </c>
      <c r="I15" t="n">
        <v>20.582432061686</v>
      </c>
      <c r="J15" t="n">
        <v>22.4563622075527</v>
      </c>
      <c r="K15" t="n">
        <v>23.1411288993052</v>
      </c>
      <c r="L15" t="n">
        <v>24.5984425498186</v>
      </c>
      <c r="M15" t="n">
        <v>24.9200166053229</v>
      </c>
      <c r="N15" t="n">
        <v>24.1474129170143</v>
      </c>
      <c r="O15" t="n">
        <v>23.8750120484229</v>
      </c>
      <c r="P15" t="n">
        <v>24.1419936541073</v>
      </c>
      <c r="Q15" t="n">
        <v>25.2339121438673</v>
      </c>
      <c r="R15" t="n">
        <v>26.6858007296161</v>
      </c>
      <c r="S15" t="n">
        <v>29.5009675573066</v>
      </c>
      <c r="T15" t="n">
        <v>31.2376107919325</v>
      </c>
      <c r="U15" t="n">
        <v>33.6550028854838</v>
      </c>
      <c r="V15" t="n">
        <v>34.51276760695</v>
      </c>
      <c r="W15" t="n">
        <v>33.4378947253513</v>
      </c>
      <c r="X15" t="n">
        <v>32.2139246986043</v>
      </c>
      <c r="Y15" t="n">
        <v>31.2678461621936</v>
      </c>
      <c r="Z15" t="n">
        <v>30.2495835468316</v>
      </c>
      <c r="AA15" t="n">
        <v>29.2636345419011</v>
      </c>
      <c r="AB15" t="n">
        <v>28.4663528936634</v>
      </c>
      <c r="AC15" t="n">
        <v>27.9803590430207</v>
      </c>
      <c r="AD15" t="n">
        <v>27.920955319329</v>
      </c>
      <c r="AE15" t="n">
        <v>26.0684604275254</v>
      </c>
      <c r="AF15" t="n">
        <v>25.6924879601904</v>
      </c>
    </row>
    <row r="16">
      <c r="A16" t="s">
        <v>185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6.36124874935639</v>
      </c>
      <c r="H16" t="n">
        <v>7.27758451051238</v>
      </c>
      <c r="I16" t="n">
        <v>7.91715075928406</v>
      </c>
      <c r="J16" t="n">
        <v>8.74637313129305</v>
      </c>
      <c r="K16" t="n">
        <v>9.35761001379548</v>
      </c>
      <c r="L16" t="n">
        <v>10.4159180268442</v>
      </c>
      <c r="M16" t="n">
        <v>11.3799164031927</v>
      </c>
      <c r="N16" t="n">
        <v>11.862891668083</v>
      </c>
      <c r="O16" t="n">
        <v>12.7229767089674</v>
      </c>
      <c r="P16" t="n">
        <v>13.663599055602</v>
      </c>
      <c r="Q16" t="n">
        <v>14.8652899715685</v>
      </c>
      <c r="R16" t="n">
        <v>16.4057557765153</v>
      </c>
      <c r="S16" t="n">
        <v>19.0804894514482</v>
      </c>
      <c r="T16" t="n">
        <v>21.2655122612129</v>
      </c>
      <c r="U16" t="n">
        <v>24.0427636212495</v>
      </c>
      <c r="V16" t="n">
        <v>25.294169161129</v>
      </c>
      <c r="W16" t="n">
        <v>25.0624063209663</v>
      </c>
      <c r="X16" t="n">
        <v>24.3373919895973</v>
      </c>
      <c r="Y16" t="n">
        <v>23.2830715338415</v>
      </c>
      <c r="Z16" t="n">
        <v>21.8866526135667</v>
      </c>
      <c r="AA16" t="n">
        <v>20.2219666502807</v>
      </c>
      <c r="AB16" t="n">
        <v>19.1336081640781</v>
      </c>
      <c r="AC16" t="n">
        <v>18.368619664545</v>
      </c>
      <c r="AD16" t="n">
        <v>18.7190563235992</v>
      </c>
      <c r="AE16" t="n">
        <v>17.7047555013793</v>
      </c>
      <c r="AF16" t="n">
        <v>17.4748052715113</v>
      </c>
    </row>
    <row r="17">
      <c r="A17" t="s">
        <v>185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9.78544207243274</v>
      </c>
      <c r="H17" t="n">
        <v>10.5387634091559</v>
      </c>
      <c r="I17" t="n">
        <v>11.0767321333131</v>
      </c>
      <c r="J17" t="n">
        <v>12.0468224715422</v>
      </c>
      <c r="K17" t="n">
        <v>12.8292635266461</v>
      </c>
      <c r="L17" t="n">
        <v>13.2120511051611</v>
      </c>
      <c r="M17" t="n">
        <v>13.1601618864004</v>
      </c>
      <c r="N17" t="n">
        <v>12.3852542853372</v>
      </c>
      <c r="O17" t="n">
        <v>11.7112588006937</v>
      </c>
      <c r="P17" t="n">
        <v>11.1507490847222</v>
      </c>
      <c r="Q17" t="n">
        <v>11.3502000227871</v>
      </c>
      <c r="R17" t="n">
        <v>11.9471299346012</v>
      </c>
      <c r="S17" t="n">
        <v>12.9353712025982</v>
      </c>
      <c r="T17" t="n">
        <v>13.0917416341071</v>
      </c>
      <c r="U17" t="n">
        <v>12.9552173099951</v>
      </c>
      <c r="V17" t="n">
        <v>12.2262358774266</v>
      </c>
      <c r="W17" t="n">
        <v>10.8069136260682</v>
      </c>
      <c r="X17" t="n">
        <v>9.64220228546162</v>
      </c>
      <c r="Y17" t="n">
        <v>8.79842221975137</v>
      </c>
      <c r="Z17" t="n">
        <v>8.17893168538979</v>
      </c>
      <c r="AA17" t="n">
        <v>7.59072480562481</v>
      </c>
      <c r="AB17" t="n">
        <v>7.19404500358093</v>
      </c>
      <c r="AC17" t="n">
        <v>7.02836186131791</v>
      </c>
      <c r="AD17" t="n">
        <v>7.19931868368585</v>
      </c>
      <c r="AE17" t="n">
        <v>6.89531984046857</v>
      </c>
      <c r="AF17" t="n">
        <v>7.01999725879514</v>
      </c>
    </row>
    <row r="18">
      <c r="A18" t="s">
        <v>185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54.4645732601389</v>
      </c>
      <c r="H18" t="n">
        <v>58.6982689298523</v>
      </c>
      <c r="I18" t="n">
        <v>63.8703055672315</v>
      </c>
      <c r="J18" t="n">
        <v>68.6524707202317</v>
      </c>
      <c r="K18" t="n">
        <v>73.5424186823485</v>
      </c>
      <c r="L18" t="n">
        <v>77.9963007140643</v>
      </c>
      <c r="M18" t="n">
        <v>79.3149470621532</v>
      </c>
      <c r="N18" t="n">
        <v>76.3064521644213</v>
      </c>
      <c r="O18" t="n">
        <v>73.6415173615065</v>
      </c>
      <c r="P18" t="n">
        <v>72.5299604950022</v>
      </c>
      <c r="Q18" t="n">
        <v>75.87403256233</v>
      </c>
      <c r="R18" t="n">
        <v>77.301478948253</v>
      </c>
      <c r="S18" t="n">
        <v>82.8743312219471</v>
      </c>
      <c r="T18" t="n">
        <v>83.0283685232925</v>
      </c>
      <c r="U18" t="n">
        <v>86.9941970978431</v>
      </c>
      <c r="V18" t="n">
        <v>85.540872852371</v>
      </c>
      <c r="W18" t="n">
        <v>80.2247051982537</v>
      </c>
      <c r="X18" t="n">
        <v>74.3179126644843</v>
      </c>
      <c r="Y18" t="n">
        <v>68.9325609609107</v>
      </c>
      <c r="Z18" t="n">
        <v>64.5802872678287</v>
      </c>
      <c r="AA18" t="n">
        <v>60.2317542308996</v>
      </c>
      <c r="AB18" t="n">
        <v>58.487373869773</v>
      </c>
      <c r="AC18" t="n">
        <v>58.9667439811458</v>
      </c>
      <c r="AD18" t="n">
        <v>60.633455197891</v>
      </c>
      <c r="AE18" t="n">
        <v>57.0267129687426</v>
      </c>
      <c r="AF18" t="n">
        <v>57.1478771724549</v>
      </c>
    </row>
    <row r="19">
      <c r="A19" t="s">
        <v>185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11.1604014624752</v>
      </c>
      <c r="H19" t="n">
        <v>12.6833532471871</v>
      </c>
      <c r="I19" t="n">
        <v>13.9740854486901</v>
      </c>
      <c r="J19" t="n">
        <v>15.3167692666012</v>
      </c>
      <c r="K19" t="n">
        <v>16.3941854725764</v>
      </c>
      <c r="L19" t="n">
        <v>17.8654373406576</v>
      </c>
      <c r="M19" t="n">
        <v>19.369393822201</v>
      </c>
      <c r="N19" t="n">
        <v>20.1543056435817</v>
      </c>
      <c r="O19" t="n">
        <v>21.4038156997017</v>
      </c>
      <c r="P19" t="n">
        <v>22.37479347302</v>
      </c>
      <c r="Q19" t="n">
        <v>24.4936603607824</v>
      </c>
      <c r="R19" t="n">
        <v>27.7989721850468</v>
      </c>
      <c r="S19" t="n">
        <v>33.296293378281</v>
      </c>
      <c r="T19" t="n">
        <v>37.999875065507</v>
      </c>
      <c r="U19" t="n">
        <v>43.3307925817491</v>
      </c>
      <c r="V19" t="n">
        <v>46.1437245597301</v>
      </c>
      <c r="W19" t="n">
        <v>46.2142137896046</v>
      </c>
      <c r="X19" t="n">
        <v>44.9195667782646</v>
      </c>
      <c r="Y19" t="n">
        <v>44.9379640866525</v>
      </c>
      <c r="Z19" t="n">
        <v>45.9312874341676</v>
      </c>
      <c r="AA19" t="n">
        <v>47.1253051859698</v>
      </c>
      <c r="AB19" t="n">
        <v>47.8551022586623</v>
      </c>
      <c r="AC19" t="n">
        <v>48.8813551364926</v>
      </c>
      <c r="AD19" t="n">
        <v>50.8878111617924</v>
      </c>
      <c r="AE19" t="n">
        <v>49.0663604484977</v>
      </c>
      <c r="AF19" t="n">
        <v>50.3144563948016</v>
      </c>
    </row>
    <row r="20">
      <c r="A20" t="s">
        <v>185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2.10690266280329</v>
      </c>
      <c r="H20" t="n">
        <v>2.33086073067516</v>
      </c>
      <c r="I20" t="n">
        <v>2.50608415983495</v>
      </c>
      <c r="J20" t="n">
        <v>2.76904825507258</v>
      </c>
      <c r="K20" t="n">
        <v>2.95944300877247</v>
      </c>
      <c r="L20" t="n">
        <v>3.31742401923565</v>
      </c>
      <c r="M20" t="n">
        <v>3.73199363931074</v>
      </c>
      <c r="N20" t="n">
        <v>4.10512653557876</v>
      </c>
      <c r="O20" t="n">
        <v>4.65428673906933</v>
      </c>
      <c r="P20" t="n">
        <v>5.03082377646303</v>
      </c>
      <c r="Q20" t="n">
        <v>5.72794954268891</v>
      </c>
      <c r="R20" t="n">
        <v>6.56596299800807</v>
      </c>
      <c r="S20" t="n">
        <v>7.5554557971385</v>
      </c>
      <c r="T20" t="n">
        <v>8.75239277991505</v>
      </c>
      <c r="U20" t="n">
        <v>9.96317762745544</v>
      </c>
      <c r="V20" t="n">
        <v>10.1438923218695</v>
      </c>
      <c r="W20" t="n">
        <v>9.74079960351768</v>
      </c>
      <c r="X20" t="n">
        <v>8.83590337214022</v>
      </c>
      <c r="Y20" t="n">
        <v>7.80010361105021</v>
      </c>
      <c r="Z20" t="n">
        <v>6.84578737311882</v>
      </c>
      <c r="AA20" t="n">
        <v>5.94914856110105</v>
      </c>
      <c r="AB20" t="n">
        <v>5.3106141276678</v>
      </c>
      <c r="AC20" t="n">
        <v>4.83023126702126</v>
      </c>
      <c r="AD20" t="n">
        <v>4.62612403352468</v>
      </c>
      <c r="AE20" t="n">
        <v>4.30005130198895</v>
      </c>
      <c r="AF20" t="n">
        <v>4.18011534627307</v>
      </c>
    </row>
    <row r="21">
      <c r="A21" t="s">
        <v>185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11.0228678234032</v>
      </c>
      <c r="H21" t="n">
        <v>12.1936583986911</v>
      </c>
      <c r="I21" t="n">
        <v>13.2138173613955</v>
      </c>
      <c r="J21" t="n">
        <v>14.6973393889851</v>
      </c>
      <c r="K21" t="n">
        <v>15.9370682733589</v>
      </c>
      <c r="L21" t="n">
        <v>17.7449848413758</v>
      </c>
      <c r="M21" t="n">
        <v>19.4956776745199</v>
      </c>
      <c r="N21" t="n">
        <v>21.2554090426794</v>
      </c>
      <c r="O21" t="n">
        <v>23.4595830398113</v>
      </c>
      <c r="P21" t="n">
        <v>25.4460044665551</v>
      </c>
      <c r="Q21" t="n">
        <v>29.1118216299363</v>
      </c>
      <c r="R21" t="n">
        <v>32.9842147177229</v>
      </c>
      <c r="S21" t="n">
        <v>38.2022327153447</v>
      </c>
      <c r="T21" t="n">
        <v>44.2832828082243</v>
      </c>
      <c r="U21" t="n">
        <v>49.0908047249962</v>
      </c>
      <c r="V21" t="n">
        <v>50.4806571836312</v>
      </c>
      <c r="W21" t="n">
        <v>48.1845387013813</v>
      </c>
      <c r="X21" t="n">
        <v>46.5475315492133</v>
      </c>
      <c r="Y21" t="n">
        <v>44.4323676567031</v>
      </c>
      <c r="Z21" t="n">
        <v>43.2744558723963</v>
      </c>
      <c r="AA21" t="n">
        <v>42.1981087694785</v>
      </c>
      <c r="AB21" t="n">
        <v>40.9564394341735</v>
      </c>
      <c r="AC21" t="n">
        <v>39.1655552506371</v>
      </c>
      <c r="AD21" t="n">
        <v>39.2809740735393</v>
      </c>
      <c r="AE21" t="n">
        <v>37.6282131644149</v>
      </c>
      <c r="AF21" t="n">
        <v>37.8777102032239</v>
      </c>
    </row>
    <row r="22">
      <c r="A22" t="s">
        <v>185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8.91596516059993</v>
      </c>
      <c r="H22" t="n">
        <v>9.86279766801591</v>
      </c>
      <c r="I22" t="n">
        <v>10.7077332015606</v>
      </c>
      <c r="J22" t="n">
        <v>11.9282911339126</v>
      </c>
      <c r="K22" t="n">
        <v>12.9776252645865</v>
      </c>
      <c r="L22" t="n">
        <v>14.4275608221401</v>
      </c>
      <c r="M22" t="n">
        <v>15.7636840352092</v>
      </c>
      <c r="N22" t="n">
        <v>17.1502825071007</v>
      </c>
      <c r="O22" t="n">
        <v>18.8052963007419</v>
      </c>
      <c r="P22" t="n">
        <v>20.4151806900921</v>
      </c>
      <c r="Q22" t="n">
        <v>23.3838720872474</v>
      </c>
      <c r="R22" t="n">
        <v>26.4182517197148</v>
      </c>
      <c r="S22" t="n">
        <v>30.6467769182062</v>
      </c>
      <c r="T22" t="n">
        <v>35.5308900283093</v>
      </c>
      <c r="U22" t="n">
        <v>39.1276270975408</v>
      </c>
      <c r="V22" t="n">
        <v>40.3367648617617</v>
      </c>
      <c r="W22" t="n">
        <v>38.4437390978636</v>
      </c>
      <c r="X22" t="n">
        <v>37.7116281770731</v>
      </c>
      <c r="Y22" t="n">
        <v>36.6322640456528</v>
      </c>
      <c r="Z22" t="n">
        <v>36.4286684992775</v>
      </c>
      <c r="AA22" t="n">
        <v>36.2489602083775</v>
      </c>
      <c r="AB22" t="n">
        <v>35.6458253065057</v>
      </c>
      <c r="AC22" t="n">
        <v>34.3353239836159</v>
      </c>
      <c r="AD22" t="n">
        <v>34.6548500400147</v>
      </c>
      <c r="AE22" t="n">
        <v>33.3281618624259</v>
      </c>
      <c r="AF22" t="n">
        <v>33.6975948569508</v>
      </c>
    </row>
    <row r="23">
      <c r="A23" t="s">
        <v>185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45.1800304411728</v>
      </c>
      <c r="H23" t="n">
        <v>52.186586277551</v>
      </c>
      <c r="I23" t="n">
        <v>60.901576099558</v>
      </c>
      <c r="J23" t="n">
        <v>69.429784770121</v>
      </c>
      <c r="K23" t="n">
        <v>80.0276105216673</v>
      </c>
      <c r="L23" t="n">
        <v>87.5847627961825</v>
      </c>
      <c r="M23" t="n">
        <v>95.5484263797356</v>
      </c>
      <c r="N23" t="n">
        <v>97.1938332634393</v>
      </c>
      <c r="O23" t="n">
        <v>100.862519454868</v>
      </c>
      <c r="P23" t="n">
        <v>106.124997111894</v>
      </c>
      <c r="Q23" t="n">
        <v>124.853306211495</v>
      </c>
      <c r="R23" t="n">
        <v>154.212082184797</v>
      </c>
      <c r="S23" t="n">
        <v>192.363917496766</v>
      </c>
      <c r="T23" t="n">
        <v>223.069243319167</v>
      </c>
      <c r="U23" t="n">
        <v>254.434796047828</v>
      </c>
      <c r="V23" t="n">
        <v>255.534207481892</v>
      </c>
      <c r="W23" t="n">
        <v>229.236052106</v>
      </c>
      <c r="X23" t="n">
        <v>199.948304561367</v>
      </c>
      <c r="Y23" t="n">
        <v>174.602230914323</v>
      </c>
      <c r="Z23" t="n">
        <v>156.762408381627</v>
      </c>
      <c r="AA23" t="n">
        <v>143.442873076365</v>
      </c>
      <c r="AB23" t="n">
        <v>133.009245830055</v>
      </c>
      <c r="AC23" t="n">
        <v>125.761268979199</v>
      </c>
      <c r="AD23" t="n">
        <v>125.445664491386</v>
      </c>
      <c r="AE23" t="n">
        <v>118.162479503882</v>
      </c>
      <c r="AF23" t="n">
        <v>119.667856768732</v>
      </c>
    </row>
    <row r="24">
      <c r="A24" t="s">
        <v>185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168.623171194837</v>
      </c>
      <c r="H24" t="n">
        <v>181.526966915384</v>
      </c>
      <c r="I24" t="n">
        <v>196.94717381523</v>
      </c>
      <c r="J24" t="n">
        <v>215.415414153158</v>
      </c>
      <c r="K24" t="n">
        <v>232.529494243544</v>
      </c>
      <c r="L24" t="n">
        <v>253.631897619239</v>
      </c>
      <c r="M24" t="n">
        <v>270.89200182153</v>
      </c>
      <c r="N24" t="n">
        <v>278.923469153418</v>
      </c>
      <c r="O24" t="n">
        <v>297.903853960262</v>
      </c>
      <c r="P24" t="n">
        <v>316.779619396503</v>
      </c>
      <c r="Q24" t="n">
        <v>348.70825691116</v>
      </c>
      <c r="R24" t="n">
        <v>382.083028749971</v>
      </c>
      <c r="S24" t="n">
        <v>429.290462169876</v>
      </c>
      <c r="T24" t="n">
        <v>469.200793447103</v>
      </c>
      <c r="U24" t="n">
        <v>511.132095752276</v>
      </c>
      <c r="V24" t="n">
        <v>524.807761668649</v>
      </c>
      <c r="W24" t="n">
        <v>504.424104356763</v>
      </c>
      <c r="X24" t="n">
        <v>477.744951231527</v>
      </c>
      <c r="Y24" t="n">
        <v>465.466925894687</v>
      </c>
      <c r="Z24" t="n">
        <v>466.618440083235</v>
      </c>
      <c r="AA24" t="n">
        <v>464.354289777616</v>
      </c>
      <c r="AB24" t="n">
        <v>457.083259658843</v>
      </c>
      <c r="AC24" t="n">
        <v>448.798588252838</v>
      </c>
      <c r="AD24" t="n">
        <v>455.51107184037</v>
      </c>
      <c r="AE24" t="n">
        <v>427.896480457549</v>
      </c>
      <c r="AF24" t="n">
        <v>424.95127485964</v>
      </c>
    </row>
    <row r="25">
      <c r="A25" t="s">
        <v>185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34.8123499468551</v>
      </c>
      <c r="H25" t="n">
        <v>38.1110818208175</v>
      </c>
      <c r="I25" t="n">
        <v>41.7490131048836</v>
      </c>
      <c r="J25" t="n">
        <v>45.9178481501955</v>
      </c>
      <c r="K25" t="n">
        <v>49.6956429092711</v>
      </c>
      <c r="L25" t="n">
        <v>55.1817849770563</v>
      </c>
      <c r="M25" t="n">
        <v>60.7206999960516</v>
      </c>
      <c r="N25" t="n">
        <v>65.489091355554</v>
      </c>
      <c r="O25" t="n">
        <v>73.8754886976799</v>
      </c>
      <c r="P25" t="n">
        <v>81.5073215662634</v>
      </c>
      <c r="Q25" t="n">
        <v>92.7855157155576</v>
      </c>
      <c r="R25" t="n">
        <v>105.057477040381</v>
      </c>
      <c r="S25" t="n">
        <v>122.448167561795</v>
      </c>
      <c r="T25" t="n">
        <v>137.75078993579</v>
      </c>
      <c r="U25" t="n">
        <v>154.024612622175</v>
      </c>
      <c r="V25" t="n">
        <v>161.268071292515</v>
      </c>
      <c r="W25" t="n">
        <v>157.476222336878</v>
      </c>
      <c r="X25" t="n">
        <v>157.643269622632</v>
      </c>
      <c r="Y25" t="n">
        <v>165.854817777659</v>
      </c>
      <c r="Z25" t="n">
        <v>182.35456351929</v>
      </c>
      <c r="AA25" t="n">
        <v>199.701251353884</v>
      </c>
      <c r="AB25" t="n">
        <v>208.089737266019</v>
      </c>
      <c r="AC25" t="n">
        <v>211.761081772957</v>
      </c>
      <c r="AD25" t="n">
        <v>219.697789956727</v>
      </c>
      <c r="AE25" t="n">
        <v>206.68574910178</v>
      </c>
      <c r="AF25" t="n">
        <v>205.402611101407</v>
      </c>
    </row>
    <row r="26">
      <c r="A26" t="s">
        <v>185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50.2730550171674</v>
      </c>
      <c r="H26" t="n">
        <v>54.745430576429</v>
      </c>
      <c r="I26" t="n">
        <v>59.7903012499978</v>
      </c>
      <c r="J26" t="n">
        <v>65.6480701902864</v>
      </c>
      <c r="K26" t="n">
        <v>70.97835183168</v>
      </c>
      <c r="L26" t="n">
        <v>79.2029766729817</v>
      </c>
      <c r="M26" t="n">
        <v>87.9637899354175</v>
      </c>
      <c r="N26" t="n">
        <v>96.112908689311</v>
      </c>
      <c r="O26" t="n">
        <v>110.26530621075</v>
      </c>
      <c r="P26" t="n">
        <v>121.389000312809</v>
      </c>
      <c r="Q26" t="n">
        <v>135.867172969037</v>
      </c>
      <c r="R26" t="n">
        <v>149.435918352205</v>
      </c>
      <c r="S26" t="n">
        <v>166.961450283672</v>
      </c>
      <c r="T26" t="n">
        <v>181.241423895139</v>
      </c>
      <c r="U26" t="n">
        <v>196.812877918148</v>
      </c>
      <c r="V26" t="n">
        <v>200.899150117859</v>
      </c>
      <c r="W26" t="n">
        <v>190.847151753439</v>
      </c>
      <c r="X26" t="n">
        <v>176.417986705488</v>
      </c>
      <c r="Y26" t="n">
        <v>166.054614412277</v>
      </c>
      <c r="Z26" t="n">
        <v>159.194213480709</v>
      </c>
      <c r="AA26" t="n">
        <v>150.25569367218</v>
      </c>
      <c r="AB26" t="n">
        <v>142.01005734991</v>
      </c>
      <c r="AC26" t="n">
        <v>135.148720161083</v>
      </c>
      <c r="AD26" t="n">
        <v>134.152416062702</v>
      </c>
      <c r="AE26" t="n">
        <v>125.665968998451</v>
      </c>
      <c r="AF26" t="n">
        <v>124.915918683492</v>
      </c>
    </row>
    <row r="27">
      <c r="A27" t="s">
        <v>185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83.5377662308143</v>
      </c>
      <c r="H27" t="n">
        <v>88.6704545181371</v>
      </c>
      <c r="I27" t="n">
        <v>95.4078594603486</v>
      </c>
      <c r="J27" t="n">
        <v>103.849495812676</v>
      </c>
      <c r="K27" t="n">
        <v>111.855499502593</v>
      </c>
      <c r="L27" t="n">
        <v>119.247135969201</v>
      </c>
      <c r="M27" t="n">
        <v>122.207511890061</v>
      </c>
      <c r="N27" t="n">
        <v>117.321469108554</v>
      </c>
      <c r="O27" t="n">
        <v>113.763059051833</v>
      </c>
      <c r="P27" t="n">
        <v>113.88329751743</v>
      </c>
      <c r="Q27" t="n">
        <v>120.055568226565</v>
      </c>
      <c r="R27" t="n">
        <v>127.589633357385</v>
      </c>
      <c r="S27" t="n">
        <v>139.880844324409</v>
      </c>
      <c r="T27" t="n">
        <v>150.208579616174</v>
      </c>
      <c r="U27" t="n">
        <v>160.294605211953</v>
      </c>
      <c r="V27" t="n">
        <v>162.640540258276</v>
      </c>
      <c r="W27" t="n">
        <v>156.100730266446</v>
      </c>
      <c r="X27" t="n">
        <v>143.683694903407</v>
      </c>
      <c r="Y27" t="n">
        <v>133.557493704751</v>
      </c>
      <c r="Z27" t="n">
        <v>125.069663083237</v>
      </c>
      <c r="AA27" t="n">
        <v>114.397344751553</v>
      </c>
      <c r="AB27" t="n">
        <v>106.983465042915</v>
      </c>
      <c r="AC27" t="n">
        <v>101.888786318798</v>
      </c>
      <c r="AD27" t="n">
        <v>101.660865820941</v>
      </c>
      <c r="AE27" t="n">
        <v>95.5447623573184</v>
      </c>
      <c r="AF27" t="n">
        <v>94.6327450747413</v>
      </c>
    </row>
    <row r="28">
      <c r="A28" t="s">
        <v>185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35.4631158370283</v>
      </c>
      <c r="H28" t="n">
        <v>40.3811370513921</v>
      </c>
      <c r="I28" t="n">
        <v>45.2761469487129</v>
      </c>
      <c r="J28" t="n">
        <v>50.5989324199276</v>
      </c>
      <c r="K28" t="n">
        <v>55.7393196525017</v>
      </c>
      <c r="L28" t="n">
        <v>62.3389854338659</v>
      </c>
      <c r="M28" t="n">
        <v>69.6702395243412</v>
      </c>
      <c r="N28" t="n">
        <v>75.6481146130782</v>
      </c>
      <c r="O28" t="n">
        <v>85.8374674963404</v>
      </c>
      <c r="P28" t="n">
        <v>98.7332627129558</v>
      </c>
      <c r="Q28" t="n">
        <v>119.99710016701</v>
      </c>
      <c r="R28" t="n">
        <v>148.877203825174</v>
      </c>
      <c r="S28" t="n">
        <v>193.752600256307</v>
      </c>
      <c r="T28" t="n">
        <v>232.972294240381</v>
      </c>
      <c r="U28" t="n">
        <v>276.330338155229</v>
      </c>
      <c r="V28" t="n">
        <v>294.638386862521</v>
      </c>
      <c r="W28" t="n">
        <v>298.451134717268</v>
      </c>
      <c r="X28" t="n">
        <v>292.498595084915</v>
      </c>
      <c r="Y28" t="n">
        <v>287.642427651158</v>
      </c>
      <c r="Z28" t="n">
        <v>284.404802254237</v>
      </c>
      <c r="AA28" t="n">
        <v>274.667693486275</v>
      </c>
      <c r="AB28" t="n">
        <v>265.042767180991</v>
      </c>
      <c r="AC28" t="n">
        <v>256.610800084421</v>
      </c>
      <c r="AD28" t="n">
        <v>257.065501901754</v>
      </c>
      <c r="AE28" t="n">
        <v>238.522009305845</v>
      </c>
      <c r="AF28" t="n">
        <v>235.047687202305</v>
      </c>
    </row>
    <row r="29">
      <c r="A29" t="s">
        <v>185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1.5965484748795</v>
      </c>
      <c r="H29" t="n">
        <v>1.92435246358868</v>
      </c>
      <c r="I29" t="n">
        <v>2.2215070118634</v>
      </c>
      <c r="J29" t="n">
        <v>2.52207646349673</v>
      </c>
      <c r="K29" t="n">
        <v>2.80263928513137</v>
      </c>
      <c r="L29" t="n">
        <v>3.63473088044713</v>
      </c>
      <c r="M29" t="n">
        <v>5.02054070208899</v>
      </c>
      <c r="N29" t="n">
        <v>6.74076499025848</v>
      </c>
      <c r="O29" t="n">
        <v>9.7033545581414</v>
      </c>
      <c r="P29" t="n">
        <v>13.0998872764351</v>
      </c>
      <c r="Q29" t="n">
        <v>18.1548439410683</v>
      </c>
      <c r="R29" t="n">
        <v>25.0783343702688</v>
      </c>
      <c r="S29" t="n">
        <v>35.804382593058</v>
      </c>
      <c r="T29" t="n">
        <v>46.5315843972917</v>
      </c>
      <c r="U29" t="n">
        <v>62.0380561610244</v>
      </c>
      <c r="V29" t="n">
        <v>73.9439218771542</v>
      </c>
      <c r="W29" t="n">
        <v>81.2365646633439</v>
      </c>
      <c r="X29" t="n">
        <v>84.2653554355669</v>
      </c>
      <c r="Y29" t="n">
        <v>85.6979513642945</v>
      </c>
      <c r="Z29" t="n">
        <v>89.0280442821234</v>
      </c>
      <c r="AA29" t="n">
        <v>89.2459164003323</v>
      </c>
      <c r="AB29" t="n">
        <v>88.5936311194695</v>
      </c>
      <c r="AC29" t="n">
        <v>87.9729041103952</v>
      </c>
      <c r="AD29" t="n">
        <v>90.7967340021302</v>
      </c>
      <c r="AE29" t="n">
        <v>87.4245757764956</v>
      </c>
      <c r="AF29" t="n">
        <v>88.6020016792608</v>
      </c>
    </row>
    <row r="30">
      <c r="A30" t="s">
        <v>185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0.101676489272943</v>
      </c>
      <c r="H30" t="n">
        <v>0.117204666417255</v>
      </c>
      <c r="I30" t="n">
        <v>0.13219105475007</v>
      </c>
      <c r="J30" t="n">
        <v>0.148219371033522</v>
      </c>
      <c r="K30" t="n">
        <v>0.163612781611745</v>
      </c>
      <c r="L30" t="n">
        <v>0.187398564318612</v>
      </c>
      <c r="M30" t="n">
        <v>0.217688086252293</v>
      </c>
      <c r="N30" t="n">
        <v>0.248546672357712</v>
      </c>
      <c r="O30" t="n">
        <v>0.298904199517184</v>
      </c>
      <c r="P30" t="n">
        <v>0.35398562046477</v>
      </c>
      <c r="Q30" t="n">
        <v>0.434873177590886</v>
      </c>
      <c r="R30" t="n">
        <v>0.54023254647639</v>
      </c>
      <c r="S30" t="n">
        <v>0.701870612425682</v>
      </c>
      <c r="T30" t="n">
        <v>0.840154525732638</v>
      </c>
      <c r="U30" t="n">
        <v>0.977202542270366</v>
      </c>
      <c r="V30" t="n">
        <v>1.05094647798014</v>
      </c>
      <c r="W30" t="n">
        <v>1.02944843768052</v>
      </c>
      <c r="X30" t="n">
        <v>0.978269414842189</v>
      </c>
      <c r="Y30" t="n">
        <v>0.913389485513449</v>
      </c>
      <c r="Z30" t="n">
        <v>0.842706531023804</v>
      </c>
      <c r="AA30" t="n">
        <v>0.758959252199434</v>
      </c>
      <c r="AB30" t="n">
        <v>0.7110554175079</v>
      </c>
      <c r="AC30" t="n">
        <v>0.679815325074549</v>
      </c>
      <c r="AD30" t="n">
        <v>0.674021613583589</v>
      </c>
      <c r="AE30" t="n">
        <v>0.623156755851422</v>
      </c>
      <c r="AF30" t="n">
        <v>0.690536843209194</v>
      </c>
    </row>
    <row r="31">
      <c r="A31" t="s">
        <v>185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0.472115213615537</v>
      </c>
      <c r="H31" t="n">
        <v>0.556242115327414</v>
      </c>
      <c r="I31" t="n">
        <v>0.634767986579433</v>
      </c>
      <c r="J31" t="n">
        <v>0.716236819122121</v>
      </c>
      <c r="K31" t="n">
        <v>0.793320291295478</v>
      </c>
      <c r="L31" t="n">
        <v>0.991177855065351</v>
      </c>
      <c r="M31" t="n">
        <v>1.30759661022834</v>
      </c>
      <c r="N31" t="n">
        <v>1.71081005961935</v>
      </c>
      <c r="O31" t="n">
        <v>2.35912226481322</v>
      </c>
      <c r="P31" t="n">
        <v>2.98507563006204</v>
      </c>
      <c r="Q31" t="n">
        <v>3.83888102089576</v>
      </c>
      <c r="R31" t="n">
        <v>4.91870553317277</v>
      </c>
      <c r="S31" t="n">
        <v>6.52723911694224</v>
      </c>
      <c r="T31" t="n">
        <v>7.90565704384003</v>
      </c>
      <c r="U31" t="n">
        <v>9.27126305518356</v>
      </c>
      <c r="V31" t="n">
        <v>9.9261234913143</v>
      </c>
      <c r="W31" t="n">
        <v>10.2232661195548</v>
      </c>
      <c r="X31" t="n">
        <v>10.4105904145069</v>
      </c>
      <c r="Y31" t="n">
        <v>9.93341668682076</v>
      </c>
      <c r="Z31" t="n">
        <v>9.21362823210197</v>
      </c>
      <c r="AA31" t="n">
        <v>8.30363920138402</v>
      </c>
      <c r="AB31" t="n">
        <v>7.68211718671633</v>
      </c>
      <c r="AC31" t="n">
        <v>7.53977880887288</v>
      </c>
      <c r="AD31" t="n">
        <v>7.72218254394286</v>
      </c>
      <c r="AE31" t="n">
        <v>6.60417833425699</v>
      </c>
      <c r="AF31" t="n">
        <v>5.7671330226139</v>
      </c>
    </row>
    <row r="32">
      <c r="A32" t="s">
        <v>185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20.825247116746</v>
      </c>
      <c r="H32" t="n">
        <v>23.51406337005</v>
      </c>
      <c r="I32" t="n">
        <v>26.2452939687806</v>
      </c>
      <c r="J32" t="n">
        <v>29.2563241776804</v>
      </c>
      <c r="K32" t="n">
        <v>32.1813828123616</v>
      </c>
      <c r="L32" t="n">
        <v>35.4436791693844</v>
      </c>
      <c r="M32" t="n">
        <v>38.5753956561671</v>
      </c>
      <c r="N32" t="n">
        <v>40.4547876125415</v>
      </c>
      <c r="O32" t="n">
        <v>43.7212813368713</v>
      </c>
      <c r="P32" t="n">
        <v>48.1782917828681</v>
      </c>
      <c r="Q32" t="n">
        <v>56.0281801533129</v>
      </c>
      <c r="R32" t="n">
        <v>66.57265888498</v>
      </c>
      <c r="S32" t="n">
        <v>82.976185861543</v>
      </c>
      <c r="T32" t="n">
        <v>96.1658682898312</v>
      </c>
      <c r="U32" t="n">
        <v>108.757423942978</v>
      </c>
      <c r="V32" t="n">
        <v>110.251155030584</v>
      </c>
      <c r="W32" t="n">
        <v>105.956121797449</v>
      </c>
      <c r="X32" t="n">
        <v>99.1684491133802</v>
      </c>
      <c r="Y32" t="n">
        <v>93.6779335695927</v>
      </c>
      <c r="Z32" t="n">
        <v>87.679178711586</v>
      </c>
      <c r="AA32" t="n">
        <v>80.9495995475269</v>
      </c>
      <c r="AB32" t="n">
        <v>76.3240431684985</v>
      </c>
      <c r="AC32" t="n">
        <v>72.7112312329078</v>
      </c>
      <c r="AD32" t="n">
        <v>72.4106261846532</v>
      </c>
      <c r="AE32" t="n">
        <v>66.0735548644083</v>
      </c>
      <c r="AF32" t="n">
        <v>64.3127180155661</v>
      </c>
    </row>
    <row r="33">
      <c r="A33" t="s">
        <v>185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12.4675285425143</v>
      </c>
      <c r="H33" t="n">
        <v>14.2692744360088</v>
      </c>
      <c r="I33" t="n">
        <v>16.0423869267393</v>
      </c>
      <c r="J33" t="n">
        <v>17.9560755885948</v>
      </c>
      <c r="K33" t="n">
        <v>19.7983644821014</v>
      </c>
      <c r="L33" t="n">
        <v>22.0819989646504</v>
      </c>
      <c r="M33" t="n">
        <v>24.5490184696045</v>
      </c>
      <c r="N33" t="n">
        <v>26.4932052783011</v>
      </c>
      <c r="O33" t="n">
        <v>29.7548051369972</v>
      </c>
      <c r="P33" t="n">
        <v>34.1160224031258</v>
      </c>
      <c r="Q33" t="n">
        <v>41.540321874142</v>
      </c>
      <c r="R33" t="n">
        <v>51.7672724902763</v>
      </c>
      <c r="S33" t="n">
        <v>67.742922072338</v>
      </c>
      <c r="T33" t="n">
        <v>81.5290299836849</v>
      </c>
      <c r="U33" t="n">
        <v>95.286392453772</v>
      </c>
      <c r="V33" t="n">
        <v>99.4662399854883</v>
      </c>
      <c r="W33" t="n">
        <v>100.005733699239</v>
      </c>
      <c r="X33" t="n">
        <v>97.6759307066185</v>
      </c>
      <c r="Y33" t="n">
        <v>97.4197365449366</v>
      </c>
      <c r="Z33" t="n">
        <v>97.6412444974021</v>
      </c>
      <c r="AA33" t="n">
        <v>95.409579084832</v>
      </c>
      <c r="AB33" t="n">
        <v>91.7319202887985</v>
      </c>
      <c r="AC33" t="n">
        <v>87.707070607171</v>
      </c>
      <c r="AD33" t="n">
        <v>85.4619375574445</v>
      </c>
      <c r="AE33" t="n">
        <v>77.7965435748329</v>
      </c>
      <c r="AF33" t="n">
        <v>75.6752976416553</v>
      </c>
    </row>
    <row r="34">
      <c r="A34" t="s">
        <v>185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74.6162827560988</v>
      </c>
      <c r="H34" t="n">
        <v>83.286287222171</v>
      </c>
      <c r="I34" t="n">
        <v>93.7245332521199</v>
      </c>
      <c r="J34" t="n">
        <v>105.008832006274</v>
      </c>
      <c r="K34" t="n">
        <v>114.872281354504</v>
      </c>
      <c r="L34" t="n">
        <v>124.075364835457</v>
      </c>
      <c r="M34" t="n">
        <v>128.129750814335</v>
      </c>
      <c r="N34" t="n">
        <v>124.891394707113</v>
      </c>
      <c r="O34" t="n">
        <v>120.634021659576</v>
      </c>
      <c r="P34" t="n">
        <v>121.95380762205</v>
      </c>
      <c r="Q34" t="n">
        <v>126.792486385304</v>
      </c>
      <c r="R34" t="n">
        <v>131.635829009387</v>
      </c>
      <c r="S34" t="n">
        <v>139.459582904483</v>
      </c>
      <c r="T34" t="n">
        <v>145.413455580656</v>
      </c>
      <c r="U34" t="n">
        <v>152.497290941694</v>
      </c>
      <c r="V34" t="n">
        <v>153.727464107211</v>
      </c>
      <c r="W34" t="n">
        <v>147.860037465217</v>
      </c>
      <c r="X34" t="n">
        <v>142.122652773747</v>
      </c>
      <c r="Y34" t="n">
        <v>142.177659374261</v>
      </c>
      <c r="Z34" t="n">
        <v>148.628724557176</v>
      </c>
      <c r="AA34" t="n">
        <v>160.089515663911</v>
      </c>
      <c r="AB34" t="n">
        <v>171.476874564371</v>
      </c>
      <c r="AC34" t="n">
        <v>182.743999122169</v>
      </c>
      <c r="AD34" t="n">
        <v>198.224722051542</v>
      </c>
      <c r="AE34" t="n">
        <v>185.504370742188</v>
      </c>
      <c r="AF34" t="n">
        <v>184.49997881331</v>
      </c>
    </row>
    <row r="35">
      <c r="A35" t="s">
        <v>185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24.0014235018714</v>
      </c>
      <c r="H35" t="n">
        <v>26.6565768243363</v>
      </c>
      <c r="I35" t="n">
        <v>29.3222649418772</v>
      </c>
      <c r="J35" t="n">
        <v>32.4353429948224</v>
      </c>
      <c r="K35" t="n">
        <v>35.2026686433014</v>
      </c>
      <c r="L35" t="n">
        <v>38.4349189314362</v>
      </c>
      <c r="M35" t="n">
        <v>43.7428400676886</v>
      </c>
      <c r="N35" t="n">
        <v>48.4267125271563</v>
      </c>
      <c r="O35" t="n">
        <v>57.1307569651944</v>
      </c>
      <c r="P35" t="n">
        <v>64.7307958172217</v>
      </c>
      <c r="Q35" t="n">
        <v>72.0634422897535</v>
      </c>
      <c r="R35" t="n">
        <v>77.5402109265006</v>
      </c>
      <c r="S35" t="n">
        <v>85.5496495103532</v>
      </c>
      <c r="T35" t="n">
        <v>93.4621029234761</v>
      </c>
      <c r="U35" t="n">
        <v>101.406745276726</v>
      </c>
      <c r="V35" t="n">
        <v>105.485025176148</v>
      </c>
      <c r="W35" t="n">
        <v>104.709428171221</v>
      </c>
      <c r="X35" t="n">
        <v>102.944637314511</v>
      </c>
      <c r="Y35" t="n">
        <v>98.3373351480724</v>
      </c>
      <c r="Z35" t="n">
        <v>96.1373748149804</v>
      </c>
      <c r="AA35" t="n">
        <v>91.1114309069468</v>
      </c>
      <c r="AB35" t="n">
        <v>87.7739017212987</v>
      </c>
      <c r="AC35" t="n">
        <v>86.6349189834982</v>
      </c>
      <c r="AD35" t="n">
        <v>90.3827665826683</v>
      </c>
      <c r="AE35" t="n">
        <v>90.5146795515408</v>
      </c>
      <c r="AF35" t="n">
        <v>100.130797340772</v>
      </c>
    </row>
    <row r="36">
      <c r="A36" t="s">
        <v>185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9.65878045531321</v>
      </c>
      <c r="H36" t="n">
        <v>10.3998529857944</v>
      </c>
      <c r="I36" t="n">
        <v>11.17979769096</v>
      </c>
      <c r="J36" t="n">
        <v>12.1553090885496</v>
      </c>
      <c r="K36" t="n">
        <v>13.159982860688</v>
      </c>
      <c r="L36" t="n">
        <v>13.9329039305459</v>
      </c>
      <c r="M36" t="n">
        <v>14.3494298247795</v>
      </c>
      <c r="N36" t="n">
        <v>14.2895907950435</v>
      </c>
      <c r="O36" t="n">
        <v>14.8396473673037</v>
      </c>
      <c r="P36" t="n">
        <v>15.4337479584327</v>
      </c>
      <c r="Q36" t="n">
        <v>16.3975363410971</v>
      </c>
      <c r="R36" t="n">
        <v>17.1384768041559</v>
      </c>
      <c r="S36" t="n">
        <v>17.8233952672979</v>
      </c>
      <c r="T36" t="n">
        <v>18.2123894419198</v>
      </c>
      <c r="U36" t="n">
        <v>18.559873173984</v>
      </c>
      <c r="V36" t="n">
        <v>18.1739153761698</v>
      </c>
      <c r="W36" t="n">
        <v>16.8463468843664</v>
      </c>
      <c r="X36" t="n">
        <v>15.0541822085145</v>
      </c>
      <c r="Y36" t="n">
        <v>13.6292150004444</v>
      </c>
      <c r="Z36" t="n">
        <v>12.4212889034698</v>
      </c>
      <c r="AA36" t="n">
        <v>11.1555850907843</v>
      </c>
      <c r="AB36" t="n">
        <v>10.1875552656283</v>
      </c>
      <c r="AC36" t="n">
        <v>9.48157512842519</v>
      </c>
      <c r="AD36" t="n">
        <v>9.29162616085564</v>
      </c>
      <c r="AE36" t="n">
        <v>8.74618170654816</v>
      </c>
      <c r="AF36" t="n">
        <v>8.78546239761228</v>
      </c>
    </row>
    <row r="37">
      <c r="A37" t="s">
        <v>185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7.82318783855358</v>
      </c>
      <c r="H37" t="n">
        <v>8.72037827700388</v>
      </c>
      <c r="I37" t="n">
        <v>9.66564379415703</v>
      </c>
      <c r="J37" t="n">
        <v>10.7552874023072</v>
      </c>
      <c r="K37" t="n">
        <v>10.9946255105423</v>
      </c>
      <c r="L37" t="n">
        <v>11.7638812134109</v>
      </c>
      <c r="M37" t="n">
        <v>13.0938498282537</v>
      </c>
      <c r="N37" t="n">
        <v>14.2117649999371</v>
      </c>
      <c r="O37" t="n">
        <v>16.3749511568408</v>
      </c>
      <c r="P37" t="n">
        <v>18.6109360144007</v>
      </c>
      <c r="Q37" t="n">
        <v>20.440171905193</v>
      </c>
      <c r="R37" t="n">
        <v>21.3513015369328</v>
      </c>
      <c r="S37" t="n">
        <v>24.2526293847205</v>
      </c>
      <c r="T37" t="n">
        <v>26.7248273758129</v>
      </c>
      <c r="U37" t="n">
        <v>28.8028469733142</v>
      </c>
      <c r="V37" t="n">
        <v>29.1353763508268</v>
      </c>
      <c r="W37" t="n">
        <v>28.6155741525497</v>
      </c>
      <c r="X37" t="n">
        <v>29.4291142990509</v>
      </c>
      <c r="Y37" t="n">
        <v>27.9603265599527</v>
      </c>
      <c r="Z37" t="n">
        <v>28.7208543613293</v>
      </c>
      <c r="AA37" t="n">
        <v>28.152192437671</v>
      </c>
      <c r="AB37" t="n">
        <v>26.4527628760993</v>
      </c>
      <c r="AC37" t="n">
        <v>24.8155296843592</v>
      </c>
      <c r="AD37" t="n">
        <v>23.319379138238</v>
      </c>
      <c r="AE37" t="n">
        <v>21.0954367045245</v>
      </c>
      <c r="AF37" t="n">
        <v>23.0516351844994</v>
      </c>
    </row>
    <row r="38">
      <c r="A38" t="s">
        <v>185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6.51945520800459</v>
      </c>
      <c r="H38" t="n">
        <v>7.53634556153805</v>
      </c>
      <c r="I38" t="n">
        <v>8.47682345676017</v>
      </c>
      <c r="J38" t="n">
        <v>9.5247465039655</v>
      </c>
      <c r="K38" t="n">
        <v>11.048060272071</v>
      </c>
      <c r="L38" t="n">
        <v>12.7381337874794</v>
      </c>
      <c r="M38" t="n">
        <v>16.2995604146553</v>
      </c>
      <c r="N38" t="n">
        <v>19.9253567321756</v>
      </c>
      <c r="O38" t="n">
        <v>25.9161584410498</v>
      </c>
      <c r="P38" t="n">
        <v>30.6861118443883</v>
      </c>
      <c r="Q38" t="n">
        <v>35.2257340434635</v>
      </c>
      <c r="R38" t="n">
        <v>39.0504325854119</v>
      </c>
      <c r="S38" t="n">
        <v>43.4736248583348</v>
      </c>
      <c r="T38" t="n">
        <v>48.5248861057434</v>
      </c>
      <c r="U38" t="n">
        <v>54.0440251294274</v>
      </c>
      <c r="V38" t="n">
        <v>58.1757334491514</v>
      </c>
      <c r="W38" t="n">
        <v>59.247507134305</v>
      </c>
      <c r="X38" t="n">
        <v>58.4613408069462</v>
      </c>
      <c r="Y38" t="n">
        <v>56.7477935876754</v>
      </c>
      <c r="Z38" t="n">
        <v>54.9952315501813</v>
      </c>
      <c r="AA38" t="n">
        <v>51.8036533784915</v>
      </c>
      <c r="AB38" t="n">
        <v>51.1335835795711</v>
      </c>
      <c r="AC38" t="n">
        <v>52.3378141707138</v>
      </c>
      <c r="AD38" t="n">
        <v>57.7717612835747</v>
      </c>
      <c r="AE38" t="n">
        <v>60.6730611404681</v>
      </c>
      <c r="AF38" t="n">
        <v>68.2936997586603</v>
      </c>
    </row>
    <row r="39">
      <c r="A39" t="s">
        <v>185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42.6638561280018</v>
      </c>
      <c r="H39" t="n">
        <v>46.7741185895075</v>
      </c>
      <c r="I39" t="n">
        <v>49.4844640718978</v>
      </c>
      <c r="J39" t="n">
        <v>52.3901855343868</v>
      </c>
      <c r="K39" t="n">
        <v>55.2750062715085</v>
      </c>
      <c r="L39" t="n">
        <v>58.266701324289</v>
      </c>
      <c r="M39" t="n">
        <v>62.0246664751872</v>
      </c>
      <c r="N39" t="n">
        <v>66.1278722340318</v>
      </c>
      <c r="O39" t="n">
        <v>73.5176348773739</v>
      </c>
      <c r="P39" t="n">
        <v>85.5769502319056</v>
      </c>
      <c r="Q39" t="n">
        <v>101.539880678838</v>
      </c>
      <c r="R39" t="n">
        <v>119.834243946425</v>
      </c>
      <c r="S39" t="n">
        <v>147.823538991372</v>
      </c>
      <c r="T39" t="n">
        <v>167.683257590788</v>
      </c>
      <c r="U39" t="n">
        <v>183.156939327875</v>
      </c>
      <c r="V39" t="n">
        <v>185.632374748553</v>
      </c>
      <c r="W39" t="n">
        <v>183.78222142399</v>
      </c>
      <c r="X39" t="n">
        <v>176.988244812429</v>
      </c>
      <c r="Y39" t="n">
        <v>162.36283152321</v>
      </c>
      <c r="Z39" t="n">
        <v>149.93267582646</v>
      </c>
      <c r="AA39" t="n">
        <v>133.274829473963</v>
      </c>
      <c r="AB39" t="n">
        <v>121.485160246243</v>
      </c>
      <c r="AC39" t="n">
        <v>111.44644662864</v>
      </c>
      <c r="AD39" t="n">
        <v>106.272132689621</v>
      </c>
      <c r="AE39" t="n">
        <v>95.9820622794702</v>
      </c>
      <c r="AF39" t="n">
        <v>91.8988774567656</v>
      </c>
    </row>
    <row r="40">
      <c r="A40" t="s">
        <v>185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9.50170341340023</v>
      </c>
      <c r="H40" t="n">
        <v>10.5811372798576</v>
      </c>
      <c r="I40" t="n">
        <v>11.6856492638728</v>
      </c>
      <c r="J40" t="n">
        <v>12.9994879883664</v>
      </c>
      <c r="K40" t="n">
        <v>14.9518249037655</v>
      </c>
      <c r="L40" t="n">
        <v>16.108874408054</v>
      </c>
      <c r="M40" t="n">
        <v>17.9060005681408</v>
      </c>
      <c r="N40" t="n">
        <v>20.049834975699</v>
      </c>
      <c r="O40" t="n">
        <v>23.1874333353987</v>
      </c>
      <c r="P40" t="n">
        <v>26.059953952817</v>
      </c>
      <c r="Q40" t="n">
        <v>28.4779449854973</v>
      </c>
      <c r="R40" t="n">
        <v>31.2315570950767</v>
      </c>
      <c r="S40" t="n">
        <v>33.3282054419675</v>
      </c>
      <c r="T40" t="n">
        <v>33.9821746144636</v>
      </c>
      <c r="U40" t="n">
        <v>35.1680111085729</v>
      </c>
      <c r="V40" t="n">
        <v>34.5279657208705</v>
      </c>
      <c r="W40" t="n">
        <v>31.9231841556204</v>
      </c>
      <c r="X40" t="n">
        <v>31.0547220155077</v>
      </c>
      <c r="Y40" t="n">
        <v>32.1667057216515</v>
      </c>
      <c r="Z40" t="n">
        <v>34.8761890248021</v>
      </c>
      <c r="AA40" t="n">
        <v>39.4060628235081</v>
      </c>
      <c r="AB40" t="n">
        <v>44.0844503215967</v>
      </c>
      <c r="AC40" t="n">
        <v>47.6342551533152</v>
      </c>
      <c r="AD40" t="n">
        <v>52.3067034692668</v>
      </c>
      <c r="AE40" t="n">
        <v>51.6962466761334</v>
      </c>
      <c r="AF40" t="n">
        <v>54.298662848816</v>
      </c>
    </row>
    <row r="41">
      <c r="A41" t="s">
        <v>185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185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145.258184906235</v>
      </c>
      <c r="H42" t="n">
        <v>156.809836025095</v>
      </c>
      <c r="I42" t="n">
        <v>169.949251307347</v>
      </c>
      <c r="J42" t="n">
        <v>187.13898963571</v>
      </c>
      <c r="K42" t="n">
        <v>198.674767558124</v>
      </c>
      <c r="L42" t="n">
        <v>209.660160978017</v>
      </c>
      <c r="M42" t="n">
        <v>215.143094568532</v>
      </c>
      <c r="N42" t="n">
        <v>209.259498662481</v>
      </c>
      <c r="O42" t="n">
        <v>201.520975336886</v>
      </c>
      <c r="P42" t="n">
        <v>201.435508006931</v>
      </c>
      <c r="Q42" t="n">
        <v>198.482022624577</v>
      </c>
      <c r="R42" t="n">
        <v>200.487773790872</v>
      </c>
      <c r="S42" t="n">
        <v>211.276020368341</v>
      </c>
      <c r="T42" t="n">
        <v>222.154271950108</v>
      </c>
      <c r="U42" t="n">
        <v>232.601665739633</v>
      </c>
      <c r="V42" t="n">
        <v>235.65522939895</v>
      </c>
      <c r="W42" t="n">
        <v>228.497001936161</v>
      </c>
      <c r="X42" t="n">
        <v>230.627374476834</v>
      </c>
      <c r="Y42" t="n">
        <v>246.024190201759</v>
      </c>
      <c r="Z42" t="n">
        <v>269.564979747138</v>
      </c>
      <c r="AA42" t="n">
        <v>286.376770920905</v>
      </c>
      <c r="AB42" t="n">
        <v>293.423666777449</v>
      </c>
      <c r="AC42" t="n">
        <v>299.066943506992</v>
      </c>
      <c r="AD42" t="n">
        <v>313.49712246271</v>
      </c>
      <c r="AE42" t="n">
        <v>307.11174641708</v>
      </c>
      <c r="AF42" t="n">
        <v>320.084802236089</v>
      </c>
    </row>
    <row r="43">
      <c r="A43" t="s">
        <v>185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165.447752676796</v>
      </c>
      <c r="H43" t="n">
        <v>179.228254321553</v>
      </c>
      <c r="I43" t="n">
        <v>194.671466992869</v>
      </c>
      <c r="J43" t="n">
        <v>214.656406084248</v>
      </c>
      <c r="K43" t="n">
        <v>229.39576647147</v>
      </c>
      <c r="L43" t="n">
        <v>243.228676880384</v>
      </c>
      <c r="M43" t="n">
        <v>251.409319011605</v>
      </c>
      <c r="N43" t="n">
        <v>246.718101324576</v>
      </c>
      <c r="O43" t="n">
        <v>242.127014856164</v>
      </c>
      <c r="P43" t="n">
        <v>245.655901748308</v>
      </c>
      <c r="Q43" t="n">
        <v>246.240871795675</v>
      </c>
      <c r="R43" t="n">
        <v>252.077884119563</v>
      </c>
      <c r="S43" t="n">
        <v>268.40097108842</v>
      </c>
      <c r="T43" t="n">
        <v>284.486974797924</v>
      </c>
      <c r="U43" t="n">
        <v>300.347017884768</v>
      </c>
      <c r="V43" t="n">
        <v>305.368388111573</v>
      </c>
      <c r="W43" t="n">
        <v>297.136962231308</v>
      </c>
      <c r="X43" t="n">
        <v>295.50503725264</v>
      </c>
      <c r="Y43" t="n">
        <v>307.739536216506</v>
      </c>
      <c r="Z43" t="n">
        <v>328.420786245227</v>
      </c>
      <c r="AA43" t="n">
        <v>341.910123291115</v>
      </c>
      <c r="AB43" t="n">
        <v>347.86786340244</v>
      </c>
      <c r="AC43" t="n">
        <v>353.382277103823</v>
      </c>
      <c r="AD43" t="n">
        <v>369.440307629688</v>
      </c>
      <c r="AE43" t="n">
        <v>360.549099137797</v>
      </c>
      <c r="AF43" t="n">
        <v>374.838739399249</v>
      </c>
    </row>
    <row r="44">
      <c r="A44" t="s">
        <v>185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848.26411899781</v>
      </c>
      <c r="H44" t="n">
        <v>924.220312979936</v>
      </c>
      <c r="I44" t="n">
        <v>1005.83403778475</v>
      </c>
      <c r="J44" t="n">
        <v>1099.27879464197</v>
      </c>
      <c r="K44" t="n">
        <v>1180.47752484195</v>
      </c>
      <c r="L44" t="n">
        <v>1264.35505678053</v>
      </c>
      <c r="M44" t="n">
        <v>1331.10937686086</v>
      </c>
      <c r="N44" t="n">
        <v>1342.27949291524</v>
      </c>
      <c r="O44" t="n">
        <v>1384.07885428395</v>
      </c>
      <c r="P44" t="n">
        <v>1451.81994783746</v>
      </c>
      <c r="Q44" t="n">
        <v>1579.04787998491</v>
      </c>
      <c r="R44" t="n">
        <v>1737.64737369646</v>
      </c>
      <c r="S44" t="n">
        <v>1983.63490894725</v>
      </c>
      <c r="T44" t="n">
        <v>2181.23856160629</v>
      </c>
      <c r="U44" t="n">
        <v>2390.80479536235</v>
      </c>
      <c r="V44" t="n">
        <v>2447.42458366916</v>
      </c>
      <c r="W44" t="n">
        <v>2367.64391986128</v>
      </c>
      <c r="X44" t="n">
        <v>2259.70114589751</v>
      </c>
      <c r="Y44" t="n">
        <v>2187.35764754672</v>
      </c>
      <c r="Z44" t="n">
        <v>2165.26966569306</v>
      </c>
      <c r="AA44" t="n">
        <v>2128.09867119304</v>
      </c>
      <c r="AB44" t="n">
        <v>2091.19482292941</v>
      </c>
      <c r="AC44" t="n">
        <v>2066.33717651229</v>
      </c>
      <c r="AD44" t="n">
        <v>2112.55928795382</v>
      </c>
      <c r="AE44" t="n">
        <v>2004.83817540989</v>
      </c>
      <c r="AF44" t="n">
        <v>2023.05093786507</v>
      </c>
    </row>
    <row r="45">
      <c r="A45" t="s">
        <v>185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848.26411899781</v>
      </c>
      <c r="H45" t="n">
        <v>924.220312979936</v>
      </c>
      <c r="I45" t="n">
        <v>1005.83403778475</v>
      </c>
      <c r="J45" t="n">
        <v>1099.27879464197</v>
      </c>
      <c r="K45" t="n">
        <v>1180.47752484195</v>
      </c>
      <c r="L45" t="n">
        <v>1264.35505678053</v>
      </c>
      <c r="M45" t="n">
        <v>1331.10937686086</v>
      </c>
      <c r="N45" t="n">
        <v>1342.27949291524</v>
      </c>
      <c r="O45" t="n">
        <v>1384.07885428395</v>
      </c>
      <c r="P45" t="n">
        <v>1451.81994783746</v>
      </c>
      <c r="Q45" t="n">
        <v>1579.04787998491</v>
      </c>
      <c r="R45" t="n">
        <v>1737.64737369646</v>
      </c>
      <c r="S45" t="n">
        <v>1983.63490894725</v>
      </c>
      <c r="T45" t="n">
        <v>2181.23856160629</v>
      </c>
      <c r="U45" t="n">
        <v>2390.80479536235</v>
      </c>
      <c r="V45" t="n">
        <v>2447.42458366916</v>
      </c>
      <c r="W45" t="n">
        <v>2367.64391986128</v>
      </c>
      <c r="X45" t="n">
        <v>2259.70114589751</v>
      </c>
      <c r="Y45" t="n">
        <v>2187.35764754672</v>
      </c>
      <c r="Z45" t="n">
        <v>2165.26966569306</v>
      </c>
      <c r="AA45" t="n">
        <v>2128.09867119304</v>
      </c>
      <c r="AB45" t="n">
        <v>2091.19482292941</v>
      </c>
      <c r="AC45" t="n">
        <v>2066.33717651229</v>
      </c>
      <c r="AD45" t="n">
        <v>2112.55928795382</v>
      </c>
      <c r="AE45" t="n">
        <v>2004.83817540989</v>
      </c>
      <c r="AF45" t="n">
        <v>2023.05093786507</v>
      </c>
    </row>
    <row r="46">
      <c r="A46" t="s">
        <v>185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20.1895677705613</v>
      </c>
      <c r="H46" t="n">
        <v>22.4184182964578</v>
      </c>
      <c r="I46" t="n">
        <v>24.7222156855219</v>
      </c>
      <c r="J46" t="n">
        <v>27.5174164485384</v>
      </c>
      <c r="K46" t="n">
        <v>30.7209989133466</v>
      </c>
      <c r="L46" t="n">
        <v>33.5685159023666</v>
      </c>
      <c r="M46" t="n">
        <v>36.2662244430726</v>
      </c>
      <c r="N46" t="n">
        <v>37.4586026620948</v>
      </c>
      <c r="O46" t="n">
        <v>40.6060395192778</v>
      </c>
      <c r="P46" t="n">
        <v>44.2203937413779</v>
      </c>
      <c r="Q46" t="n">
        <v>47.7588491710982</v>
      </c>
      <c r="R46" t="n">
        <v>51.5901103286908</v>
      </c>
      <c r="S46" t="n">
        <v>57.1249507200787</v>
      </c>
      <c r="T46" t="n">
        <v>62.3327028478157</v>
      </c>
      <c r="U46" t="n">
        <v>67.745352145135</v>
      </c>
      <c r="V46" t="n">
        <v>69.7131587126231</v>
      </c>
      <c r="W46" t="n">
        <v>68.639960295147</v>
      </c>
      <c r="X46" t="n">
        <v>64.8776627758066</v>
      </c>
      <c r="Y46" t="n">
        <v>61.7153460147466</v>
      </c>
      <c r="Z46" t="n">
        <v>58.8558064980893</v>
      </c>
      <c r="AA46" t="n">
        <v>55.5333523702098</v>
      </c>
      <c r="AB46" t="n">
        <v>54.4441966249912</v>
      </c>
      <c r="AC46" t="n">
        <v>54.3153335968306</v>
      </c>
      <c r="AD46" t="n">
        <v>55.9431851669786</v>
      </c>
      <c r="AE46" t="n">
        <v>53.4373527207178</v>
      </c>
      <c r="AF46" t="n">
        <v>54.7539371631597</v>
      </c>
    </row>
    <row r="47">
      <c r="A47" t="s">
        <v>185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54.9516306683201</v>
      </c>
      <c r="H47" t="n">
        <v>59.5861170844168</v>
      </c>
      <c r="I47" t="n">
        <v>65.7631163308189</v>
      </c>
      <c r="J47" t="n">
        <v>72.428046540961</v>
      </c>
      <c r="K47" t="n">
        <v>80.0901384151413</v>
      </c>
      <c r="L47" t="n">
        <v>84.6686986181769</v>
      </c>
      <c r="M47" t="n">
        <v>86.5143838032374</v>
      </c>
      <c r="N47" t="n">
        <v>86.792651858255</v>
      </c>
      <c r="O47" t="n">
        <v>90.5728239998573</v>
      </c>
      <c r="P47" t="n">
        <v>99.2635356981333</v>
      </c>
      <c r="Q47" t="n">
        <v>105.909046301019</v>
      </c>
      <c r="R47" t="n">
        <v>115.043334187687</v>
      </c>
      <c r="S47" t="n">
        <v>127.660373180142</v>
      </c>
      <c r="T47" t="n">
        <v>142.779577510832</v>
      </c>
      <c r="U47" t="n">
        <v>146.536134466439</v>
      </c>
      <c r="V47" t="n">
        <v>146.161341738332</v>
      </c>
      <c r="W47" t="n">
        <v>148.003188555382</v>
      </c>
      <c r="X47" t="n">
        <v>146.621476488635</v>
      </c>
      <c r="Y47" t="n">
        <v>145.874099607783</v>
      </c>
      <c r="Z47" t="n">
        <v>143.243433235368</v>
      </c>
      <c r="AA47" t="n">
        <v>137.24692178216</v>
      </c>
      <c r="AB47" t="n">
        <v>135.46151281672</v>
      </c>
      <c r="AC47" t="n">
        <v>134.739570596134</v>
      </c>
      <c r="AD47" t="n">
        <v>141.715242128318</v>
      </c>
      <c r="AE47" t="n">
        <v>142.820939699867</v>
      </c>
      <c r="AF47" t="n">
        <v>147.771207293913</v>
      </c>
    </row>
    <row r="48">
      <c r="A48" t="s">
        <v>185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117.4653658856</v>
      </c>
      <c r="H48" t="n">
        <v>127.480969675624</v>
      </c>
      <c r="I48" t="n">
        <v>139.841003389307</v>
      </c>
      <c r="J48" t="n">
        <v>153.835394354722</v>
      </c>
      <c r="K48" t="n">
        <v>168.574677123729</v>
      </c>
      <c r="L48" t="n">
        <v>179.278011665622</v>
      </c>
      <c r="M48" t="n">
        <v>186.393933338798</v>
      </c>
      <c r="N48" t="n">
        <v>187.979719019057</v>
      </c>
      <c r="O48" t="n">
        <v>196.499658544698</v>
      </c>
      <c r="P48" t="n">
        <v>211.780408030136</v>
      </c>
      <c r="Q48" t="n">
        <v>222.361452645288</v>
      </c>
      <c r="R48" t="n">
        <v>231.469611424127</v>
      </c>
      <c r="S48" t="n">
        <v>254.179233763975</v>
      </c>
      <c r="T48" t="n">
        <v>282.216708587407</v>
      </c>
      <c r="U48" t="n">
        <v>295.189060156123</v>
      </c>
      <c r="V48" t="n">
        <v>303.193535733464</v>
      </c>
      <c r="W48" t="n">
        <v>302.614454051946</v>
      </c>
      <c r="X48" t="n">
        <v>298.905224419984</v>
      </c>
      <c r="Y48" t="n">
        <v>293.093741922088</v>
      </c>
      <c r="Z48" t="n">
        <v>285.986262773098</v>
      </c>
      <c r="AA48" t="n">
        <v>271.238395081891</v>
      </c>
      <c r="AB48" t="n">
        <v>263.301571007563</v>
      </c>
      <c r="AC48" t="n">
        <v>259.919741417065</v>
      </c>
      <c r="AD48" t="n">
        <v>271.36677577404</v>
      </c>
      <c r="AE48" t="n">
        <v>273.484691285457</v>
      </c>
      <c r="AF48" t="n">
        <v>282.974685352044</v>
      </c>
    </row>
    <row r="49">
      <c r="A49" t="s">
        <v>185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58.2661954198261</v>
      </c>
      <c r="H49" t="n">
        <v>63.3254762176543</v>
      </c>
      <c r="I49" t="n">
        <v>69.106706325464</v>
      </c>
      <c r="J49" t="n">
        <v>75.9321089822285</v>
      </c>
      <c r="K49" t="n">
        <v>82.5204524029664</v>
      </c>
      <c r="L49" t="n">
        <v>88.1644464440439</v>
      </c>
      <c r="M49" t="n">
        <v>92.8698067207958</v>
      </c>
      <c r="N49" t="n">
        <v>93.8093315508852</v>
      </c>
      <c r="O49" t="n">
        <v>97.9610791556661</v>
      </c>
      <c r="P49" t="n">
        <v>104.075943702796</v>
      </c>
      <c r="Q49" t="n">
        <v>107.639960409036</v>
      </c>
      <c r="R49" t="n">
        <v>107.39044285152</v>
      </c>
      <c r="S49" t="n">
        <v>116.547956216684</v>
      </c>
      <c r="T49" t="n">
        <v>128.484494970903</v>
      </c>
      <c r="U49" t="n">
        <v>136.749377321506</v>
      </c>
      <c r="V49" t="n">
        <v>144.448371408552</v>
      </c>
      <c r="W49" t="n">
        <v>142.781030233096</v>
      </c>
      <c r="X49" t="n">
        <v>140.975022493481</v>
      </c>
      <c r="Y49" t="n">
        <v>136.0851522804</v>
      </c>
      <c r="Z49" t="n">
        <v>131.512481053667</v>
      </c>
      <c r="AA49" t="n">
        <v>124.064022319357</v>
      </c>
      <c r="AB49" t="n">
        <v>118.54349646461</v>
      </c>
      <c r="AC49" t="n">
        <v>116.06878705396</v>
      </c>
      <c r="AD49" t="n">
        <v>120.138984721676</v>
      </c>
      <c r="AE49" t="n">
        <v>121.006702415172</v>
      </c>
      <c r="AF49" t="n">
        <v>125.062129568932</v>
      </c>
    </row>
    <row r="50">
      <c r="A50" t="s">
        <v>185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4.24753979745424</v>
      </c>
      <c r="H50" t="n">
        <v>4.5693763735524</v>
      </c>
      <c r="I50" t="n">
        <v>4.97118073302397</v>
      </c>
      <c r="J50" t="n">
        <v>5.47523883153258</v>
      </c>
      <c r="K50" t="n">
        <v>5.96408630562111</v>
      </c>
      <c r="L50" t="n">
        <v>6.44486660340101</v>
      </c>
      <c r="M50" t="n">
        <v>7.00974281476487</v>
      </c>
      <c r="N50" t="n">
        <v>7.37773560991691</v>
      </c>
      <c r="O50" t="n">
        <v>7.96575538917433</v>
      </c>
      <c r="P50" t="n">
        <v>8.44092862920636</v>
      </c>
      <c r="Q50" t="n">
        <v>8.81244593523329</v>
      </c>
      <c r="R50" t="n">
        <v>9.03583438491874</v>
      </c>
      <c r="S50" t="n">
        <v>9.9709043671481</v>
      </c>
      <c r="T50" t="n">
        <v>10.952636105673</v>
      </c>
      <c r="U50" t="n">
        <v>11.9035483681785</v>
      </c>
      <c r="V50" t="n">
        <v>12.583822586579</v>
      </c>
      <c r="W50" t="n">
        <v>11.8302352634682</v>
      </c>
      <c r="X50" t="n">
        <v>11.3087254378685</v>
      </c>
      <c r="Y50" t="n">
        <v>11.1344900339051</v>
      </c>
      <c r="Z50" t="n">
        <v>11.2303484840637</v>
      </c>
      <c r="AA50" t="n">
        <v>9.92745098037462</v>
      </c>
      <c r="AB50" t="n">
        <v>9.2965617262332</v>
      </c>
      <c r="AC50" t="n">
        <v>9.11138376697111</v>
      </c>
      <c r="AD50" t="n">
        <v>9.51254892404578</v>
      </c>
      <c r="AE50" t="n">
        <v>9.65704917041826</v>
      </c>
      <c r="AF50" t="n">
        <v>10.1413484891997</v>
      </c>
    </row>
    <row r="51">
      <c r="A51" t="s">
        <v>185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3.05108623715562</v>
      </c>
      <c r="H51" t="n">
        <v>3.3144944239367</v>
      </c>
      <c r="I51" t="n">
        <v>3.6406319208103</v>
      </c>
      <c r="J51" t="n">
        <v>4.0540263554413</v>
      </c>
      <c r="K51" t="n">
        <v>4.46595991425891</v>
      </c>
      <c r="L51" t="n">
        <v>4.830135331248</v>
      </c>
      <c r="M51" t="n">
        <v>5.2545569226191</v>
      </c>
      <c r="N51" t="n">
        <v>5.5834830082911</v>
      </c>
      <c r="O51" t="n">
        <v>6.08449959015633</v>
      </c>
      <c r="P51" t="n">
        <v>6.46831496548045</v>
      </c>
      <c r="Q51" t="n">
        <v>6.77054806954696</v>
      </c>
      <c r="R51" t="n">
        <v>6.93575053973093</v>
      </c>
      <c r="S51" t="n">
        <v>7.72494916428075</v>
      </c>
      <c r="T51" t="n">
        <v>8.56006830569587</v>
      </c>
      <c r="U51" t="n">
        <v>9.38136602187855</v>
      </c>
      <c r="V51" t="n">
        <v>9.94600517028603</v>
      </c>
      <c r="W51" t="n">
        <v>9.12826692306122</v>
      </c>
      <c r="X51" t="n">
        <v>8.60914778125815</v>
      </c>
      <c r="Y51" t="n">
        <v>8.43116139319242</v>
      </c>
      <c r="Z51" t="n">
        <v>8.51486650610756</v>
      </c>
      <c r="AA51" t="n">
        <v>7.17789955226849</v>
      </c>
      <c r="AB51" t="n">
        <v>6.4306724178568</v>
      </c>
      <c r="AC51" t="n">
        <v>6.11969887117339</v>
      </c>
      <c r="AD51" t="n">
        <v>6.30957313459413</v>
      </c>
      <c r="AE51" t="n">
        <v>6.38520919776479</v>
      </c>
      <c r="AF51" t="n">
        <v>6.7185058458653</v>
      </c>
    </row>
    <row r="52">
      <c r="A52" t="s">
        <v>185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1.19645356029862</v>
      </c>
      <c r="H52" t="n">
        <v>1.2548819496157</v>
      </c>
      <c r="I52" t="n">
        <v>1.33054881221367</v>
      </c>
      <c r="J52" t="n">
        <v>1.42121247609127</v>
      </c>
      <c r="K52" t="n">
        <v>1.4981263913622</v>
      </c>
      <c r="L52" t="n">
        <v>1.61473127215301</v>
      </c>
      <c r="M52" t="n">
        <v>1.75518589214577</v>
      </c>
      <c r="N52" t="n">
        <v>1.79425260162581</v>
      </c>
      <c r="O52" t="n">
        <v>1.881255799018</v>
      </c>
      <c r="P52" t="n">
        <v>1.97261366372591</v>
      </c>
      <c r="Q52" t="n">
        <v>2.04189786568633</v>
      </c>
      <c r="R52" t="n">
        <v>2.10008384518781</v>
      </c>
      <c r="S52" t="n">
        <v>2.24595520286735</v>
      </c>
      <c r="T52" t="n">
        <v>2.39256779997709</v>
      </c>
      <c r="U52" t="n">
        <v>2.52218234629996</v>
      </c>
      <c r="V52" t="n">
        <v>2.63781741629298</v>
      </c>
      <c r="W52" t="n">
        <v>2.70196834040694</v>
      </c>
      <c r="X52" t="n">
        <v>2.69957765661034</v>
      </c>
      <c r="Y52" t="n">
        <v>2.70332864071267</v>
      </c>
      <c r="Z52" t="n">
        <v>2.71548197795612</v>
      </c>
      <c r="AA52" t="n">
        <v>2.74955142810613</v>
      </c>
      <c r="AB52" t="n">
        <v>2.8658893083764</v>
      </c>
      <c r="AC52" t="n">
        <v>2.99168489579773</v>
      </c>
      <c r="AD52" t="n">
        <v>3.20297578945166</v>
      </c>
      <c r="AE52" t="n">
        <v>3.27183997265347</v>
      </c>
      <c r="AF52" t="n">
        <v>3.42284264333442</v>
      </c>
    </row>
    <row r="53">
      <c r="A53" t="s">
        <v>185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1.61576477378063</v>
      </c>
      <c r="H53" t="n">
        <v>1.75245621081529</v>
      </c>
      <c r="I53" t="n">
        <v>1.88548885747898</v>
      </c>
      <c r="J53" t="n">
        <v>2.05190738639506</v>
      </c>
      <c r="K53" t="n">
        <v>2.2378734167061</v>
      </c>
      <c r="L53" t="n">
        <v>2.39964149244059</v>
      </c>
      <c r="M53" t="n">
        <v>2.45343739448553</v>
      </c>
      <c r="N53" t="n">
        <v>2.37949092678976</v>
      </c>
      <c r="O53" t="n">
        <v>2.46976733820326</v>
      </c>
      <c r="P53" t="n">
        <v>2.63165072153171</v>
      </c>
      <c r="Q53" t="n">
        <v>2.74250402904278</v>
      </c>
      <c r="R53" t="n">
        <v>2.85399769539694</v>
      </c>
      <c r="S53" t="n">
        <v>3.12500848875981</v>
      </c>
      <c r="T53" t="n">
        <v>3.30618052053744</v>
      </c>
      <c r="U53" t="n">
        <v>3.45161144384676</v>
      </c>
      <c r="V53" t="n">
        <v>3.43347860748632</v>
      </c>
      <c r="W53" t="n">
        <v>3.23413132304492</v>
      </c>
      <c r="X53" t="n">
        <v>2.99729272109054</v>
      </c>
      <c r="Y53" t="n">
        <v>2.86207475582717</v>
      </c>
      <c r="Z53" t="n">
        <v>2.88457028664829</v>
      </c>
      <c r="AA53" t="n">
        <v>2.71257613045446</v>
      </c>
      <c r="AB53" t="n">
        <v>2.65935783097323</v>
      </c>
      <c r="AC53" t="n">
        <v>2.7168577863038</v>
      </c>
      <c r="AD53" t="n">
        <v>2.97106036686057</v>
      </c>
      <c r="AE53" t="n">
        <v>3.03740366416666</v>
      </c>
      <c r="AF53" t="n">
        <v>3.21922858812033</v>
      </c>
    </row>
    <row r="54">
      <c r="A54" t="s">
        <v>185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2.88834971521635</v>
      </c>
      <c r="H54" t="n">
        <v>3.1228554511399</v>
      </c>
      <c r="I54" t="n">
        <v>3.35094089829442</v>
      </c>
      <c r="J54" t="n">
        <v>3.63541484461653</v>
      </c>
      <c r="K54" t="n">
        <v>3.94425458830047</v>
      </c>
      <c r="L54" t="n">
        <v>4.21580865880298</v>
      </c>
      <c r="M54" t="n">
        <v>4.36567773411163</v>
      </c>
      <c r="N54" t="n">
        <v>4.36452827026937</v>
      </c>
      <c r="O54" t="n">
        <v>4.58469925632629</v>
      </c>
      <c r="P54" t="n">
        <v>4.86745979953929</v>
      </c>
      <c r="Q54" t="n">
        <v>5.06352964953733</v>
      </c>
      <c r="R54" t="n">
        <v>5.24210004128568</v>
      </c>
      <c r="S54" t="n">
        <v>5.74333306485524</v>
      </c>
      <c r="T54" t="n">
        <v>6.095806478628</v>
      </c>
      <c r="U54" t="n">
        <v>6.32754092067945</v>
      </c>
      <c r="V54" t="n">
        <v>6.22995145931362</v>
      </c>
      <c r="W54" t="n">
        <v>6.08686881353456</v>
      </c>
      <c r="X54" t="n">
        <v>5.71662439983033</v>
      </c>
      <c r="Y54" t="n">
        <v>5.4077710498183</v>
      </c>
      <c r="Z54" t="n">
        <v>5.33981622972294</v>
      </c>
      <c r="AA54" t="n">
        <v>4.87181285741607</v>
      </c>
      <c r="AB54" t="n">
        <v>4.61247551595883</v>
      </c>
      <c r="AC54" t="n">
        <v>4.56855335478334</v>
      </c>
      <c r="AD54" t="n">
        <v>4.82519009203173</v>
      </c>
      <c r="AE54" t="n">
        <v>4.8433695977108</v>
      </c>
      <c r="AF54" t="n">
        <v>5.02940979790217</v>
      </c>
    </row>
    <row r="55">
      <c r="A55" t="s">
        <v>185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1.27258494143572</v>
      </c>
      <c r="H55" t="n">
        <v>1.3703992403246</v>
      </c>
      <c r="I55" t="n">
        <v>1.46545204081544</v>
      </c>
      <c r="J55" t="n">
        <v>1.58350745822147</v>
      </c>
      <c r="K55" t="n">
        <v>1.70638117159437</v>
      </c>
      <c r="L55" t="n">
        <v>1.81616716636239</v>
      </c>
      <c r="M55" t="n">
        <v>1.9122403396261</v>
      </c>
      <c r="N55" t="n">
        <v>1.9850373434796</v>
      </c>
      <c r="O55" t="n">
        <v>2.11493191812303</v>
      </c>
      <c r="P55" t="n">
        <v>2.23580907800757</v>
      </c>
      <c r="Q55" t="n">
        <v>2.32102562049454</v>
      </c>
      <c r="R55" t="n">
        <v>2.38810234588874</v>
      </c>
      <c r="S55" t="n">
        <v>2.61832457609543</v>
      </c>
      <c r="T55" t="n">
        <v>2.78962595809056</v>
      </c>
      <c r="U55" t="n">
        <v>2.87592947683269</v>
      </c>
      <c r="V55" t="n">
        <v>2.79647285182729</v>
      </c>
      <c r="W55" t="n">
        <v>2.85273749048963</v>
      </c>
      <c r="X55" t="n">
        <v>2.71933167873978</v>
      </c>
      <c r="Y55" t="n">
        <v>2.54569629399113</v>
      </c>
      <c r="Z55" t="n">
        <v>2.45524594307465</v>
      </c>
      <c r="AA55" t="n">
        <v>2.1592367269616</v>
      </c>
      <c r="AB55" t="n">
        <v>1.9531176849856</v>
      </c>
      <c r="AC55" t="n">
        <v>1.85169556847954</v>
      </c>
      <c r="AD55" t="n">
        <v>1.85412972517116</v>
      </c>
      <c r="AE55" t="n">
        <v>1.80596593354414</v>
      </c>
      <c r="AF55" t="n">
        <v>1.81018120978183</v>
      </c>
    </row>
    <row r="56">
      <c r="A56" t="s">
        <v>185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185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975.23118829681</v>
      </c>
      <c r="H57" t="n">
        <v>1062.28241993542</v>
      </c>
      <c r="I57" t="n">
        <v>1157.36069043793</v>
      </c>
      <c r="J57" t="n">
        <v>1266.11367698506</v>
      </c>
      <c r="K57" t="n">
        <v>1364.00402686945</v>
      </c>
      <c r="L57" t="n">
        <v>1459.74194285421</v>
      </c>
      <c r="M57" t="n">
        <v>1535.40931076779</v>
      </c>
      <c r="N57" t="n">
        <v>1550.30904690999</v>
      </c>
      <c r="O57" t="n">
        <v>1603.76594616405</v>
      </c>
      <c r="P57" t="n">
        <v>1689.66030982041</v>
      </c>
      <c r="Q57" t="n">
        <v>1829.88727761569</v>
      </c>
      <c r="R57" t="n">
        <v>2000.34854221566</v>
      </c>
      <c r="S57" t="n">
        <v>2271.1423481532</v>
      </c>
      <c r="T57" t="n">
        <v>2497.43744480816</v>
      </c>
      <c r="U57" t="n">
        <v>2721.16186662705</v>
      </c>
      <c r="V57" t="n">
        <v>2785.1460851235</v>
      </c>
      <c r="W57" t="n">
        <v>2702.18155806885</v>
      </c>
      <c r="X57" t="n">
        <v>2589.661092333</v>
      </c>
      <c r="Y57" t="n">
        <v>2512.61809519046</v>
      </c>
      <c r="Z57" t="n">
        <v>2486.13211749096</v>
      </c>
      <c r="AA57" t="n">
        <v>2438.74312909844</v>
      </c>
      <c r="AB57" t="n">
        <v>2398.58084425857</v>
      </c>
      <c r="AC57" t="n">
        <v>2373.89117308266</v>
      </c>
      <c r="AD57" t="n">
        <v>2436.23276719712</v>
      </c>
      <c r="AE57" t="n">
        <v>2330.01911337148</v>
      </c>
      <c r="AF57" t="n">
        <v>2360.32428606593</v>
      </c>
    </row>
    <row r="58">
      <c r="A58" t="s">
        <v>185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975.23118829681</v>
      </c>
      <c r="H58" t="n">
        <v>1062.28241993542</v>
      </c>
      <c r="I58" t="n">
        <v>1157.36069043793</v>
      </c>
      <c r="J58" t="n">
        <v>1266.11367698506</v>
      </c>
      <c r="K58" t="n">
        <v>1364.00402686945</v>
      </c>
      <c r="L58" t="n">
        <v>1459.74194285421</v>
      </c>
      <c r="M58" t="n">
        <v>1535.40931076779</v>
      </c>
      <c r="N58" t="n">
        <v>1550.30904690999</v>
      </c>
      <c r="O58" t="n">
        <v>1603.76594616405</v>
      </c>
      <c r="P58" t="n">
        <v>1689.66030982041</v>
      </c>
      <c r="Q58" t="n">
        <v>1829.88727761569</v>
      </c>
      <c r="R58" t="n">
        <v>2000.34854221566</v>
      </c>
      <c r="S58" t="n">
        <v>2271.1423481532</v>
      </c>
      <c r="T58" t="n">
        <v>2497.43744480816</v>
      </c>
      <c r="U58" t="n">
        <v>2721.16186662705</v>
      </c>
      <c r="V58" t="n">
        <v>2785.1460851235</v>
      </c>
      <c r="W58" t="n">
        <v>2702.18155806885</v>
      </c>
      <c r="X58" t="n">
        <v>2589.661092333</v>
      </c>
      <c r="Y58" t="n">
        <v>2512.61809519046</v>
      </c>
      <c r="Z58" t="n">
        <v>2486.13211749096</v>
      </c>
      <c r="AA58" t="n">
        <v>2438.74312909844</v>
      </c>
      <c r="AB58" t="n">
        <v>2398.58084425857</v>
      </c>
      <c r="AC58" t="n">
        <v>2373.89117308266</v>
      </c>
      <c r="AD58" t="n">
        <v>2436.23276719712</v>
      </c>
      <c r="AE58" t="n">
        <v>2330.01911337148</v>
      </c>
      <c r="AF58" t="n">
        <v>2360.32428606593</v>
      </c>
    </row>
    <row r="59">
      <c r="A59" t="s">
        <v>185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187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63.4792591710502</v>
      </c>
      <c r="H2" t="n">
        <v>66.8044852563897</v>
      </c>
      <c r="I2" t="n">
        <v>70.0866990966605</v>
      </c>
      <c r="J2" t="n">
        <v>75.4742090414966</v>
      </c>
      <c r="K2" t="n">
        <v>79.0097289653842</v>
      </c>
      <c r="L2" t="n">
        <v>81.2940501406533</v>
      </c>
      <c r="M2" t="n">
        <v>82.7266126398627</v>
      </c>
      <c r="N2" t="n">
        <v>82.2595572626106</v>
      </c>
      <c r="O2" t="n">
        <v>85.5791641438726</v>
      </c>
      <c r="P2" t="n">
        <v>88.904741324154</v>
      </c>
      <c r="Q2" t="n">
        <v>89.9587067493805</v>
      </c>
      <c r="R2" t="n">
        <v>97.1291439517333</v>
      </c>
      <c r="S2" t="n">
        <v>105.738726134056</v>
      </c>
      <c r="T2" t="n">
        <v>107.723939093261</v>
      </c>
      <c r="U2" t="n">
        <v>111.336866548127</v>
      </c>
      <c r="V2" t="n">
        <v>116.5483256728</v>
      </c>
      <c r="W2" t="n">
        <v>122.951800727254</v>
      </c>
      <c r="X2" t="n">
        <v>121.821065823715</v>
      </c>
      <c r="Y2" t="n">
        <v>126.305576734399</v>
      </c>
      <c r="Z2" t="n">
        <v>134.057778862296</v>
      </c>
      <c r="AA2" t="n">
        <v>141.93300574567</v>
      </c>
      <c r="AB2" t="n">
        <v>144.572311409787</v>
      </c>
      <c r="AC2" t="n">
        <v>144.984517928827</v>
      </c>
      <c r="AD2" t="n">
        <v>157.1804509276</v>
      </c>
      <c r="AE2" t="n">
        <v>151.914115242445</v>
      </c>
      <c r="AF2" t="n">
        <v>151.28757867398</v>
      </c>
    </row>
    <row r="3">
      <c r="A3" t="s">
        <v>187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15.0298565028301</v>
      </c>
      <c r="H3" t="n">
        <v>16.3263360645851</v>
      </c>
      <c r="I3" t="n">
        <v>17.4936704082867</v>
      </c>
      <c r="J3" t="n">
        <v>18.8133253733611</v>
      </c>
      <c r="K3" t="n">
        <v>20.1947942967018</v>
      </c>
      <c r="L3" t="n">
        <v>22.2241085080087</v>
      </c>
      <c r="M3" t="n">
        <v>23.7145078507607</v>
      </c>
      <c r="N3" t="n">
        <v>24.1280463031096</v>
      </c>
      <c r="O3" t="n">
        <v>24.6455837442492</v>
      </c>
      <c r="P3" t="n">
        <v>26.3023850382902</v>
      </c>
      <c r="Q3" t="n">
        <v>27.5898251203156</v>
      </c>
      <c r="R3" t="n">
        <v>28.9924833742133</v>
      </c>
      <c r="S3" t="n">
        <v>31.4454759543647</v>
      </c>
      <c r="T3" t="n">
        <v>31.355475010683</v>
      </c>
      <c r="U3" t="n">
        <v>32.1750178438119</v>
      </c>
      <c r="V3" t="n">
        <v>33.4590171721531</v>
      </c>
      <c r="W3" t="n">
        <v>33.4263626087535</v>
      </c>
      <c r="X3" t="n">
        <v>31.8122931698848</v>
      </c>
      <c r="Y3" t="n">
        <v>30.907552062582</v>
      </c>
      <c r="Z3" t="n">
        <v>30.7365039500402</v>
      </c>
      <c r="AA3" t="n">
        <v>29.8212160628539</v>
      </c>
      <c r="AB3" t="n">
        <v>29.323529576816</v>
      </c>
      <c r="AC3" t="n">
        <v>31.7972604124602</v>
      </c>
      <c r="AD3" t="n">
        <v>34.3778236408409</v>
      </c>
      <c r="AE3" t="n">
        <v>34.7031924225579</v>
      </c>
      <c r="AF3" t="n">
        <v>36.1554208733442</v>
      </c>
    </row>
    <row r="4">
      <c r="A4" t="s">
        <v>187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1969.99499476927</v>
      </c>
      <c r="H4" t="n">
        <v>2056.73852641729</v>
      </c>
      <c r="I4" t="n">
        <v>2166.92370181139</v>
      </c>
      <c r="J4" t="n">
        <v>2292.79317534936</v>
      </c>
      <c r="K4" t="n">
        <v>2408.69925697964</v>
      </c>
      <c r="L4" t="n">
        <v>2558.17128188274</v>
      </c>
      <c r="M4" t="n">
        <v>2644.64772541776</v>
      </c>
      <c r="N4" t="n">
        <v>2664.37336896787</v>
      </c>
      <c r="O4" t="n">
        <v>2668.63903025864</v>
      </c>
      <c r="P4" t="n">
        <v>2707.92700523758</v>
      </c>
      <c r="Q4" t="n">
        <v>2770.40957792971</v>
      </c>
      <c r="R4" t="n">
        <v>2852.76457909466</v>
      </c>
      <c r="S4" t="n">
        <v>3019.20110735951</v>
      </c>
      <c r="T4" t="n">
        <v>2948.70194647408</v>
      </c>
      <c r="U4" t="n">
        <v>2970.35422648622</v>
      </c>
      <c r="V4" t="n">
        <v>2967.47674632696</v>
      </c>
      <c r="W4" t="n">
        <v>2888.08492327033</v>
      </c>
      <c r="X4" t="n">
        <v>2780.77945737268</v>
      </c>
      <c r="Y4" t="n">
        <v>2739.9312010024</v>
      </c>
      <c r="Z4" t="n">
        <v>2786.75037299858</v>
      </c>
      <c r="AA4" t="n">
        <v>2837.96331073406</v>
      </c>
      <c r="AB4" t="n">
        <v>2846.52011911503</v>
      </c>
      <c r="AC4" t="n">
        <v>2892.11493635881</v>
      </c>
      <c r="AD4" t="n">
        <v>3095.05232367658</v>
      </c>
      <c r="AE4" t="n">
        <v>3169.04117734338</v>
      </c>
      <c r="AF4" t="n">
        <v>3349.16490747692</v>
      </c>
    </row>
    <row r="5">
      <c r="A5" t="s">
        <v>187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447.322746352676</v>
      </c>
      <c r="H5" t="n">
        <v>454.783702226915</v>
      </c>
      <c r="I5" t="n">
        <v>473.69036873411</v>
      </c>
      <c r="J5" t="n">
        <v>496.135101063229</v>
      </c>
      <c r="K5" t="n">
        <v>517.063066369072</v>
      </c>
      <c r="L5" t="n">
        <v>563.805903855862</v>
      </c>
      <c r="M5" t="n">
        <v>590.270062815955</v>
      </c>
      <c r="N5" t="n">
        <v>618.963117206148</v>
      </c>
      <c r="O5" t="n">
        <v>617.069294834743</v>
      </c>
      <c r="P5" t="n">
        <v>625.956931692119</v>
      </c>
      <c r="Q5" t="n">
        <v>640.740760292696</v>
      </c>
      <c r="R5" t="n">
        <v>676.972162445691</v>
      </c>
      <c r="S5" t="n">
        <v>738.87497665006</v>
      </c>
      <c r="T5" t="n">
        <v>725.712317555718</v>
      </c>
      <c r="U5" t="n">
        <v>723.005333942713</v>
      </c>
      <c r="V5" t="n">
        <v>717.689074593338</v>
      </c>
      <c r="W5" t="n">
        <v>705.523309821885</v>
      </c>
      <c r="X5" t="n">
        <v>684.046253135602</v>
      </c>
      <c r="Y5" t="n">
        <v>690.351545182502</v>
      </c>
      <c r="Z5" t="n">
        <v>725.578177574656</v>
      </c>
      <c r="AA5" t="n">
        <v>776.375071767602</v>
      </c>
      <c r="AB5" t="n">
        <v>791.473552695144</v>
      </c>
      <c r="AC5" t="n">
        <v>806.096663153556</v>
      </c>
      <c r="AD5" t="n">
        <v>870.857258310027</v>
      </c>
      <c r="AE5" t="n">
        <v>869.752651371709</v>
      </c>
      <c r="AF5" t="n">
        <v>872.860005314783</v>
      </c>
    </row>
    <row r="6">
      <c r="A6" t="s">
        <v>187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381.104174897491</v>
      </c>
      <c r="H6" t="n">
        <v>389.539867936774</v>
      </c>
      <c r="I6" t="n">
        <v>405.248764576069</v>
      </c>
      <c r="J6" t="n">
        <v>419.919296350768</v>
      </c>
      <c r="K6" t="n">
        <v>427.433746283285</v>
      </c>
      <c r="L6" t="n">
        <v>440.68636013493</v>
      </c>
      <c r="M6" t="n">
        <v>446.745384440592</v>
      </c>
      <c r="N6" t="n">
        <v>431.643277814017</v>
      </c>
      <c r="O6" t="n">
        <v>420.794329457385</v>
      </c>
      <c r="P6" t="n">
        <v>407.761904996437</v>
      </c>
      <c r="Q6" t="n">
        <v>396.458693234075</v>
      </c>
      <c r="R6" t="n">
        <v>385.823079391157</v>
      </c>
      <c r="S6" t="n">
        <v>382.94497226785</v>
      </c>
      <c r="T6" t="n">
        <v>363.371127090153</v>
      </c>
      <c r="U6" t="n">
        <v>354.009797860286</v>
      </c>
      <c r="V6" t="n">
        <v>344.851059615634</v>
      </c>
      <c r="W6" t="n">
        <v>336.778823186525</v>
      </c>
      <c r="X6" t="n">
        <v>328.006042840194</v>
      </c>
      <c r="Y6" t="n">
        <v>327.818655804621</v>
      </c>
      <c r="Z6" t="n">
        <v>336.553832841258</v>
      </c>
      <c r="AA6" t="n">
        <v>345.111198008426</v>
      </c>
      <c r="AB6" t="n">
        <v>348.712535409621</v>
      </c>
      <c r="AC6" t="n">
        <v>353.105543784972</v>
      </c>
      <c r="AD6" t="n">
        <v>374.273843930887</v>
      </c>
      <c r="AE6" t="n">
        <v>384.030158053422</v>
      </c>
      <c r="AF6" t="n">
        <v>412.958591021406</v>
      </c>
    </row>
    <row r="7">
      <c r="A7" t="s">
        <v>187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166.060649453627</v>
      </c>
      <c r="H7" t="n">
        <v>174.513552901584</v>
      </c>
      <c r="I7" t="n">
        <v>187.231466856733</v>
      </c>
      <c r="J7" t="n">
        <v>200.148843648209</v>
      </c>
      <c r="K7" t="n">
        <v>212.613040851929</v>
      </c>
      <c r="L7" t="n">
        <v>223.667535199155</v>
      </c>
      <c r="M7" t="n">
        <v>230.16732189772</v>
      </c>
      <c r="N7" t="n">
        <v>231.075853307556</v>
      </c>
      <c r="O7" t="n">
        <v>235.376642325044</v>
      </c>
      <c r="P7" t="n">
        <v>241.356784355045</v>
      </c>
      <c r="Q7" t="n">
        <v>247.496267030461</v>
      </c>
      <c r="R7" t="n">
        <v>252.172895234712</v>
      </c>
      <c r="S7" t="n">
        <v>261.116111786517</v>
      </c>
      <c r="T7" t="n">
        <v>255.31294409667</v>
      </c>
      <c r="U7" t="n">
        <v>257.853255347814</v>
      </c>
      <c r="V7" t="n">
        <v>253.806703867298</v>
      </c>
      <c r="W7" t="n">
        <v>247.207622873927</v>
      </c>
      <c r="X7" t="n">
        <v>235.405565028173</v>
      </c>
      <c r="Y7" t="n">
        <v>228.026066620406</v>
      </c>
      <c r="Z7" t="n">
        <v>229.580056658003</v>
      </c>
      <c r="AA7" t="n">
        <v>228.073069608473</v>
      </c>
      <c r="AB7" t="n">
        <v>228.158070610346</v>
      </c>
      <c r="AC7" t="n">
        <v>229.877367586812</v>
      </c>
      <c r="AD7" t="n">
        <v>244.176159690544</v>
      </c>
      <c r="AE7" t="n">
        <v>253.414207732389</v>
      </c>
      <c r="AF7" t="n">
        <v>270.777985950005</v>
      </c>
    </row>
    <row r="8">
      <c r="A8" t="s">
        <v>187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24.3314905728372</v>
      </c>
      <c r="H8" t="n">
        <v>25.4375311348741</v>
      </c>
      <c r="I8" t="n">
        <v>23.1471677406806</v>
      </c>
      <c r="J8" t="n">
        <v>24.4856822309831</v>
      </c>
      <c r="K8" t="n">
        <v>30.604643656725</v>
      </c>
      <c r="L8" t="n">
        <v>34.422931096337</v>
      </c>
      <c r="M8" t="n">
        <v>35.74081277225</v>
      </c>
      <c r="N8" t="n">
        <v>38.3014776752672</v>
      </c>
      <c r="O8" t="n">
        <v>42.8449126037299</v>
      </c>
      <c r="P8" t="n">
        <v>54.8536856943805</v>
      </c>
      <c r="Q8" t="n">
        <v>67.8029428540855</v>
      </c>
      <c r="R8" t="n">
        <v>73.3718890725533</v>
      </c>
      <c r="S8" t="n">
        <v>87.4933606735182</v>
      </c>
      <c r="T8" t="n">
        <v>77.1427958884072</v>
      </c>
      <c r="U8" t="n">
        <v>82.0719290506963</v>
      </c>
      <c r="V8" t="n">
        <v>97.1781960018505</v>
      </c>
      <c r="W8" t="n">
        <v>91.3390848108227</v>
      </c>
      <c r="X8" t="n">
        <v>89.8210382492141</v>
      </c>
      <c r="Y8" t="n">
        <v>90.0839403911812</v>
      </c>
      <c r="Z8" t="n">
        <v>83.2889707523135</v>
      </c>
      <c r="AA8" t="n">
        <v>77.0575488426055</v>
      </c>
      <c r="AB8" t="n">
        <v>64.4825187850449</v>
      </c>
      <c r="AC8" t="n">
        <v>56.6320569616487</v>
      </c>
      <c r="AD8" t="n">
        <v>53.0198350692618</v>
      </c>
      <c r="AE8" t="n">
        <v>46.2271569166598</v>
      </c>
      <c r="AF8" t="n">
        <v>43.8680903116133</v>
      </c>
    </row>
    <row r="9">
      <c r="A9" t="s">
        <v>187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90.0595377342893</v>
      </c>
      <c r="H9" t="n">
        <v>93.8290725394846</v>
      </c>
      <c r="I9" t="n">
        <v>95.8990621026464</v>
      </c>
      <c r="J9" t="n">
        <v>98.0480925085249</v>
      </c>
      <c r="K9" t="n">
        <v>101.153102969538</v>
      </c>
      <c r="L9" t="n">
        <v>104.795208234142</v>
      </c>
      <c r="M9" t="n">
        <v>108.542049538787</v>
      </c>
      <c r="N9" t="n">
        <v>110.579572153627</v>
      </c>
      <c r="O9" t="n">
        <v>111.90650291186</v>
      </c>
      <c r="P9" t="n">
        <v>114.118399249625</v>
      </c>
      <c r="Q9" t="n">
        <v>116.812766693714</v>
      </c>
      <c r="R9" t="n">
        <v>121.542191798078</v>
      </c>
      <c r="S9" t="n">
        <v>126.394507854157</v>
      </c>
      <c r="T9" t="n">
        <v>118.731764479241</v>
      </c>
      <c r="U9" t="n">
        <v>123.584123949499</v>
      </c>
      <c r="V9" t="n">
        <v>122.731299305805</v>
      </c>
      <c r="W9" t="n">
        <v>119.091238601353</v>
      </c>
      <c r="X9" t="n">
        <v>112.167930431791</v>
      </c>
      <c r="Y9" t="n">
        <v>106.542414576009</v>
      </c>
      <c r="Z9" t="n">
        <v>106.809219945855</v>
      </c>
      <c r="AA9" t="n">
        <v>106.383841385615</v>
      </c>
      <c r="AB9" t="n">
        <v>109.378608896941</v>
      </c>
      <c r="AC9" t="n">
        <v>112.021071452366</v>
      </c>
      <c r="AD9" t="n">
        <v>122.641650605718</v>
      </c>
      <c r="AE9" t="n">
        <v>125.764422438998</v>
      </c>
      <c r="AF9" t="n">
        <v>131.168166106206</v>
      </c>
    </row>
    <row r="10">
      <c r="A10" t="s">
        <v>187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171.50164053202</v>
      </c>
      <c r="H10" t="n">
        <v>179.19981002547</v>
      </c>
      <c r="I10" t="n">
        <v>183.189270553563</v>
      </c>
      <c r="J10" t="n">
        <v>187.241591778222</v>
      </c>
      <c r="K10" t="n">
        <v>193.749838766638</v>
      </c>
      <c r="L10" t="n">
        <v>200.5885219221</v>
      </c>
      <c r="M10" t="n">
        <v>206.146750011</v>
      </c>
      <c r="N10" t="n">
        <v>205.636116642508</v>
      </c>
      <c r="O10" t="n">
        <v>204.516440902565</v>
      </c>
      <c r="P10" t="n">
        <v>206.779346946541</v>
      </c>
      <c r="Q10" t="n">
        <v>212.186952593161</v>
      </c>
      <c r="R10" t="n">
        <v>222.764886452249</v>
      </c>
      <c r="S10" t="n">
        <v>231.283004194961</v>
      </c>
      <c r="T10" t="n">
        <v>224.3106031192</v>
      </c>
      <c r="U10" t="n">
        <v>231.969471608931</v>
      </c>
      <c r="V10" t="n">
        <v>232.794200884931</v>
      </c>
      <c r="W10" t="n">
        <v>214.351933967224</v>
      </c>
      <c r="X10" t="n">
        <v>196.074685235372</v>
      </c>
      <c r="Y10" t="n">
        <v>179.818146908547</v>
      </c>
      <c r="Z10" t="n">
        <v>178.664332854291</v>
      </c>
      <c r="AA10" t="n">
        <v>174.333518484935</v>
      </c>
      <c r="AB10" t="n">
        <v>172.558911385936</v>
      </c>
      <c r="AC10" t="n">
        <v>174.200485094782</v>
      </c>
      <c r="AD10" t="n">
        <v>189.371437283366</v>
      </c>
      <c r="AE10" t="n">
        <v>199.112307003855</v>
      </c>
      <c r="AF10" t="n">
        <v>211.606864000146</v>
      </c>
    </row>
    <row r="11">
      <c r="A11" t="s">
        <v>187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81.442102797731</v>
      </c>
      <c r="H11" t="n">
        <v>85.3707374859857</v>
      </c>
      <c r="I11" t="n">
        <v>87.2902084509167</v>
      </c>
      <c r="J11" t="n">
        <v>89.1934992696974</v>
      </c>
      <c r="K11" t="n">
        <v>92.5967357971003</v>
      </c>
      <c r="L11" t="n">
        <v>95.7933136879584</v>
      </c>
      <c r="M11" t="n">
        <v>97.6047004722129</v>
      </c>
      <c r="N11" t="n">
        <v>95.0565444888808</v>
      </c>
      <c r="O11" t="n">
        <v>92.6099379907042</v>
      </c>
      <c r="P11" t="n">
        <v>92.6609476969153</v>
      </c>
      <c r="Q11" t="n">
        <v>95.374185899447</v>
      </c>
      <c r="R11" t="n">
        <v>101.222694654172</v>
      </c>
      <c r="S11" t="n">
        <v>104.888496340803</v>
      </c>
      <c r="T11" t="n">
        <v>105.578838639958</v>
      </c>
      <c r="U11" t="n">
        <v>108.385347659432</v>
      </c>
      <c r="V11" t="n">
        <v>110.062901579125</v>
      </c>
      <c r="W11" t="n">
        <v>95.2606953658715</v>
      </c>
      <c r="X11" t="n">
        <v>83.9067548035809</v>
      </c>
      <c r="Y11" t="n">
        <v>73.2757323325382</v>
      </c>
      <c r="Z11" t="n">
        <v>71.8551129084367</v>
      </c>
      <c r="AA11" t="n">
        <v>67.94967709932</v>
      </c>
      <c r="AB11" t="n">
        <v>63.1803024889953</v>
      </c>
      <c r="AC11" t="n">
        <v>62.1794136424166</v>
      </c>
      <c r="AD11" t="n">
        <v>66.7297866776476</v>
      </c>
      <c r="AE11" t="n">
        <v>73.3478845648573</v>
      </c>
      <c r="AF11" t="n">
        <v>80.4386978939404</v>
      </c>
    </row>
    <row r="12">
      <c r="A12" t="s">
        <v>187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183.97418040029</v>
      </c>
      <c r="H12" t="n">
        <v>194.627881784116</v>
      </c>
      <c r="I12" t="n">
        <v>208.16561053553</v>
      </c>
      <c r="J12" t="n">
        <v>224.982487425601</v>
      </c>
      <c r="K12" t="n">
        <v>241.637322972969</v>
      </c>
      <c r="L12" t="n">
        <v>258.737684097242</v>
      </c>
      <c r="M12" t="n">
        <v>270.9341121793</v>
      </c>
      <c r="N12" t="n">
        <v>274.566173516142</v>
      </c>
      <c r="O12" t="n">
        <v>278.327042498183</v>
      </c>
      <c r="P12" t="n">
        <v>287.302806548289</v>
      </c>
      <c r="Q12" t="n">
        <v>295.285994465237</v>
      </c>
      <c r="R12" t="n">
        <v>304.113383015928</v>
      </c>
      <c r="S12" t="n">
        <v>319.76084103533</v>
      </c>
      <c r="T12" t="n">
        <v>312.038804717949</v>
      </c>
      <c r="U12" t="n">
        <v>311.738298719251</v>
      </c>
      <c r="V12" t="n">
        <v>308.245065836645</v>
      </c>
      <c r="W12" t="n">
        <v>292.909750946397</v>
      </c>
      <c r="X12" t="n">
        <v>274.872741818777</v>
      </c>
      <c r="Y12" t="n">
        <v>266.57385996966</v>
      </c>
      <c r="Z12" t="n">
        <v>269.904479239397</v>
      </c>
      <c r="AA12" t="n">
        <v>271.749242319443</v>
      </c>
      <c r="AB12" t="n">
        <v>274.253031543135</v>
      </c>
      <c r="AC12" t="n">
        <v>281.073540217946</v>
      </c>
      <c r="AD12" t="n">
        <v>301.62672725627</v>
      </c>
      <c r="AE12" t="n">
        <v>313.287452005628</v>
      </c>
      <c r="AF12" t="n">
        <v>338.867151199925</v>
      </c>
    </row>
    <row r="13">
      <c r="A13" t="s">
        <v>187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138.272244903593</v>
      </c>
      <c r="H13" t="n">
        <v>148.532627016843</v>
      </c>
      <c r="I13" t="n">
        <v>160.296177271119</v>
      </c>
      <c r="J13" t="n">
        <v>173.326186031653</v>
      </c>
      <c r="K13" t="n">
        <v>185.402276645057</v>
      </c>
      <c r="L13" t="n">
        <v>198.498769127733</v>
      </c>
      <c r="M13" t="n">
        <v>206.45365261314</v>
      </c>
      <c r="N13" t="n">
        <v>208.846787934768</v>
      </c>
      <c r="O13" t="n">
        <v>216.028802580645</v>
      </c>
      <c r="P13" t="n">
        <v>224.875208548424</v>
      </c>
      <c r="Q13" t="n">
        <v>236.413503296948</v>
      </c>
      <c r="R13" t="n">
        <v>251.488427850257</v>
      </c>
      <c r="S13" t="n">
        <v>275.152512164217</v>
      </c>
      <c r="T13" t="n">
        <v>277.538258540335</v>
      </c>
      <c r="U13" t="n">
        <v>285.973489003638</v>
      </c>
      <c r="V13" t="n">
        <v>293.947756630895</v>
      </c>
      <c r="W13" t="n">
        <v>297.106848880532</v>
      </c>
      <c r="X13" t="n">
        <v>290.699072499614</v>
      </c>
      <c r="Y13" t="n">
        <v>282.503382077891</v>
      </c>
      <c r="Z13" t="n">
        <v>275.64971452026</v>
      </c>
      <c r="AA13" t="n">
        <v>269.266650873175</v>
      </c>
      <c r="AB13" t="n">
        <v>268.395265092406</v>
      </c>
      <c r="AC13" t="n">
        <v>270.997443818876</v>
      </c>
      <c r="AD13" t="n">
        <v>290.681637300901</v>
      </c>
      <c r="AE13" t="n">
        <v>305.437704141849</v>
      </c>
      <c r="AF13" t="n">
        <v>338.276208481163</v>
      </c>
    </row>
    <row r="14">
      <c r="A14" t="s">
        <v>187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50.2374526236632</v>
      </c>
      <c r="H14" t="n">
        <v>53.0916844706683</v>
      </c>
      <c r="I14" t="n">
        <v>55.6898486043604</v>
      </c>
      <c r="J14" t="n">
        <v>60.3370338123339</v>
      </c>
      <c r="K14" t="n">
        <v>61.5870144892638</v>
      </c>
      <c r="L14" t="n">
        <v>65.1265502077997</v>
      </c>
      <c r="M14" t="n">
        <v>66.0283308057133</v>
      </c>
      <c r="N14" t="n">
        <v>65.458270043857</v>
      </c>
      <c r="O14" t="n">
        <v>64.9463722935725</v>
      </c>
      <c r="P14" t="n">
        <v>66.4094302216745</v>
      </c>
      <c r="Q14" t="n">
        <v>68.4092185843136</v>
      </c>
      <c r="R14" t="n">
        <v>67.5966327713066</v>
      </c>
      <c r="S14" t="n">
        <v>66.6263181324435</v>
      </c>
      <c r="T14" t="n">
        <v>59.7968012690899</v>
      </c>
      <c r="U14" t="n">
        <v>55.1485975142897</v>
      </c>
      <c r="V14" t="n">
        <v>54.2372446225928</v>
      </c>
      <c r="W14" t="n">
        <v>52.6284088548586</v>
      </c>
      <c r="X14" t="n">
        <v>49.4808836715879</v>
      </c>
      <c r="Y14" t="n">
        <v>47.9063044241866</v>
      </c>
      <c r="Z14" t="n">
        <v>48.5552728028188</v>
      </c>
      <c r="AA14" t="n">
        <v>50.3766719363989</v>
      </c>
      <c r="AB14" t="n">
        <v>51.795358462287</v>
      </c>
      <c r="AC14" t="n">
        <v>53.3197654782568</v>
      </c>
      <c r="AD14" t="n">
        <v>54.2708364145866</v>
      </c>
      <c r="AE14" t="n">
        <v>55.7406671955171</v>
      </c>
      <c r="AF14" t="n">
        <v>60.1359776260167</v>
      </c>
    </row>
    <row r="15">
      <c r="A15" t="s">
        <v>187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104.127059968883</v>
      </c>
      <c r="H15" t="n">
        <v>110.864464703744</v>
      </c>
      <c r="I15" t="n">
        <v>116.918156044834</v>
      </c>
      <c r="J15" t="n">
        <v>127.108622175447</v>
      </c>
      <c r="K15" t="n">
        <v>132.746856513142</v>
      </c>
      <c r="L15" t="n">
        <v>140.990138842837</v>
      </c>
      <c r="M15" t="n">
        <v>143.371529717072</v>
      </c>
      <c r="N15" t="n">
        <v>140.901311542163</v>
      </c>
      <c r="O15" t="n">
        <v>138.993863477196</v>
      </c>
      <c r="P15" t="n">
        <v>140.776796404783</v>
      </c>
      <c r="Q15" t="n">
        <v>143.771532995028</v>
      </c>
      <c r="R15" t="n">
        <v>145.333179511926</v>
      </c>
      <c r="S15" t="n">
        <v>150.906692701133</v>
      </c>
      <c r="T15" t="n">
        <v>148.457376545466</v>
      </c>
      <c r="U15" t="n">
        <v>149.463201344842</v>
      </c>
      <c r="V15" t="n">
        <v>149.537471682294</v>
      </c>
      <c r="W15" t="n">
        <v>147.582133278347</v>
      </c>
      <c r="X15" t="n">
        <v>144.73438638005</v>
      </c>
      <c r="Y15" t="n">
        <v>143.448021067271</v>
      </c>
      <c r="Z15" t="n">
        <v>144.783560575252</v>
      </c>
      <c r="AA15" t="n">
        <v>145.944586904271</v>
      </c>
      <c r="AB15" t="n">
        <v>147.87132463479</v>
      </c>
      <c r="AC15" t="n">
        <v>148.613095892586</v>
      </c>
      <c r="AD15" t="n">
        <v>152.814738675831</v>
      </c>
      <c r="AE15" t="n">
        <v>153.719538594087</v>
      </c>
      <c r="AF15" t="n">
        <v>161.836860787811</v>
      </c>
    </row>
    <row r="16">
      <c r="A16" t="s">
        <v>187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53.8896073452194</v>
      </c>
      <c r="H16" t="n">
        <v>57.7727802330757</v>
      </c>
      <c r="I16" t="n">
        <v>61.2283074404736</v>
      </c>
      <c r="J16" t="n">
        <v>66.7715883631131</v>
      </c>
      <c r="K16" t="n">
        <v>71.1598420238781</v>
      </c>
      <c r="L16" t="n">
        <v>75.8635886350374</v>
      </c>
      <c r="M16" t="n">
        <v>77.343198911359</v>
      </c>
      <c r="N16" t="n">
        <v>75.4430414983063</v>
      </c>
      <c r="O16" t="n">
        <v>74.0474911836236</v>
      </c>
      <c r="P16" t="n">
        <v>74.3673661831084</v>
      </c>
      <c r="Q16" t="n">
        <v>75.3623144107143</v>
      </c>
      <c r="R16" t="n">
        <v>77.7365467406196</v>
      </c>
      <c r="S16" t="n">
        <v>84.2803745686896</v>
      </c>
      <c r="T16" t="n">
        <v>88.6605752763764</v>
      </c>
      <c r="U16" t="n">
        <v>94.3146038305519</v>
      </c>
      <c r="V16" t="n">
        <v>95.300227059701</v>
      </c>
      <c r="W16" t="n">
        <v>94.9537244234888</v>
      </c>
      <c r="X16" t="n">
        <v>95.2535027084624</v>
      </c>
      <c r="Y16" t="n">
        <v>95.5417166430842</v>
      </c>
      <c r="Z16" t="n">
        <v>96.2282877724329</v>
      </c>
      <c r="AA16" t="n">
        <v>95.5679149678718</v>
      </c>
      <c r="AB16" t="n">
        <v>96.075966172503</v>
      </c>
      <c r="AC16" t="n">
        <v>95.2933304143293</v>
      </c>
      <c r="AD16" t="n">
        <v>98.5439022612443</v>
      </c>
      <c r="AE16" t="n">
        <v>97.9788713985699</v>
      </c>
      <c r="AF16" t="n">
        <v>101.700883161794</v>
      </c>
    </row>
    <row r="17">
      <c r="A17" t="s">
        <v>187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51.6798870355143</v>
      </c>
      <c r="H17" t="n">
        <v>55.333393984146</v>
      </c>
      <c r="I17" t="n">
        <v>58.7969741345059</v>
      </c>
      <c r="J17" t="n">
        <v>64.1448729215662</v>
      </c>
      <c r="K17" t="n">
        <v>68.7814764683877</v>
      </c>
      <c r="L17" t="n">
        <v>72.9504736858189</v>
      </c>
      <c r="M17" t="n">
        <v>75.7075055148395</v>
      </c>
      <c r="N17" t="n">
        <v>75.958548737431</v>
      </c>
      <c r="O17" t="n">
        <v>76.8136196980384</v>
      </c>
      <c r="P17" t="n">
        <v>77.758145461687</v>
      </c>
      <c r="Q17" t="n">
        <v>80.2027922390918</v>
      </c>
      <c r="R17" t="n">
        <v>84.8947323677564</v>
      </c>
      <c r="S17" t="n">
        <v>90.9517507835777</v>
      </c>
      <c r="T17" t="n">
        <v>87.7381563820685</v>
      </c>
      <c r="U17" t="n">
        <v>84.2266416888508</v>
      </c>
      <c r="V17" t="n">
        <v>81.0591280096418</v>
      </c>
      <c r="W17" t="n">
        <v>76.2692029415291</v>
      </c>
      <c r="X17" t="n">
        <v>72.952306326178</v>
      </c>
      <c r="Y17" t="n">
        <v>72.508158719873</v>
      </c>
      <c r="Z17" t="n">
        <v>72.6693890887895</v>
      </c>
      <c r="AA17" t="n">
        <v>73.9285317546643</v>
      </c>
      <c r="AB17" t="n">
        <v>72.1675219836686</v>
      </c>
      <c r="AC17" t="n">
        <v>72.816534877265</v>
      </c>
      <c r="AD17" t="n">
        <v>77.8791087303062</v>
      </c>
      <c r="AE17" t="n">
        <v>81.5648185284542</v>
      </c>
      <c r="AF17" t="n">
        <v>89.8957538696703</v>
      </c>
    </row>
    <row r="18">
      <c r="A18" t="s">
        <v>187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166.040071087207</v>
      </c>
      <c r="H18" t="n">
        <v>176.842437536856</v>
      </c>
      <c r="I18" t="n">
        <v>190.618762934247</v>
      </c>
      <c r="J18" t="n">
        <v>202.743321562529</v>
      </c>
      <c r="K18" t="n">
        <v>215.263971663641</v>
      </c>
      <c r="L18" t="n">
        <v>228.428325478226</v>
      </c>
      <c r="M18" t="n">
        <v>234.912411169428</v>
      </c>
      <c r="N18" t="n">
        <v>231.02886690822</v>
      </c>
      <c r="O18" t="n">
        <v>226.438293176146</v>
      </c>
      <c r="P18" t="n">
        <v>225.218351626025</v>
      </c>
      <c r="Q18" t="n">
        <v>230.220854081124</v>
      </c>
      <c r="R18" t="n">
        <v>227.182736610852</v>
      </c>
      <c r="S18" t="n">
        <v>232.781251736452</v>
      </c>
      <c r="T18" t="n">
        <v>221.898898376859</v>
      </c>
      <c r="U18" t="n">
        <v>225.767197956551</v>
      </c>
      <c r="V18" t="n">
        <v>223.335120417656</v>
      </c>
      <c r="W18" t="n">
        <v>217.566439819452</v>
      </c>
      <c r="X18" t="n">
        <v>209.237095707143</v>
      </c>
      <c r="Y18" t="n">
        <v>202.745346392254</v>
      </c>
      <c r="Z18" t="n">
        <v>205.057736631423</v>
      </c>
      <c r="AA18" t="n">
        <v>208.114979693034</v>
      </c>
      <c r="AB18" t="n">
        <v>207.853529230871</v>
      </c>
      <c r="AC18" t="n">
        <v>219.910002275316</v>
      </c>
      <c r="AD18" t="n">
        <v>241.211798782511</v>
      </c>
      <c r="AE18" t="n">
        <v>249.918223900536</v>
      </c>
      <c r="AF18" t="n">
        <v>269.621207958408</v>
      </c>
    </row>
    <row r="19">
      <c r="A19" t="s">
        <v>187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135.58084956513</v>
      </c>
      <c r="H19" t="n">
        <v>147.063257165964</v>
      </c>
      <c r="I19" t="n">
        <v>159.620982429995</v>
      </c>
      <c r="J19" t="n">
        <v>172.557170161157</v>
      </c>
      <c r="K19" t="n">
        <v>183.403016788795</v>
      </c>
      <c r="L19" t="n">
        <v>195.394638442497</v>
      </c>
      <c r="M19" t="n">
        <v>204.198182286466</v>
      </c>
      <c r="N19" t="n">
        <v>207.45183768365</v>
      </c>
      <c r="O19" t="n">
        <v>211.43578870497</v>
      </c>
      <c r="P19" t="n">
        <v>215.287042963854</v>
      </c>
      <c r="Q19" t="n">
        <v>219.829284847801</v>
      </c>
      <c r="R19" t="n">
        <v>228.647207141574</v>
      </c>
      <c r="S19" t="n">
        <v>247.935633365895</v>
      </c>
      <c r="T19" t="n">
        <v>255.180664161251</v>
      </c>
      <c r="U19" t="n">
        <v>264.275609962643</v>
      </c>
      <c r="V19" t="n">
        <v>265.032968786777</v>
      </c>
      <c r="W19" t="n">
        <v>261.449772743689</v>
      </c>
      <c r="X19" t="n">
        <v>254.930270152361</v>
      </c>
      <c r="Y19" t="n">
        <v>256.054077868191</v>
      </c>
      <c r="Z19" t="n">
        <v>265.020122262936</v>
      </c>
      <c r="AA19" t="n">
        <v>268.008912477428</v>
      </c>
      <c r="AB19" t="n">
        <v>270.593857744069</v>
      </c>
      <c r="AC19" t="n">
        <v>278.792202695054</v>
      </c>
      <c r="AD19" t="n">
        <v>299.139778646679</v>
      </c>
      <c r="AE19" t="n">
        <v>312.576959094795</v>
      </c>
      <c r="AF19" t="n">
        <v>338.596188581989</v>
      </c>
    </row>
    <row r="20">
      <c r="A20" t="s">
        <v>187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92.7263797668654</v>
      </c>
      <c r="H20" t="n">
        <v>96.5246040415443</v>
      </c>
      <c r="I20" t="n">
        <v>99.637126111009</v>
      </c>
      <c r="J20" t="n">
        <v>109.922169572352</v>
      </c>
      <c r="K20" t="n">
        <v>124.020467056235</v>
      </c>
      <c r="L20" t="n">
        <v>139.02586219523</v>
      </c>
      <c r="M20" t="n">
        <v>150.692154575445</v>
      </c>
      <c r="N20" t="n">
        <v>155.460585339922</v>
      </c>
      <c r="O20" t="n">
        <v>167.025488572235</v>
      </c>
      <c r="P20" t="n">
        <v>191.755472109698</v>
      </c>
      <c r="Q20" t="n">
        <v>206.12275910399</v>
      </c>
      <c r="R20" t="n">
        <v>228.715981651943</v>
      </c>
      <c r="S20" t="n">
        <v>275.424138178747</v>
      </c>
      <c r="T20" t="n">
        <v>281.5214044302</v>
      </c>
      <c r="U20" t="n">
        <v>291.766071703782</v>
      </c>
      <c r="V20" t="n">
        <v>291.436083119636</v>
      </c>
      <c r="W20" t="n">
        <v>270.65916502795</v>
      </c>
      <c r="X20" t="n">
        <v>274.744687615125</v>
      </c>
      <c r="Y20" t="n">
        <v>270.361669029556</v>
      </c>
      <c r="Z20" t="n">
        <v>251.823670353195</v>
      </c>
      <c r="AA20" t="n">
        <v>240.47397807311</v>
      </c>
      <c r="AB20" t="n">
        <v>235.365856847236</v>
      </c>
      <c r="AC20" t="n">
        <v>207.627424442047</v>
      </c>
      <c r="AD20" t="n">
        <v>196.753487596171</v>
      </c>
      <c r="AE20" t="n">
        <v>198.309227708418</v>
      </c>
      <c r="AF20" t="n">
        <v>204.74890017962</v>
      </c>
    </row>
    <row r="21">
      <c r="A21" t="s">
        <v>187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134.285491163377</v>
      </c>
      <c r="H21" t="n">
        <v>141.681561123228</v>
      </c>
      <c r="I21" t="n">
        <v>148.818702977737</v>
      </c>
      <c r="J21" t="n">
        <v>164.727057927536</v>
      </c>
      <c r="K21" t="n">
        <v>184.278472026147</v>
      </c>
      <c r="L21" t="n">
        <v>206.58745550038</v>
      </c>
      <c r="M21" t="n">
        <v>224.758185066294</v>
      </c>
      <c r="N21" t="n">
        <v>236.066631149223</v>
      </c>
      <c r="O21" t="n">
        <v>254.167067232292</v>
      </c>
      <c r="P21" t="n">
        <v>286.510334563928</v>
      </c>
      <c r="Q21" t="n">
        <v>309.679026513543</v>
      </c>
      <c r="R21" t="n">
        <v>341.17419375506</v>
      </c>
      <c r="S21" t="n">
        <v>400.465701169836</v>
      </c>
      <c r="T21" t="n">
        <v>414.11509802491</v>
      </c>
      <c r="U21" t="n">
        <v>429.347566003854</v>
      </c>
      <c r="V21" t="n">
        <v>431.889107906091</v>
      </c>
      <c r="W21" t="n">
        <v>409.506054326796</v>
      </c>
      <c r="X21" t="n">
        <v>411.45772401767</v>
      </c>
      <c r="Y21" t="n">
        <v>402.591332459538</v>
      </c>
      <c r="Z21" t="n">
        <v>382.333062073246</v>
      </c>
      <c r="AA21" t="n">
        <v>371.991419669817</v>
      </c>
      <c r="AB21" t="n">
        <v>365.89550159114</v>
      </c>
      <c r="AC21" t="n">
        <v>335.024838734777</v>
      </c>
      <c r="AD21" t="n">
        <v>329.667490284084</v>
      </c>
      <c r="AE21" t="n">
        <v>338.916882366364</v>
      </c>
      <c r="AF21" t="n">
        <v>354.450885072495</v>
      </c>
    </row>
    <row r="22">
      <c r="A22" t="s">
        <v>187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41.5591113965119</v>
      </c>
      <c r="H22" t="n">
        <v>45.1569570816842</v>
      </c>
      <c r="I22" t="n">
        <v>49.1815768667277</v>
      </c>
      <c r="J22" t="n">
        <v>54.8048883551836</v>
      </c>
      <c r="K22" t="n">
        <v>60.2580049699125</v>
      </c>
      <c r="L22" t="n">
        <v>67.5615933051501</v>
      </c>
      <c r="M22" t="n">
        <v>74.066030490849</v>
      </c>
      <c r="N22" t="n">
        <v>80.6060458093012</v>
      </c>
      <c r="O22" t="n">
        <v>87.1415786600569</v>
      </c>
      <c r="P22" t="n">
        <v>94.7548624542299</v>
      </c>
      <c r="Q22" t="n">
        <v>103.556267409553</v>
      </c>
      <c r="R22" t="n">
        <v>112.458212103117</v>
      </c>
      <c r="S22" t="n">
        <v>125.041562991089</v>
      </c>
      <c r="T22" t="n">
        <v>132.59369359471</v>
      </c>
      <c r="U22" t="n">
        <v>137.581494300072</v>
      </c>
      <c r="V22" t="n">
        <v>140.453024786455</v>
      </c>
      <c r="W22" t="n">
        <v>138.846889298847</v>
      </c>
      <c r="X22" t="n">
        <v>136.713036402544</v>
      </c>
      <c r="Y22" t="n">
        <v>132.229663429982</v>
      </c>
      <c r="Z22" t="n">
        <v>130.509391720051</v>
      </c>
      <c r="AA22" t="n">
        <v>131.517441596706</v>
      </c>
      <c r="AB22" t="n">
        <v>130.529644743904</v>
      </c>
      <c r="AC22" t="n">
        <v>127.397414292729</v>
      </c>
      <c r="AD22" t="n">
        <v>132.914002687914</v>
      </c>
      <c r="AE22" t="n">
        <v>140.607654657946</v>
      </c>
      <c r="AF22" t="n">
        <v>149.701984892875</v>
      </c>
    </row>
    <row r="23">
      <c r="A23" t="s">
        <v>187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355.726013018953</v>
      </c>
      <c r="H23" t="n">
        <v>399.947719032591</v>
      </c>
      <c r="I23" t="n">
        <v>456.509700398712</v>
      </c>
      <c r="J23" t="n">
        <v>514.264770774273</v>
      </c>
      <c r="K23" t="n">
        <v>575.925236121339</v>
      </c>
      <c r="L23" t="n">
        <v>629.218653102831</v>
      </c>
      <c r="M23" t="n">
        <v>679.839021455555</v>
      </c>
      <c r="N23" t="n">
        <v>685.014721573878</v>
      </c>
      <c r="O23" t="n">
        <v>715.366593914611</v>
      </c>
      <c r="P23" t="n">
        <v>748.190961343413</v>
      </c>
      <c r="Q23" t="n">
        <v>777.192072962536</v>
      </c>
      <c r="R23" t="n">
        <v>820.447710576602</v>
      </c>
      <c r="S23" t="n">
        <v>883.152794548213</v>
      </c>
      <c r="T23" t="n">
        <v>905.541389620993</v>
      </c>
      <c r="U23" t="n">
        <v>928.967011615978</v>
      </c>
      <c r="V23" t="n">
        <v>918.328382020485</v>
      </c>
      <c r="W23" t="n">
        <v>833.977158569429</v>
      </c>
      <c r="X23" t="n">
        <v>741.440992466943</v>
      </c>
      <c r="Y23" t="n">
        <v>675.371521939274</v>
      </c>
      <c r="Z23" t="n">
        <v>635.971603880861</v>
      </c>
      <c r="AA23" t="n">
        <v>589.361494534</v>
      </c>
      <c r="AB23" t="n">
        <v>563.279446501718</v>
      </c>
      <c r="AC23" t="n">
        <v>552.90130875732</v>
      </c>
      <c r="AD23" t="n">
        <v>580.210256106195</v>
      </c>
      <c r="AE23" t="n">
        <v>583.617258173957</v>
      </c>
      <c r="AF23" t="n">
        <v>618.328985216011</v>
      </c>
    </row>
    <row r="24">
      <c r="A24" t="s">
        <v>187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2472.67780107056</v>
      </c>
      <c r="H24" t="n">
        <v>2555.9150417542</v>
      </c>
      <c r="I24" t="n">
        <v>2771.54933447985</v>
      </c>
      <c r="J24" t="n">
        <v>3012.56861957484</v>
      </c>
      <c r="K24" t="n">
        <v>3206.52345354902</v>
      </c>
      <c r="L24" t="n">
        <v>3483.05820331725</v>
      </c>
      <c r="M24" t="n">
        <v>3632.38399913698</v>
      </c>
      <c r="N24" t="n">
        <v>3764.2626980126</v>
      </c>
      <c r="O24" t="n">
        <v>3857.73447366217</v>
      </c>
      <c r="P24" t="n">
        <v>4000.72748989961</v>
      </c>
      <c r="Q24" t="n">
        <v>4115.46802558297</v>
      </c>
      <c r="R24" t="n">
        <v>4236.29826338401</v>
      </c>
      <c r="S24" t="n">
        <v>4496.91651406338</v>
      </c>
      <c r="T24" t="n">
        <v>4440.02226939811</v>
      </c>
      <c r="U24" t="n">
        <v>4420.1606506842</v>
      </c>
      <c r="V24" t="n">
        <v>4278.83684164756</v>
      </c>
      <c r="W24" t="n">
        <v>3998.25103351189</v>
      </c>
      <c r="X24" t="n">
        <v>3734.92807286611</v>
      </c>
      <c r="Y24" t="n">
        <v>3735.38276003014</v>
      </c>
      <c r="Z24" t="n">
        <v>3942.4540923923</v>
      </c>
      <c r="AA24" t="n">
        <v>4090.17056488883</v>
      </c>
      <c r="AB24" t="n">
        <v>4227.85766933581</v>
      </c>
      <c r="AC24" t="n">
        <v>4385.41051464764</v>
      </c>
      <c r="AD24" t="n">
        <v>4654.04072671921</v>
      </c>
      <c r="AE24" t="n">
        <v>4661.92112518887</v>
      </c>
      <c r="AF24" t="n">
        <v>4804.2669214899</v>
      </c>
    </row>
    <row r="25">
      <c r="A25" t="s">
        <v>187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285.306037829917</v>
      </c>
      <c r="H25" t="n">
        <v>295.512953777235</v>
      </c>
      <c r="I25" t="n">
        <v>320.427656101065</v>
      </c>
      <c r="J25" t="n">
        <v>349.549455050567</v>
      </c>
      <c r="K25" t="n">
        <v>373.424791385298</v>
      </c>
      <c r="L25" t="n">
        <v>409.928023161906</v>
      </c>
      <c r="M25" t="n">
        <v>435.216953805279</v>
      </c>
      <c r="N25" t="n">
        <v>461.428489867709</v>
      </c>
      <c r="O25" t="n">
        <v>480.524040550983</v>
      </c>
      <c r="P25" t="n">
        <v>500.357343541345</v>
      </c>
      <c r="Q25" t="n">
        <v>521.090461134504</v>
      </c>
      <c r="R25" t="n">
        <v>546.456768366205</v>
      </c>
      <c r="S25" t="n">
        <v>588.225681577563</v>
      </c>
      <c r="T25" t="n">
        <v>592.07853010765</v>
      </c>
      <c r="U25" t="n">
        <v>601.224264217751</v>
      </c>
      <c r="V25" t="n">
        <v>595.4807433372</v>
      </c>
      <c r="W25" t="n">
        <v>558.178119042581</v>
      </c>
      <c r="X25" t="n">
        <v>524.127214956403</v>
      </c>
      <c r="Y25" t="n">
        <v>525.385591338557</v>
      </c>
      <c r="Z25" t="n">
        <v>561.068321450445</v>
      </c>
      <c r="AA25" t="n">
        <v>596.926452445743</v>
      </c>
      <c r="AB25" t="n">
        <v>635.186092136906</v>
      </c>
      <c r="AC25" t="n">
        <v>665.423926743159</v>
      </c>
      <c r="AD25" t="n">
        <v>719.544796272349</v>
      </c>
      <c r="AE25" t="n">
        <v>687.547685883706</v>
      </c>
      <c r="AF25" t="n">
        <v>693.7021941732</v>
      </c>
    </row>
    <row r="26">
      <c r="A26" t="s">
        <v>187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1274.20626937652</v>
      </c>
      <c r="H26" t="n">
        <v>1312.85238057276</v>
      </c>
      <c r="I26" t="n">
        <v>1425.0498515276</v>
      </c>
      <c r="J26" t="n">
        <v>1547.68399527691</v>
      </c>
      <c r="K26" t="n">
        <v>1643.36507734462</v>
      </c>
      <c r="L26" t="n">
        <v>1782.95984971212</v>
      </c>
      <c r="M26" t="n">
        <v>1852.73723911299</v>
      </c>
      <c r="N26" t="n">
        <v>1925.22058393545</v>
      </c>
      <c r="O26" t="n">
        <v>1969.26376408796</v>
      </c>
      <c r="P26" t="n">
        <v>2047.30670206279</v>
      </c>
      <c r="Q26" t="n">
        <v>2103.49091203557</v>
      </c>
      <c r="R26" t="n">
        <v>2156.68860253086</v>
      </c>
      <c r="S26" t="n">
        <v>2285.77628885378</v>
      </c>
      <c r="T26" t="n">
        <v>2247.25120414524</v>
      </c>
      <c r="U26" t="n">
        <v>2228.30641724892</v>
      </c>
      <c r="V26" t="n">
        <v>2158.14825884346</v>
      </c>
      <c r="W26" t="n">
        <v>1989.93080807946</v>
      </c>
      <c r="X26" t="n">
        <v>1836.99898860316</v>
      </c>
      <c r="Y26" t="n">
        <v>1832.21252732228</v>
      </c>
      <c r="Z26" t="n">
        <v>1923.42788736967</v>
      </c>
      <c r="AA26" t="n">
        <v>1987.15102195481</v>
      </c>
      <c r="AB26" t="n">
        <v>2029.42348518936</v>
      </c>
      <c r="AC26" t="n">
        <v>2047.27125273915</v>
      </c>
      <c r="AD26" t="n">
        <v>2133.24041843771</v>
      </c>
      <c r="AE26" t="n">
        <v>2151.22965254955</v>
      </c>
      <c r="AF26" t="n">
        <v>2204.68492746311</v>
      </c>
    </row>
    <row r="27">
      <c r="A27" t="s">
        <v>187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913.165493864119</v>
      </c>
      <c r="H27" t="n">
        <v>947.549707404207</v>
      </c>
      <c r="I27" t="n">
        <v>1026.07182685118</v>
      </c>
      <c r="J27" t="n">
        <v>1115.33516924736</v>
      </c>
      <c r="K27" t="n">
        <v>1189.7335848191</v>
      </c>
      <c r="L27" t="n">
        <v>1290.17033044322</v>
      </c>
      <c r="M27" t="n">
        <v>1344.42980621871</v>
      </c>
      <c r="N27" t="n">
        <v>1377.61362420944</v>
      </c>
      <c r="O27" t="n">
        <v>1407.94666902323</v>
      </c>
      <c r="P27" t="n">
        <v>1453.06344429548</v>
      </c>
      <c r="Q27" t="n">
        <v>1490.8866524129</v>
      </c>
      <c r="R27" t="n">
        <v>1533.15289248694</v>
      </c>
      <c r="S27" t="n">
        <v>1622.91454363204</v>
      </c>
      <c r="T27" t="n">
        <v>1600.69253514522</v>
      </c>
      <c r="U27" t="n">
        <v>1590.62996921754</v>
      </c>
      <c r="V27" t="n">
        <v>1525.2078394669</v>
      </c>
      <c r="W27" t="n">
        <v>1450.14210638985</v>
      </c>
      <c r="X27" t="n">
        <v>1373.80186930655</v>
      </c>
      <c r="Y27" t="n">
        <v>1377.7846413693</v>
      </c>
      <c r="Z27" t="n">
        <v>1457.95788357218</v>
      </c>
      <c r="AA27" t="n">
        <v>1506.09309048828</v>
      </c>
      <c r="AB27" t="n">
        <v>1563.24809200954</v>
      </c>
      <c r="AC27" t="n">
        <v>1672.71533516533</v>
      </c>
      <c r="AD27" t="n">
        <v>1801.25551200915</v>
      </c>
      <c r="AE27" t="n">
        <v>1823.14378675562</v>
      </c>
      <c r="AF27" t="n">
        <v>1905.87979985358</v>
      </c>
    </row>
    <row r="28">
      <c r="A28" t="s">
        <v>187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319.85052501801</v>
      </c>
      <c r="H28" t="n">
        <v>350.410215656409</v>
      </c>
      <c r="I28" t="n">
        <v>388.67896820576</v>
      </c>
      <c r="J28" t="n">
        <v>428.821342557887</v>
      </c>
      <c r="K28" t="n">
        <v>472.84366979183</v>
      </c>
      <c r="L28" t="n">
        <v>519.907139362731</v>
      </c>
      <c r="M28" t="n">
        <v>559.715908027062</v>
      </c>
      <c r="N28" t="n">
        <v>583.931445433583</v>
      </c>
      <c r="O28" t="n">
        <v>624.129454887294</v>
      </c>
      <c r="P28" t="n">
        <v>680.137475292008</v>
      </c>
      <c r="Q28" t="n">
        <v>732.899058732876</v>
      </c>
      <c r="R28" t="n">
        <v>794.007661944117</v>
      </c>
      <c r="S28" t="n">
        <v>892.884026369032</v>
      </c>
      <c r="T28" t="n">
        <v>945.754857782277</v>
      </c>
      <c r="U28" t="n">
        <v>1016.94992884039</v>
      </c>
      <c r="V28" t="n">
        <v>1021.94625712749</v>
      </c>
      <c r="W28" t="n">
        <v>974.998923933617</v>
      </c>
      <c r="X28" t="n">
        <v>934.943766165239</v>
      </c>
      <c r="Y28" t="n">
        <v>903.02884940338</v>
      </c>
      <c r="Z28" t="n">
        <v>912.013370094993</v>
      </c>
      <c r="AA28" t="n">
        <v>930.661269066163</v>
      </c>
      <c r="AB28" t="n">
        <v>959.943623636298</v>
      </c>
      <c r="AC28" t="n">
        <v>1011.49708945674</v>
      </c>
      <c r="AD28" t="n">
        <v>1067.57176748627</v>
      </c>
      <c r="AE28" t="n">
        <v>1047.68045699546</v>
      </c>
      <c r="AF28" t="n">
        <v>1017.54489503431</v>
      </c>
    </row>
    <row r="29">
      <c r="A29" t="s">
        <v>187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95.4374543369625</v>
      </c>
      <c r="H29" t="n">
        <v>103.483683659612</v>
      </c>
      <c r="I29" t="n">
        <v>114.516041644823</v>
      </c>
      <c r="J29" t="n">
        <v>126.370129478342</v>
      </c>
      <c r="K29" t="n">
        <v>138.432801777805</v>
      </c>
      <c r="L29" t="n">
        <v>152.262841918058</v>
      </c>
      <c r="M29" t="n">
        <v>163.897161638111</v>
      </c>
      <c r="N29" t="n">
        <v>170.361304556494</v>
      </c>
      <c r="O29" t="n">
        <v>181.241246439242</v>
      </c>
      <c r="P29" t="n">
        <v>196.458137364686</v>
      </c>
      <c r="Q29" t="n">
        <v>210.717011306694</v>
      </c>
      <c r="R29" t="n">
        <v>225.745112096664</v>
      </c>
      <c r="S29" t="n">
        <v>250.937787352156</v>
      </c>
      <c r="T29" t="n">
        <v>266.021258411769</v>
      </c>
      <c r="U29" t="n">
        <v>293.479390116332</v>
      </c>
      <c r="V29" t="n">
        <v>305.390453791198</v>
      </c>
      <c r="W29" t="n">
        <v>304.891480809285</v>
      </c>
      <c r="X29" t="n">
        <v>304.488401985029</v>
      </c>
      <c r="Y29" t="n">
        <v>298.856636798584</v>
      </c>
      <c r="Z29" t="n">
        <v>313.320586230447</v>
      </c>
      <c r="AA29" t="n">
        <v>328.718530231584</v>
      </c>
      <c r="AB29" t="n">
        <v>350.680363096405</v>
      </c>
      <c r="AC29" t="n">
        <v>383.832017651994</v>
      </c>
      <c r="AD29" t="n">
        <v>411.307308297183</v>
      </c>
      <c r="AE29" t="n">
        <v>416.907698051708</v>
      </c>
      <c r="AF29" t="n">
        <v>409.830642192516</v>
      </c>
    </row>
    <row r="30">
      <c r="A30" t="s">
        <v>187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7.20919066503672</v>
      </c>
      <c r="H30" t="n">
        <v>7.90142489964437</v>
      </c>
      <c r="I30" t="n">
        <v>8.82647367916546</v>
      </c>
      <c r="J30" t="n">
        <v>9.72962836201958</v>
      </c>
      <c r="K30" t="n">
        <v>10.8184971483427</v>
      </c>
      <c r="L30" t="n">
        <v>12.0132215326521</v>
      </c>
      <c r="M30" t="n">
        <v>12.9435482310133</v>
      </c>
      <c r="N30" t="n">
        <v>13.7435570307836</v>
      </c>
      <c r="O30" t="n">
        <v>14.6304943436513</v>
      </c>
      <c r="P30" t="n">
        <v>15.9792059266721</v>
      </c>
      <c r="Q30" t="n">
        <v>17.0640692345041</v>
      </c>
      <c r="R30" t="n">
        <v>18.3183921423451</v>
      </c>
      <c r="S30" t="n">
        <v>20.2194750974536</v>
      </c>
      <c r="T30" t="n">
        <v>20.3734325000835</v>
      </c>
      <c r="U30" t="n">
        <v>20.9844110840379</v>
      </c>
      <c r="V30" t="n">
        <v>21.3381191966609</v>
      </c>
      <c r="W30" t="n">
        <v>20.4546545440131</v>
      </c>
      <c r="X30" t="n">
        <v>20.4643784173231</v>
      </c>
      <c r="Y30" t="n">
        <v>21.8894790249028</v>
      </c>
      <c r="Z30" t="n">
        <v>22.955942202342</v>
      </c>
      <c r="AA30" t="n">
        <v>22.7050165220487</v>
      </c>
      <c r="AB30" t="n">
        <v>22.8288370008351</v>
      </c>
      <c r="AC30" t="n">
        <v>25.143985723432</v>
      </c>
      <c r="AD30" t="n">
        <v>32.3197127069667</v>
      </c>
      <c r="AE30" t="n">
        <v>35.3451060780935</v>
      </c>
      <c r="AF30" t="n">
        <v>37.4636618968527</v>
      </c>
    </row>
    <row r="31">
      <c r="A31" t="s">
        <v>187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40.0304776538285</v>
      </c>
      <c r="H31" t="n">
        <v>43.5098553010673</v>
      </c>
      <c r="I31" t="n">
        <v>48.1017664416828</v>
      </c>
      <c r="J31" t="n">
        <v>52.9679662615889</v>
      </c>
      <c r="K31" t="n">
        <v>58.1278146188735</v>
      </c>
      <c r="L31" t="n">
        <v>63.8931580954117</v>
      </c>
      <c r="M31" t="n">
        <v>68.7803509648046</v>
      </c>
      <c r="N31" t="n">
        <v>72.0941232715522</v>
      </c>
      <c r="O31" t="n">
        <v>76.6654131698618</v>
      </c>
      <c r="P31" t="n">
        <v>82.8839836137096</v>
      </c>
      <c r="Q31" t="n">
        <v>87.950437666805</v>
      </c>
      <c r="R31" t="n">
        <v>93.4223426319312</v>
      </c>
      <c r="S31" t="n">
        <v>102.214754585666</v>
      </c>
      <c r="T31" t="n">
        <v>105.784657178881</v>
      </c>
      <c r="U31" t="n">
        <v>109.806749672534</v>
      </c>
      <c r="V31" t="n">
        <v>104.748558942816</v>
      </c>
      <c r="W31" t="n">
        <v>99.4300930127845</v>
      </c>
      <c r="X31" t="n">
        <v>96.4828642616887</v>
      </c>
      <c r="Y31" t="n">
        <v>91.863376082147</v>
      </c>
      <c r="Z31" t="n">
        <v>91.5543483647569</v>
      </c>
      <c r="AA31" t="n">
        <v>93.0987762564323</v>
      </c>
      <c r="AB31" t="n">
        <v>96.5471278031326</v>
      </c>
      <c r="AC31" t="n">
        <v>106.02872824146</v>
      </c>
      <c r="AD31" t="n">
        <v>113.576449046658</v>
      </c>
      <c r="AE31" t="n">
        <v>105.511905728537</v>
      </c>
      <c r="AF31" t="n">
        <v>94.1792435821453</v>
      </c>
    </row>
    <row r="32">
      <c r="A32" t="s">
        <v>187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141.581430374163</v>
      </c>
      <c r="H32" t="n">
        <v>156.29396995176</v>
      </c>
      <c r="I32" t="n">
        <v>173.707749995966</v>
      </c>
      <c r="J32" t="n">
        <v>191.547671030117</v>
      </c>
      <c r="K32" t="n">
        <v>212.402325917934</v>
      </c>
      <c r="L32" t="n">
        <v>233.146638561489</v>
      </c>
      <c r="M32" t="n">
        <v>250.626162647068</v>
      </c>
      <c r="N32" t="n">
        <v>260.804252482671</v>
      </c>
      <c r="O32" t="n">
        <v>279.704224621758</v>
      </c>
      <c r="P32" t="n">
        <v>305.70192106385</v>
      </c>
      <c r="Q32" t="n">
        <v>328.441891017113</v>
      </c>
      <c r="R32" t="n">
        <v>355.649517301407</v>
      </c>
      <c r="S32" t="n">
        <v>399.091955984002</v>
      </c>
      <c r="T32" t="n">
        <v>418.814125038671</v>
      </c>
      <c r="U32" t="n">
        <v>443.277899857553</v>
      </c>
      <c r="V32" t="n">
        <v>440.305783260082</v>
      </c>
      <c r="W32" t="n">
        <v>399.791856462694</v>
      </c>
      <c r="X32" t="n">
        <v>367.825341393359</v>
      </c>
      <c r="Y32" t="n">
        <v>346.374015690403</v>
      </c>
      <c r="Z32" t="n">
        <v>339.803361221377</v>
      </c>
      <c r="AA32" t="n">
        <v>343.379035357356</v>
      </c>
      <c r="AB32" t="n">
        <v>349.785292841426</v>
      </c>
      <c r="AC32" t="n">
        <v>358.409415415544</v>
      </c>
      <c r="AD32" t="n">
        <v>374.436581286857</v>
      </c>
      <c r="AE32" t="n">
        <v>363.250875648635</v>
      </c>
      <c r="AF32" t="n">
        <v>354.52959911638</v>
      </c>
    </row>
    <row r="33">
      <c r="A33" t="s">
        <v>187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35.5919719880199</v>
      </c>
      <c r="H33" t="n">
        <v>39.2212818443245</v>
      </c>
      <c r="I33" t="n">
        <v>43.5269364441226</v>
      </c>
      <c r="J33" t="n">
        <v>48.2059474258196</v>
      </c>
      <c r="K33" t="n">
        <v>53.0622303288744</v>
      </c>
      <c r="L33" t="n">
        <v>58.59127925512</v>
      </c>
      <c r="M33" t="n">
        <v>63.468684546064</v>
      </c>
      <c r="N33" t="n">
        <v>66.9282080920817</v>
      </c>
      <c r="O33" t="n">
        <v>71.8880763127803</v>
      </c>
      <c r="P33" t="n">
        <v>79.1142273230901</v>
      </c>
      <c r="Q33" t="n">
        <v>88.7256495077594</v>
      </c>
      <c r="R33" t="n">
        <v>100.872297771769</v>
      </c>
      <c r="S33" t="n">
        <v>120.420053349754</v>
      </c>
      <c r="T33" t="n">
        <v>134.761384652872</v>
      </c>
      <c r="U33" t="n">
        <v>149.401478109938</v>
      </c>
      <c r="V33" t="n">
        <v>150.16334193673</v>
      </c>
      <c r="W33" t="n">
        <v>150.430839104841</v>
      </c>
      <c r="X33" t="n">
        <v>145.682780107839</v>
      </c>
      <c r="Y33" t="n">
        <v>144.045341807343</v>
      </c>
      <c r="Z33" t="n">
        <v>144.379132076069</v>
      </c>
      <c r="AA33" t="n">
        <v>142.759910698742</v>
      </c>
      <c r="AB33" t="n">
        <v>140.102002894499</v>
      </c>
      <c r="AC33" t="n">
        <v>138.082942424305</v>
      </c>
      <c r="AD33" t="n">
        <v>135.931716148602</v>
      </c>
      <c r="AE33" t="n">
        <v>126.664871488484</v>
      </c>
      <c r="AF33" t="n">
        <v>121.541748246414</v>
      </c>
    </row>
    <row r="34">
      <c r="A34" t="s">
        <v>187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307.042912342224</v>
      </c>
      <c r="H34" t="n">
        <v>333.668478958978</v>
      </c>
      <c r="I34" t="n">
        <v>369.243258454453</v>
      </c>
      <c r="J34" t="n">
        <v>405.976185031518</v>
      </c>
      <c r="K34" t="n">
        <v>438.760762952185</v>
      </c>
      <c r="L34" t="n">
        <v>483.259980626716</v>
      </c>
      <c r="M34" t="n">
        <v>510.988045493688</v>
      </c>
      <c r="N34" t="n">
        <v>523.536016425041</v>
      </c>
      <c r="O34" t="n">
        <v>531.062118902736</v>
      </c>
      <c r="P34" t="n">
        <v>554.847408086335</v>
      </c>
      <c r="Q34" t="n">
        <v>580.039863486759</v>
      </c>
      <c r="R34" t="n">
        <v>607.31469688711</v>
      </c>
      <c r="S34" t="n">
        <v>643.651661332063</v>
      </c>
      <c r="T34" t="n">
        <v>655.977102603313</v>
      </c>
      <c r="U34" t="n">
        <v>671.289248109876</v>
      </c>
      <c r="V34" t="n">
        <v>666.008244353732</v>
      </c>
      <c r="W34" t="n">
        <v>623.413899391323</v>
      </c>
      <c r="X34" t="n">
        <v>573.020667477327</v>
      </c>
      <c r="Y34" t="n">
        <v>557.414248632571</v>
      </c>
      <c r="Z34" t="n">
        <v>590.645833360454</v>
      </c>
      <c r="AA34" t="n">
        <v>623.044341583384</v>
      </c>
      <c r="AB34" t="n">
        <v>666.172622389144</v>
      </c>
      <c r="AC34" t="n">
        <v>718.162052225953</v>
      </c>
      <c r="AD34" t="n">
        <v>807.566111002412</v>
      </c>
      <c r="AE34" t="n">
        <v>742.52311687794</v>
      </c>
      <c r="AF34" t="n">
        <v>738.767270776571</v>
      </c>
    </row>
    <row r="35">
      <c r="A35" t="s">
        <v>187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785.103036456236</v>
      </c>
      <c r="H35" t="n">
        <v>837.004882793287</v>
      </c>
      <c r="I35" t="n">
        <v>916.14055525993</v>
      </c>
      <c r="J35" t="n">
        <v>1004.26233261141</v>
      </c>
      <c r="K35" t="n">
        <v>1086.55172100492</v>
      </c>
      <c r="L35" t="n">
        <v>1203.40746659451</v>
      </c>
      <c r="M35" t="n">
        <v>1280.63347160122</v>
      </c>
      <c r="N35" t="n">
        <v>1341.28930372496</v>
      </c>
      <c r="O35" t="n">
        <v>1380.20846853663</v>
      </c>
      <c r="P35" t="n">
        <v>1452.32930752921</v>
      </c>
      <c r="Q35" t="n">
        <v>1492.77076173929</v>
      </c>
      <c r="R35" t="n">
        <v>1518.74822333927</v>
      </c>
      <c r="S35" t="n">
        <v>1623.66487400384</v>
      </c>
      <c r="T35" t="n">
        <v>1675.58456463549</v>
      </c>
      <c r="U35" t="n">
        <v>1713.19018608994</v>
      </c>
      <c r="V35" t="n">
        <v>1723.83858286169</v>
      </c>
      <c r="W35" t="n">
        <v>1712.50751542894</v>
      </c>
      <c r="X35" t="n">
        <v>1670.56346305398</v>
      </c>
      <c r="Y35" t="n">
        <v>1622.8231883156</v>
      </c>
      <c r="Z35" t="n">
        <v>1657.10763839679</v>
      </c>
      <c r="AA35" t="n">
        <v>1684.56326287216</v>
      </c>
      <c r="AB35" t="n">
        <v>1730.96805529945</v>
      </c>
      <c r="AC35" t="n">
        <v>1802.14332482623</v>
      </c>
      <c r="AD35" t="n">
        <v>2005.63457113784</v>
      </c>
      <c r="AE35" t="n">
        <v>2109.79557780293</v>
      </c>
      <c r="AF35" t="n">
        <v>2307.57208337566</v>
      </c>
    </row>
    <row r="36">
      <c r="A36" t="s">
        <v>187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284.690305175743</v>
      </c>
      <c r="H36" t="n">
        <v>294.143212040399</v>
      </c>
      <c r="I36" t="n">
        <v>313.409039510979</v>
      </c>
      <c r="J36" t="n">
        <v>336.831639212085</v>
      </c>
      <c r="K36" t="n">
        <v>360.28276643345</v>
      </c>
      <c r="L36" t="n">
        <v>382.635670265194</v>
      </c>
      <c r="M36" t="n">
        <v>384.212505418388</v>
      </c>
      <c r="N36" t="n">
        <v>387.09580016347</v>
      </c>
      <c r="O36" t="n">
        <v>384.293913114115</v>
      </c>
      <c r="P36" t="n">
        <v>395.303656911189</v>
      </c>
      <c r="Q36" t="n">
        <v>406.959653566981</v>
      </c>
      <c r="R36" t="n">
        <v>417.574730923957</v>
      </c>
      <c r="S36" t="n">
        <v>446.776383085822</v>
      </c>
      <c r="T36" t="n">
        <v>443.023942623416</v>
      </c>
      <c r="U36" t="n">
        <v>435.203270737227</v>
      </c>
      <c r="V36" t="n">
        <v>423.405347069647</v>
      </c>
      <c r="W36" t="n">
        <v>387.042713983527</v>
      </c>
      <c r="X36" t="n">
        <v>340.902682423295</v>
      </c>
      <c r="Y36" t="n">
        <v>321.070554772538</v>
      </c>
      <c r="Z36" t="n">
        <v>319.209539960691</v>
      </c>
      <c r="AA36" t="n">
        <v>313.542368388215</v>
      </c>
      <c r="AB36" t="n">
        <v>308.361096124528</v>
      </c>
      <c r="AC36" t="n">
        <v>301.260350870102</v>
      </c>
      <c r="AD36" t="n">
        <v>314.980626041968</v>
      </c>
      <c r="AE36" t="n">
        <v>308.141026272345</v>
      </c>
      <c r="AF36" t="n">
        <v>312.928721250081</v>
      </c>
    </row>
    <row r="37">
      <c r="A37" t="s">
        <v>187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310.55332012373</v>
      </c>
      <c r="H37" t="n">
        <v>333.67635189444</v>
      </c>
      <c r="I37" t="n">
        <v>371.242112943186</v>
      </c>
      <c r="J37" t="n">
        <v>409.688371664153</v>
      </c>
      <c r="K37" t="n">
        <v>438.49504395557</v>
      </c>
      <c r="L37" t="n">
        <v>508.139638159304</v>
      </c>
      <c r="M37" t="n">
        <v>546.95193609427</v>
      </c>
      <c r="N37" t="n">
        <v>577.94723565122</v>
      </c>
      <c r="O37" t="n">
        <v>594.455526857877</v>
      </c>
      <c r="P37" t="n">
        <v>618.435119214728</v>
      </c>
      <c r="Q37" t="n">
        <v>618.081864353294</v>
      </c>
      <c r="R37" t="n">
        <v>608.378762123338</v>
      </c>
      <c r="S37" t="n">
        <v>632.012760766878</v>
      </c>
      <c r="T37" t="n">
        <v>636.413797238824</v>
      </c>
      <c r="U37" t="n">
        <v>643.200208455831</v>
      </c>
      <c r="V37" t="n">
        <v>637.63063653426</v>
      </c>
      <c r="W37" t="n">
        <v>645.83662805044</v>
      </c>
      <c r="X37" t="n">
        <v>649.706410584295</v>
      </c>
      <c r="Y37" t="n">
        <v>614.062743529748</v>
      </c>
      <c r="Z37" t="n">
        <v>616.615658990299</v>
      </c>
      <c r="AA37" t="n">
        <v>620.05408587445</v>
      </c>
      <c r="AB37" t="n">
        <v>626.026356289662</v>
      </c>
      <c r="AC37" t="n">
        <v>626.91218767575</v>
      </c>
      <c r="AD37" t="n">
        <v>659.88742731802</v>
      </c>
      <c r="AE37" t="n">
        <v>660.314547607556</v>
      </c>
      <c r="AF37" t="n">
        <v>699.414056863311</v>
      </c>
    </row>
    <row r="38">
      <c r="A38" t="s">
        <v>187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189.859411156763</v>
      </c>
      <c r="H38" t="n">
        <v>209.185318858449</v>
      </c>
      <c r="I38" t="n">
        <v>231.489402805765</v>
      </c>
      <c r="J38" t="n">
        <v>257.742321735168</v>
      </c>
      <c r="K38" t="n">
        <v>287.773910615901</v>
      </c>
      <c r="L38" t="n">
        <v>312.632158170014</v>
      </c>
      <c r="M38" t="n">
        <v>349.469030088566</v>
      </c>
      <c r="N38" t="n">
        <v>376.246267910271</v>
      </c>
      <c r="O38" t="n">
        <v>401.459028564634</v>
      </c>
      <c r="P38" t="n">
        <v>438.590531403298</v>
      </c>
      <c r="Q38" t="n">
        <v>467.729243819014</v>
      </c>
      <c r="R38" t="n">
        <v>492.79473029197</v>
      </c>
      <c r="S38" t="n">
        <v>544.875730151144</v>
      </c>
      <c r="T38" t="n">
        <v>596.146824773249</v>
      </c>
      <c r="U38" t="n">
        <v>634.786706896885</v>
      </c>
      <c r="V38" t="n">
        <v>662.802599257786</v>
      </c>
      <c r="W38" t="n">
        <v>679.628173394977</v>
      </c>
      <c r="X38" t="n">
        <v>679.95437004639</v>
      </c>
      <c r="Y38" t="n">
        <v>687.689890013316</v>
      </c>
      <c r="Z38" t="n">
        <v>721.282439445804</v>
      </c>
      <c r="AA38" t="n">
        <v>750.966808609493</v>
      </c>
      <c r="AB38" t="n">
        <v>796.58060288526</v>
      </c>
      <c r="AC38" t="n">
        <v>873.970786280378</v>
      </c>
      <c r="AD38" t="n">
        <v>1030.76651777785</v>
      </c>
      <c r="AE38" t="n">
        <v>1141.34000392303</v>
      </c>
      <c r="AF38" t="n">
        <v>1295.22930526227</v>
      </c>
    </row>
    <row r="39">
      <c r="A39" t="s">
        <v>187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959.786436566472</v>
      </c>
      <c r="H39" t="n">
        <v>1035.22307853224</v>
      </c>
      <c r="I39" t="n">
        <v>1122.40175071505</v>
      </c>
      <c r="J39" t="n">
        <v>1225.61812358221</v>
      </c>
      <c r="K39" t="n">
        <v>1317.6809774069</v>
      </c>
      <c r="L39" t="n">
        <v>1403.55869042463</v>
      </c>
      <c r="M39" t="n">
        <v>1475.04149512815</v>
      </c>
      <c r="N39" t="n">
        <v>1507.87962933658</v>
      </c>
      <c r="O39" t="n">
        <v>1557.02919369247</v>
      </c>
      <c r="P39" t="n">
        <v>1666.85008744131</v>
      </c>
      <c r="Q39" t="n">
        <v>1770.90103944729</v>
      </c>
      <c r="R39" t="n">
        <v>1879.86280094379</v>
      </c>
      <c r="S39" t="n">
        <v>2014.33696898474</v>
      </c>
      <c r="T39" t="n">
        <v>2092.37321117085</v>
      </c>
      <c r="U39" t="n">
        <v>2161.37198856996</v>
      </c>
      <c r="V39" t="n">
        <v>2147.00863411154</v>
      </c>
      <c r="W39" t="n">
        <v>2193.62848393363</v>
      </c>
      <c r="X39" t="n">
        <v>2165.60880064045</v>
      </c>
      <c r="Y39" t="n">
        <v>2071.54050224485</v>
      </c>
      <c r="Z39" t="n">
        <v>2027.71255043633</v>
      </c>
      <c r="AA39" t="n">
        <v>1975.977097917</v>
      </c>
      <c r="AB39" t="n">
        <v>1925.45487647406</v>
      </c>
      <c r="AC39" t="n">
        <v>1869.66623237718</v>
      </c>
      <c r="AD39" t="n">
        <v>1955.43405315016</v>
      </c>
      <c r="AE39" t="n">
        <v>1863.47823657599</v>
      </c>
      <c r="AF39" t="n">
        <v>1906.92605362057</v>
      </c>
    </row>
    <row r="40">
      <c r="A40" t="s">
        <v>187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175.782794525461</v>
      </c>
      <c r="H40" t="n">
        <v>192.501653103228</v>
      </c>
      <c r="I40" t="n">
        <v>209.623755137492</v>
      </c>
      <c r="J40" t="n">
        <v>227.657707882631</v>
      </c>
      <c r="K40" t="n">
        <v>248.855114723744</v>
      </c>
      <c r="L40" t="n">
        <v>276.567666482383</v>
      </c>
      <c r="M40" t="n">
        <v>295.902499401317</v>
      </c>
      <c r="N40" t="n">
        <v>304.850879882149</v>
      </c>
      <c r="O40" t="n">
        <v>313.067085351425</v>
      </c>
      <c r="P40" t="n">
        <v>324.698181063495</v>
      </c>
      <c r="Q40" t="n">
        <v>330.804380941864</v>
      </c>
      <c r="R40" t="n">
        <v>329.839115019064</v>
      </c>
      <c r="S40" t="n">
        <v>340.474036436472</v>
      </c>
      <c r="T40" t="n">
        <v>338.230690791879</v>
      </c>
      <c r="U40" t="n">
        <v>320.647363178186</v>
      </c>
      <c r="V40" t="n">
        <v>300.627901018372</v>
      </c>
      <c r="W40" t="n">
        <v>268.13385355687</v>
      </c>
      <c r="X40" t="n">
        <v>253.560490157834</v>
      </c>
      <c r="Y40" t="n">
        <v>247.734119814537</v>
      </c>
      <c r="Z40" t="n">
        <v>262.997178066631</v>
      </c>
      <c r="AA40" t="n">
        <v>299.319376004651</v>
      </c>
      <c r="AB40" t="n">
        <v>351.855615388501</v>
      </c>
      <c r="AC40" t="n">
        <v>398.930927585426</v>
      </c>
      <c r="AD40" t="n">
        <v>453.596376096257</v>
      </c>
      <c r="AE40" t="n">
        <v>489.279182130155</v>
      </c>
      <c r="AF40" t="n">
        <v>541.0313865641</v>
      </c>
    </row>
    <row r="41">
      <c r="A41" t="s">
        <v>187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187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926.31732105397</v>
      </c>
      <c r="H42" t="n">
        <v>997.811846688874</v>
      </c>
      <c r="I42" t="n">
        <v>1090.73470848141</v>
      </c>
      <c r="J42" t="n">
        <v>1201.57263903106</v>
      </c>
      <c r="K42" t="n">
        <v>1287.77299141879</v>
      </c>
      <c r="L42" t="n">
        <v>1398.39626665919</v>
      </c>
      <c r="M42" t="n">
        <v>1437.83459961896</v>
      </c>
      <c r="N42" t="n">
        <v>1464.05256320744</v>
      </c>
      <c r="O42" t="n">
        <v>1497.56550747701</v>
      </c>
      <c r="P42" t="n">
        <v>1564.46876299055</v>
      </c>
      <c r="Q42" t="n">
        <v>1573.56440578153</v>
      </c>
      <c r="R42" t="n">
        <v>1624.58743703988</v>
      </c>
      <c r="S42" t="n">
        <v>1732.44393830899</v>
      </c>
      <c r="T42" t="n">
        <v>1791.89752382897</v>
      </c>
      <c r="U42" t="n">
        <v>1831.29371624824</v>
      </c>
      <c r="V42" t="n">
        <v>1869.64664905583</v>
      </c>
      <c r="W42" t="n">
        <v>1830.59886934992</v>
      </c>
      <c r="X42" t="n">
        <v>1774.87718844804</v>
      </c>
      <c r="Y42" t="n">
        <v>1815.3640055008</v>
      </c>
      <c r="Z42" t="n">
        <v>1898.06090471329</v>
      </c>
      <c r="AA42" t="n">
        <v>1971.97983820204</v>
      </c>
      <c r="AB42" t="n">
        <v>2079.29411603496</v>
      </c>
      <c r="AC42" t="n">
        <v>2206.77898843118</v>
      </c>
      <c r="AD42" t="n">
        <v>2453.1294139738</v>
      </c>
      <c r="AE42" t="n">
        <v>2486.6520599419</v>
      </c>
      <c r="AF42" t="n">
        <v>2562.59729051159</v>
      </c>
    </row>
    <row r="43">
      <c r="A43" t="s">
        <v>187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1171.70325618698</v>
      </c>
      <c r="H43" t="n">
        <v>1263.96800039921</v>
      </c>
      <c r="I43" t="n">
        <v>1382.90635423509</v>
      </c>
      <c r="J43" t="n">
        <v>1524.09187479262</v>
      </c>
      <c r="K43" t="n">
        <v>1639.5247365116</v>
      </c>
      <c r="L43" t="n">
        <v>1778.19498599726</v>
      </c>
      <c r="M43" t="n">
        <v>1838.33705938</v>
      </c>
      <c r="N43" t="n">
        <v>1877.56582983762</v>
      </c>
      <c r="O43" t="n">
        <v>1928.81219489737</v>
      </c>
      <c r="P43" t="n">
        <v>2021.03992689527</v>
      </c>
      <c r="Q43" t="n">
        <v>2049.89599286297</v>
      </c>
      <c r="R43" t="n">
        <v>2127.71122885312</v>
      </c>
      <c r="S43" t="n">
        <v>2284.61668179499</v>
      </c>
      <c r="T43" t="n">
        <v>2366.49947675011</v>
      </c>
      <c r="U43" t="n">
        <v>2422.4430327766</v>
      </c>
      <c r="V43" t="n">
        <v>2470.56791939415</v>
      </c>
      <c r="W43" t="n">
        <v>2420.32518632051</v>
      </c>
      <c r="X43" t="n">
        <v>2340.55900834834</v>
      </c>
      <c r="Y43" t="n">
        <v>2357.46953216733</v>
      </c>
      <c r="Z43" t="n">
        <v>2456.1367269824</v>
      </c>
      <c r="AA43" t="n">
        <v>2551.76225534539</v>
      </c>
      <c r="AB43" t="n">
        <v>2702.26118863753</v>
      </c>
      <c r="AC43" t="n">
        <v>2892.51140116835</v>
      </c>
      <c r="AD43" t="n">
        <v>3214.19544113536</v>
      </c>
      <c r="AE43" t="n">
        <v>3231.07123937985</v>
      </c>
      <c r="AF43" t="n">
        <v>3322.30193164757</v>
      </c>
    </row>
    <row r="44">
      <c r="A44" t="s">
        <v>187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8891.8962738014</v>
      </c>
      <c r="H44" t="n">
        <v>9407.62076271456</v>
      </c>
      <c r="I44" t="n">
        <v>10177.3935007285</v>
      </c>
      <c r="J44" t="n">
        <v>11056.1406278121</v>
      </c>
      <c r="K44" t="n">
        <v>11840.0936862296</v>
      </c>
      <c r="L44" t="n">
        <v>12809.8281777569</v>
      </c>
      <c r="M44" t="n">
        <v>13410.2170146066</v>
      </c>
      <c r="N44" t="n">
        <v>13759.7696751185</v>
      </c>
      <c r="O44" t="n">
        <v>14115.9200310114</v>
      </c>
      <c r="P44" t="n">
        <v>14746.6189771734</v>
      </c>
      <c r="Q44" t="n">
        <v>15246.3990559508</v>
      </c>
      <c r="R44" t="n">
        <v>15859.2950861426</v>
      </c>
      <c r="S44" t="n">
        <v>16997.111629184</v>
      </c>
      <c r="T44" t="n">
        <v>17203.3581963292</v>
      </c>
      <c r="U44" t="n">
        <v>17508.0281522954</v>
      </c>
      <c r="V44" t="n">
        <v>17405.2015598037</v>
      </c>
      <c r="W44" t="n">
        <v>16822.9565604621</v>
      </c>
      <c r="X44" t="n">
        <v>16104.9943932411</v>
      </c>
      <c r="Y44" t="n">
        <v>15837.1054376399</v>
      </c>
      <c r="Z44" t="n">
        <v>16189.2958077408</v>
      </c>
      <c r="AA44" t="n">
        <v>16482.3288646562</v>
      </c>
      <c r="AB44" t="n">
        <v>16819.3576200373</v>
      </c>
      <c r="AC44" t="n">
        <v>17310.2378724909</v>
      </c>
      <c r="AD44" t="n">
        <v>18636.536993976</v>
      </c>
      <c r="AE44" t="n">
        <v>18663.1508111566</v>
      </c>
      <c r="AF44" t="n">
        <v>19325.9007311414</v>
      </c>
    </row>
    <row r="45">
      <c r="A45" t="s">
        <v>187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8828.41701463035</v>
      </c>
      <c r="H45" t="n">
        <v>9340.81627745817</v>
      </c>
      <c r="I45" t="n">
        <v>10107.3068016318</v>
      </c>
      <c r="J45" t="n">
        <v>10980.6664187706</v>
      </c>
      <c r="K45" t="n">
        <v>11761.0839572643</v>
      </c>
      <c r="L45" t="n">
        <v>12728.5341276163</v>
      </c>
      <c r="M45" t="n">
        <v>13327.4904019667</v>
      </c>
      <c r="N45" t="n">
        <v>13677.5101178559</v>
      </c>
      <c r="O45" t="n">
        <v>14030.3408668676</v>
      </c>
      <c r="P45" t="n">
        <v>14657.7142358493</v>
      </c>
      <c r="Q45" t="n">
        <v>15156.4403492015</v>
      </c>
      <c r="R45" t="n">
        <v>15762.1659421908</v>
      </c>
      <c r="S45" t="n">
        <v>16891.3729030499</v>
      </c>
      <c r="T45" t="n">
        <v>17095.634257236</v>
      </c>
      <c r="U45" t="n">
        <v>17396.6912857473</v>
      </c>
      <c r="V45" t="n">
        <v>17288.6532341309</v>
      </c>
      <c r="W45" t="n">
        <v>16700.0047597348</v>
      </c>
      <c r="X45" t="n">
        <v>15983.1733274174</v>
      </c>
      <c r="Y45" t="n">
        <v>15710.7998609055</v>
      </c>
      <c r="Z45" t="n">
        <v>16055.2380288785</v>
      </c>
      <c r="AA45" t="n">
        <v>16340.3958589105</v>
      </c>
      <c r="AB45" t="n">
        <v>16674.7853086275</v>
      </c>
      <c r="AC45" t="n">
        <v>17165.2533545621</v>
      </c>
      <c r="AD45" t="n">
        <v>18479.3565430484</v>
      </c>
      <c r="AE45" t="n">
        <v>18511.2366959141</v>
      </c>
      <c r="AF45" t="n">
        <v>19174.6131524674</v>
      </c>
    </row>
    <row r="46">
      <c r="A46" t="s">
        <v>187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245.385935133005</v>
      </c>
      <c r="H46" t="n">
        <v>266.156153710336</v>
      </c>
      <c r="I46" t="n">
        <v>292.171645753682</v>
      </c>
      <c r="J46" t="n">
        <v>322.51923576156</v>
      </c>
      <c r="K46" t="n">
        <v>351.751745092814</v>
      </c>
      <c r="L46" t="n">
        <v>379.798719338066</v>
      </c>
      <c r="M46" t="n">
        <v>400.502459761037</v>
      </c>
      <c r="N46" t="n">
        <v>413.513266630181</v>
      </c>
      <c r="O46" t="n">
        <v>431.246687420365</v>
      </c>
      <c r="P46" t="n">
        <v>456.571163904713</v>
      </c>
      <c r="Q46" t="n">
        <v>476.331587081442</v>
      </c>
      <c r="R46" t="n">
        <v>503.123791813244</v>
      </c>
      <c r="S46" t="n">
        <v>552.172743486006</v>
      </c>
      <c r="T46" t="n">
        <v>574.601952921144</v>
      </c>
      <c r="U46" t="n">
        <v>591.149316528364</v>
      </c>
      <c r="V46" t="n">
        <v>600.92127033832</v>
      </c>
      <c r="W46" t="n">
        <v>589.726316970587</v>
      </c>
      <c r="X46" t="n">
        <v>565.681819900298</v>
      </c>
      <c r="Y46" t="n">
        <v>542.105526666522</v>
      </c>
      <c r="Z46" t="n">
        <v>558.075822269118</v>
      </c>
      <c r="AA46" t="n">
        <v>579.782417143354</v>
      </c>
      <c r="AB46" t="n">
        <v>622.967072602569</v>
      </c>
      <c r="AC46" t="n">
        <v>685.732412737168</v>
      </c>
      <c r="AD46" t="n">
        <v>761.066027161561</v>
      </c>
      <c r="AE46" t="n">
        <v>744.419179437945</v>
      </c>
      <c r="AF46" t="n">
        <v>759.704641135982</v>
      </c>
    </row>
    <row r="47">
      <c r="A47" t="s">
        <v>187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140.996065741581</v>
      </c>
      <c r="H47" t="n">
        <v>150.07820163442</v>
      </c>
      <c r="I47" t="n">
        <v>161.871293271549</v>
      </c>
      <c r="J47" t="n">
        <v>178.606426424673</v>
      </c>
      <c r="K47" t="n">
        <v>200.776335296924</v>
      </c>
      <c r="L47" t="n">
        <v>216.688990488613</v>
      </c>
      <c r="M47" t="n">
        <v>222.421030441729</v>
      </c>
      <c r="N47" t="n">
        <v>228.693953267547</v>
      </c>
      <c r="O47" t="n">
        <v>236.467911275353</v>
      </c>
      <c r="P47" t="n">
        <v>257.85133751914</v>
      </c>
      <c r="Q47" t="n">
        <v>273.158275478687</v>
      </c>
      <c r="R47" t="n">
        <v>300.701356329847</v>
      </c>
      <c r="S47" t="n">
        <v>329.569138360776</v>
      </c>
      <c r="T47" t="n">
        <v>359.571303913975</v>
      </c>
      <c r="U47" t="n">
        <v>360.024444458447</v>
      </c>
      <c r="V47" t="n">
        <v>355.602778477475</v>
      </c>
      <c r="W47" t="n">
        <v>357.56820561925</v>
      </c>
      <c r="X47" t="n">
        <v>349.871615830337</v>
      </c>
      <c r="Y47" t="n">
        <v>342.052555357815</v>
      </c>
      <c r="Z47" t="n">
        <v>335.162463390593</v>
      </c>
      <c r="AA47" t="n">
        <v>319.050782336902</v>
      </c>
      <c r="AB47" t="n">
        <v>313.89531824691</v>
      </c>
      <c r="AC47" t="n">
        <v>315.389873762775</v>
      </c>
      <c r="AD47" t="n">
        <v>329.164285919237</v>
      </c>
      <c r="AE47" t="n">
        <v>322.428473464333</v>
      </c>
      <c r="AF47" t="n">
        <v>321.870653253187</v>
      </c>
    </row>
    <row r="48">
      <c r="A48" t="s">
        <v>187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597.780699853153</v>
      </c>
      <c r="H48" t="n">
        <v>638.165962527743</v>
      </c>
      <c r="I48" t="n">
        <v>685.391170206564</v>
      </c>
      <c r="J48" t="n">
        <v>753.166060751048</v>
      </c>
      <c r="K48" t="n">
        <v>825.053599166044</v>
      </c>
      <c r="L48" t="n">
        <v>894.937584293842</v>
      </c>
      <c r="M48" t="n">
        <v>956.148659369033</v>
      </c>
      <c r="N48" t="n">
        <v>997.310841628462</v>
      </c>
      <c r="O48" t="n">
        <v>1057.28537599751</v>
      </c>
      <c r="P48" t="n">
        <v>1126.00770907302</v>
      </c>
      <c r="Q48" t="n">
        <v>1167.61538854908</v>
      </c>
      <c r="R48" t="n">
        <v>1215.64467442002</v>
      </c>
      <c r="S48" t="n">
        <v>1314.31819130749</v>
      </c>
      <c r="T48" t="n">
        <v>1417.30319315047</v>
      </c>
      <c r="U48" t="n">
        <v>1475.9408543216</v>
      </c>
      <c r="V48" t="n">
        <v>1533.69994343791</v>
      </c>
      <c r="W48" t="n">
        <v>1535.06894958203</v>
      </c>
      <c r="X48" t="n">
        <v>1523.72439174165</v>
      </c>
      <c r="Y48" t="n">
        <v>1524.92590237452</v>
      </c>
      <c r="Z48" t="n">
        <v>1542.55736163583</v>
      </c>
      <c r="AA48" t="n">
        <v>1563.05680817516</v>
      </c>
      <c r="AB48" t="n">
        <v>1597.7682169821</v>
      </c>
      <c r="AC48" t="n">
        <v>1625.06330170846</v>
      </c>
      <c r="AD48" t="n">
        <v>1749.95616838173</v>
      </c>
      <c r="AE48" t="n">
        <v>1729.76162797165</v>
      </c>
      <c r="AF48" t="n">
        <v>1764.23385542102</v>
      </c>
    </row>
    <row r="49">
      <c r="A49" t="s">
        <v>187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194.543004628016</v>
      </c>
      <c r="H49" t="n">
        <v>207.632458497343</v>
      </c>
      <c r="I49" t="n">
        <v>222.363113509349</v>
      </c>
      <c r="J49" t="n">
        <v>241.795528340677</v>
      </c>
      <c r="K49" t="n">
        <v>261.614454999709</v>
      </c>
      <c r="L49" t="n">
        <v>281.961854042304</v>
      </c>
      <c r="M49" t="n">
        <v>300.670422386901</v>
      </c>
      <c r="N49" t="n">
        <v>307.440176400196</v>
      </c>
      <c r="O49" t="n">
        <v>322.311541858304</v>
      </c>
      <c r="P49" t="n">
        <v>340.775288692999</v>
      </c>
      <c r="Q49" t="n">
        <v>349.729985541099</v>
      </c>
      <c r="R49" t="n">
        <v>350.316285172248</v>
      </c>
      <c r="S49" t="n">
        <v>372.709384628674</v>
      </c>
      <c r="T49" t="n">
        <v>399.21457957645</v>
      </c>
      <c r="U49" t="n">
        <v>416.928987424468</v>
      </c>
      <c r="V49" t="n">
        <v>430.194128149703</v>
      </c>
      <c r="W49" t="n">
        <v>414.369404367823</v>
      </c>
      <c r="X49" t="n">
        <v>410.047758133471</v>
      </c>
      <c r="Y49" t="n">
        <v>401.373941328812</v>
      </c>
      <c r="Z49" t="n">
        <v>391.563274083653</v>
      </c>
      <c r="AA49" t="n">
        <v>384.43099994665</v>
      </c>
      <c r="AB49" t="n">
        <v>376.427897046912</v>
      </c>
      <c r="AC49" t="n">
        <v>380.173420569583</v>
      </c>
      <c r="AD49" t="n">
        <v>400.675904025213</v>
      </c>
      <c r="AE49" t="n">
        <v>386.899859748547</v>
      </c>
      <c r="AF49" t="n">
        <v>398.902968029881</v>
      </c>
    </row>
    <row r="50">
      <c r="A50" t="s">
        <v>187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262.241629483557</v>
      </c>
      <c r="H50" t="n">
        <v>280.455302395979</v>
      </c>
      <c r="I50" t="n">
        <v>301.156763425666</v>
      </c>
      <c r="J50" t="n">
        <v>332.764105985699</v>
      </c>
      <c r="K50" t="n">
        <v>362.662808869411</v>
      </c>
      <c r="L50" t="n">
        <v>396.286739762925</v>
      </c>
      <c r="M50" t="n">
        <v>433.057206540402</v>
      </c>
      <c r="N50" t="n">
        <v>461.17671196072</v>
      </c>
      <c r="O50" t="n">
        <v>498.505922863855</v>
      </c>
      <c r="P50" t="n">
        <v>527.381082860879</v>
      </c>
      <c r="Q50" t="n">
        <v>544.727127529294</v>
      </c>
      <c r="R50" t="n">
        <v>564.627032917922</v>
      </c>
      <c r="S50" t="n">
        <v>612.039668318041</v>
      </c>
      <c r="T50" t="n">
        <v>658.517309660049</v>
      </c>
      <c r="U50" t="n">
        <v>698.98742243869</v>
      </c>
      <c r="V50" t="n">
        <v>747.903036810732</v>
      </c>
      <c r="W50" t="n">
        <v>763.131339594958</v>
      </c>
      <c r="X50" t="n">
        <v>763.805017777838</v>
      </c>
      <c r="Y50" t="n">
        <v>781.499405687896</v>
      </c>
      <c r="Z50" t="n">
        <v>815.831624161585</v>
      </c>
      <c r="AA50" t="n">
        <v>859.575025891609</v>
      </c>
      <c r="AB50" t="n">
        <v>907.445001688276</v>
      </c>
      <c r="AC50" t="n">
        <v>929.5000073761</v>
      </c>
      <c r="AD50" t="n">
        <v>1020.11597843728</v>
      </c>
      <c r="AE50" t="n">
        <v>1020.43329475877</v>
      </c>
      <c r="AF50" t="n">
        <v>1043.46023413796</v>
      </c>
    </row>
    <row r="51">
      <c r="A51" t="s">
        <v>187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224.231864032784</v>
      </c>
      <c r="H51" t="n">
        <v>240.59152579158</v>
      </c>
      <c r="I51" t="n">
        <v>258.892242094422</v>
      </c>
      <c r="J51" t="n">
        <v>287.084790232908</v>
      </c>
      <c r="K51" t="n">
        <v>313.984939005571</v>
      </c>
      <c r="L51" t="n">
        <v>344.114116548736</v>
      </c>
      <c r="M51" t="n">
        <v>376.607516687136</v>
      </c>
      <c r="N51" t="n">
        <v>403.082218927296</v>
      </c>
      <c r="O51" t="n">
        <v>437.270897422267</v>
      </c>
      <c r="P51" t="n">
        <v>463.554058961309</v>
      </c>
      <c r="Q51" t="n">
        <v>478.657166323997</v>
      </c>
      <c r="R51" t="n">
        <v>495.552078264925</v>
      </c>
      <c r="S51" t="n">
        <v>537.302461918708</v>
      </c>
      <c r="T51" t="n">
        <v>579.734761965354</v>
      </c>
      <c r="U51" t="n">
        <v>616.937344533777</v>
      </c>
      <c r="V51" t="n">
        <v>663.272471043169</v>
      </c>
      <c r="W51" t="n">
        <v>676.631320914579</v>
      </c>
      <c r="X51" t="n">
        <v>675.814315739813</v>
      </c>
      <c r="Y51" t="n">
        <v>691.794599681031</v>
      </c>
      <c r="Z51" t="n">
        <v>721.17676259036</v>
      </c>
      <c r="AA51" t="n">
        <v>758.768296517388</v>
      </c>
      <c r="AB51" t="n">
        <v>798.281358311644</v>
      </c>
      <c r="AC51" t="n">
        <v>811.088179357204</v>
      </c>
      <c r="AD51" t="n">
        <v>888.699990417458</v>
      </c>
      <c r="AE51" t="n">
        <v>887.890490817428</v>
      </c>
      <c r="AF51" t="n">
        <v>906.940200898939</v>
      </c>
    </row>
    <row r="52">
      <c r="A52" t="s">
        <v>187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38.0097654507728</v>
      </c>
      <c r="H52" t="n">
        <v>39.8637766043994</v>
      </c>
      <c r="I52" t="n">
        <v>42.2645213312442</v>
      </c>
      <c r="J52" t="n">
        <v>45.6793157527903</v>
      </c>
      <c r="K52" t="n">
        <v>48.6778698638402</v>
      </c>
      <c r="L52" t="n">
        <v>52.1726232141884</v>
      </c>
      <c r="M52" t="n">
        <v>56.4496898532663</v>
      </c>
      <c r="N52" t="n">
        <v>58.0944930334237</v>
      </c>
      <c r="O52" t="n">
        <v>61.2350254415883</v>
      </c>
      <c r="P52" t="n">
        <v>63.8270238995699</v>
      </c>
      <c r="Q52" t="n">
        <v>66.069961205297</v>
      </c>
      <c r="R52" t="n">
        <v>69.0749546529967</v>
      </c>
      <c r="S52" t="n">
        <v>74.737206399333</v>
      </c>
      <c r="T52" t="n">
        <v>78.782547694695</v>
      </c>
      <c r="U52" t="n">
        <v>82.0500779049128</v>
      </c>
      <c r="V52" t="n">
        <v>84.6305657675636</v>
      </c>
      <c r="W52" t="n">
        <v>86.5000186803791</v>
      </c>
      <c r="X52" t="n">
        <v>87.9907020380256</v>
      </c>
      <c r="Y52" t="n">
        <v>89.7048060068646</v>
      </c>
      <c r="Z52" t="n">
        <v>94.6548615712242</v>
      </c>
      <c r="AA52" t="n">
        <v>100.806729374222</v>
      </c>
      <c r="AB52" t="n">
        <v>109.163643376632</v>
      </c>
      <c r="AC52" t="n">
        <v>118.411828018896</v>
      </c>
      <c r="AD52" t="n">
        <v>131.415988019823</v>
      </c>
      <c r="AE52" t="n">
        <v>132.542803941341</v>
      </c>
      <c r="AF52" t="n">
        <v>136.520033239018</v>
      </c>
    </row>
    <row r="53">
      <c r="A53" t="s">
        <v>187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144.931623001378</v>
      </c>
      <c r="H53" t="n">
        <v>148.953011892767</v>
      </c>
      <c r="I53" t="n">
        <v>155.139400711741</v>
      </c>
      <c r="J53" t="n">
        <v>165.156326350624</v>
      </c>
      <c r="K53" t="n">
        <v>176.36348809422</v>
      </c>
      <c r="L53" t="n">
        <v>190.875718392673</v>
      </c>
      <c r="M53" t="n">
        <v>193.694463733786</v>
      </c>
      <c r="N53" t="n">
        <v>190.547382759528</v>
      </c>
      <c r="O53" t="n">
        <v>195.667304508873</v>
      </c>
      <c r="P53" t="n">
        <v>206.751094813357</v>
      </c>
      <c r="Q53" t="n">
        <v>213.75933594014</v>
      </c>
      <c r="R53" t="n">
        <v>226.17498522986</v>
      </c>
      <c r="S53" t="n">
        <v>245.59069893512</v>
      </c>
      <c r="T53" t="n">
        <v>251.760025040559</v>
      </c>
      <c r="U53" t="n">
        <v>256.948635672888</v>
      </c>
      <c r="V53" t="n">
        <v>257.31286394626</v>
      </c>
      <c r="W53" t="n">
        <v>251.532239695224</v>
      </c>
      <c r="X53" t="n">
        <v>246.43833080304</v>
      </c>
      <c r="Y53" t="n">
        <v>259.639720409259</v>
      </c>
      <c r="Z53" t="n">
        <v>273.861363903325</v>
      </c>
      <c r="AA53" t="n">
        <v>296.937754471622</v>
      </c>
      <c r="AB53" t="n">
        <v>301.047450270756</v>
      </c>
      <c r="AC53" t="n">
        <v>314.479701040947</v>
      </c>
      <c r="AD53" t="n">
        <v>362.405458491049</v>
      </c>
      <c r="AE53" t="n">
        <v>347.221336508018</v>
      </c>
      <c r="AF53" t="n">
        <v>337.628051487523</v>
      </c>
    </row>
    <row r="54">
      <c r="A54" t="s">
        <v>187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337.216691535449</v>
      </c>
      <c r="H54" t="n">
        <v>349.932436726148</v>
      </c>
      <c r="I54" t="n">
        <v>366.640804685569</v>
      </c>
      <c r="J54" t="n">
        <v>388.729611195605</v>
      </c>
      <c r="K54" t="n">
        <v>410.10087662397</v>
      </c>
      <c r="L54" t="n">
        <v>440.946162299221</v>
      </c>
      <c r="M54" t="n">
        <v>457.430983409254</v>
      </c>
      <c r="N54" t="n">
        <v>469.462427091414</v>
      </c>
      <c r="O54" t="n">
        <v>488.546687139101</v>
      </c>
      <c r="P54" t="n">
        <v>512.851854522293</v>
      </c>
      <c r="Q54" t="n">
        <v>529.595104823213</v>
      </c>
      <c r="R54" t="n">
        <v>554.844100038901</v>
      </c>
      <c r="S54" t="n">
        <v>601.037097469961</v>
      </c>
      <c r="T54" t="n">
        <v>619.708865765139</v>
      </c>
      <c r="U54" t="n">
        <v>630.442428726404</v>
      </c>
      <c r="V54" t="n">
        <v>629.293501209005</v>
      </c>
      <c r="W54" t="n">
        <v>611.885218439602</v>
      </c>
      <c r="X54" t="n">
        <v>598.059081838804</v>
      </c>
      <c r="Y54" t="n">
        <v>614.339172647815</v>
      </c>
      <c r="Z54" t="n">
        <v>633.376274312528</v>
      </c>
      <c r="AA54" t="n">
        <v>655.079626236843</v>
      </c>
      <c r="AB54" t="n">
        <v>657.108676070483</v>
      </c>
      <c r="AC54" t="n">
        <v>674.024395596657</v>
      </c>
      <c r="AD54" t="n">
        <v>735.605978709413</v>
      </c>
      <c r="AE54" t="n">
        <v>728.488432786834</v>
      </c>
      <c r="AF54" t="n">
        <v>719.133797884076</v>
      </c>
    </row>
    <row r="55">
      <c r="A55" t="s">
        <v>187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192.285068534071</v>
      </c>
      <c r="H55" t="n">
        <v>200.979424833381</v>
      </c>
      <c r="I55" t="n">
        <v>211.501403973829</v>
      </c>
      <c r="J55" t="n">
        <v>223.57328484498</v>
      </c>
      <c r="K55" t="n">
        <v>233.73738852975</v>
      </c>
      <c r="L55" t="n">
        <v>250.070443906549</v>
      </c>
      <c r="M55" t="n">
        <v>263.736519675468</v>
      </c>
      <c r="N55" t="n">
        <v>278.915044331886</v>
      </c>
      <c r="O55" t="n">
        <v>292.879382630228</v>
      </c>
      <c r="P55" t="n">
        <v>306.100759708937</v>
      </c>
      <c r="Q55" t="n">
        <v>315.835768883073</v>
      </c>
      <c r="R55" t="n">
        <v>328.669114809041</v>
      </c>
      <c r="S55" t="n">
        <v>355.446398534841</v>
      </c>
      <c r="T55" t="n">
        <v>367.94884072458</v>
      </c>
      <c r="U55" t="n">
        <v>373.493793053516</v>
      </c>
      <c r="V55" t="n">
        <v>371.980637262746</v>
      </c>
      <c r="W55" t="n">
        <v>360.352978744379</v>
      </c>
      <c r="X55" t="n">
        <v>351.620751035764</v>
      </c>
      <c r="Y55" t="n">
        <v>354.699452238556</v>
      </c>
      <c r="Z55" t="n">
        <v>359.514910409204</v>
      </c>
      <c r="AA55" t="n">
        <v>358.141871765222</v>
      </c>
      <c r="AB55" t="n">
        <v>356.061225799728</v>
      </c>
      <c r="AC55" t="n">
        <v>359.54469455571</v>
      </c>
      <c r="AD55" t="n">
        <v>373.200520218364</v>
      </c>
      <c r="AE55" t="n">
        <v>381.267096278816</v>
      </c>
      <c r="AF55" t="n">
        <v>381.505746396553</v>
      </c>
    </row>
    <row r="56">
      <c r="A56" t="s">
        <v>187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187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9665.45976818002</v>
      </c>
      <c r="H57" t="n">
        <v>10238.2883783455</v>
      </c>
      <c r="I57" t="n">
        <v>11072.4084260726</v>
      </c>
      <c r="J57" t="n">
        <v>12036.9643964458</v>
      </c>
      <c r="K57" t="n">
        <v>12914.0024001194</v>
      </c>
      <c r="L57" t="n">
        <v>13981.3334285332</v>
      </c>
      <c r="M57" t="n">
        <v>14662.2681733769</v>
      </c>
      <c r="N57" t="n">
        <v>15061.9313966291</v>
      </c>
      <c r="O57" t="n">
        <v>15486.2724923604</v>
      </c>
      <c r="P57" t="n">
        <v>16197.3248673099</v>
      </c>
      <c r="Q57" t="n">
        <v>16744.8188254418</v>
      </c>
      <c r="R57" t="n">
        <v>17404.7788755817</v>
      </c>
      <c r="S57" t="n">
        <v>18651.903856928</v>
      </c>
      <c r="T57" t="n">
        <v>18958.8920802716</v>
      </c>
      <c r="U57" t="n">
        <v>19304.6163697952</v>
      </c>
      <c r="V57" t="n">
        <v>19239.5294042599</v>
      </c>
      <c r="W57" t="n">
        <v>18626.159363601</v>
      </c>
      <c r="X57" t="n">
        <v>17882.2792751406</v>
      </c>
      <c r="Y57" t="n">
        <v>17609.7654598289</v>
      </c>
      <c r="Z57" t="n">
        <v>17994.8503474433</v>
      </c>
      <c r="AA57" t="n">
        <v>18344.705048836</v>
      </c>
      <c r="AB57" t="n">
        <v>18768.9814524079</v>
      </c>
      <c r="AC57" t="n">
        <v>19334.2321017848</v>
      </c>
      <c r="AD57" t="n">
        <v>20840.089538454</v>
      </c>
      <c r="AE57" t="n">
        <v>20882.1916212584</v>
      </c>
      <c r="AF57" t="n">
        <v>21631.1659731265</v>
      </c>
    </row>
    <row r="58">
      <c r="A58" t="s">
        <v>187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9665.45976818002</v>
      </c>
      <c r="H58" t="n">
        <v>10238.2883783455</v>
      </c>
      <c r="I58" t="n">
        <v>11072.4084260726</v>
      </c>
      <c r="J58" t="n">
        <v>12036.9643964458</v>
      </c>
      <c r="K58" t="n">
        <v>12914.0024001194</v>
      </c>
      <c r="L58" t="n">
        <v>13981.3334285332</v>
      </c>
      <c r="M58" t="n">
        <v>14662.2681733769</v>
      </c>
      <c r="N58" t="n">
        <v>15061.9313966291</v>
      </c>
      <c r="O58" t="n">
        <v>15486.2724923604</v>
      </c>
      <c r="P58" t="n">
        <v>16197.3248673099</v>
      </c>
      <c r="Q58" t="n">
        <v>16744.8188254418</v>
      </c>
      <c r="R58" t="n">
        <v>17404.7788755817</v>
      </c>
      <c r="S58" t="n">
        <v>18651.903856928</v>
      </c>
      <c r="T58" t="n">
        <v>18958.8920802716</v>
      </c>
      <c r="U58" t="n">
        <v>19304.6163697952</v>
      </c>
      <c r="V58" t="n">
        <v>19239.5294042599</v>
      </c>
      <c r="W58" t="n">
        <v>18626.159363601</v>
      </c>
      <c r="X58" t="n">
        <v>17882.2792751406</v>
      </c>
      <c r="Y58" t="n">
        <v>17609.7654598289</v>
      </c>
      <c r="Z58" t="n">
        <v>17994.8503474433</v>
      </c>
      <c r="AA58" t="n">
        <v>18344.705048836</v>
      </c>
      <c r="AB58" t="n">
        <v>18768.9814524079</v>
      </c>
      <c r="AC58" t="n">
        <v>19334.2321017848</v>
      </c>
      <c r="AD58" t="n">
        <v>20840.089538454</v>
      </c>
      <c r="AE58" t="n">
        <v>20882.1916212584</v>
      </c>
      <c r="AF58" t="n">
        <v>21631.1659731265</v>
      </c>
    </row>
    <row r="59">
      <c r="A59" t="s">
        <v>187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189</v>
      </c>
      <c r="B2" t="s">
        <v>295</v>
      </c>
      <c r="C2" t="s">
        <v>360</v>
      </c>
      <c r="D2" t="s">
        <v>297</v>
      </c>
      <c r="E2" t="s">
        <v>361</v>
      </c>
      <c r="F2"/>
      <c r="G2" t="n">
        <v>112.464996308012</v>
      </c>
      <c r="H2" t="n">
        <v>118.282909582003</v>
      </c>
      <c r="I2" t="n">
        <v>124.176380969806</v>
      </c>
      <c r="J2" t="n">
        <v>133.182769416295</v>
      </c>
      <c r="K2" t="n">
        <v>139.332738391488</v>
      </c>
      <c r="L2" t="n">
        <v>143.663393362128</v>
      </c>
      <c r="M2" t="n">
        <v>146.539142142858</v>
      </c>
      <c r="N2" t="n">
        <v>145.546484265715</v>
      </c>
      <c r="O2" t="n">
        <v>151.16588932288</v>
      </c>
      <c r="P2" t="n">
        <v>156.284044239876</v>
      </c>
      <c r="Q2" t="n">
        <v>158.117630116339</v>
      </c>
      <c r="R2" t="n">
        <v>168.148326183878</v>
      </c>
      <c r="S2" t="n">
        <v>181.335631768408</v>
      </c>
      <c r="T2" t="n">
        <v>185.575500957184</v>
      </c>
      <c r="U2" t="n">
        <v>191.314119433784</v>
      </c>
      <c r="V2" t="n">
        <v>196.913835464174</v>
      </c>
      <c r="W2" t="n">
        <v>200.6962695014</v>
      </c>
      <c r="X2" t="n">
        <v>196.364512494161</v>
      </c>
      <c r="Y2" t="n">
        <v>201.739353033022</v>
      </c>
      <c r="Z2" t="n">
        <v>211.870077799219</v>
      </c>
      <c r="AA2" t="n">
        <v>222.815731680347</v>
      </c>
      <c r="AB2" t="n">
        <v>229.300777603591</v>
      </c>
      <c r="AC2" t="n">
        <v>235.319685828862</v>
      </c>
      <c r="AD2" t="n">
        <v>259.273274319965</v>
      </c>
      <c r="AE2" t="n">
        <v>259.169807719923</v>
      </c>
      <c r="AF2" t="n">
        <v>263.55533637014</v>
      </c>
    </row>
    <row r="3">
      <c r="A3" t="s">
        <v>189</v>
      </c>
      <c r="B3" t="s">
        <v>374</v>
      </c>
      <c r="C3" t="s">
        <v>360</v>
      </c>
      <c r="D3" t="s">
        <v>375</v>
      </c>
      <c r="E3" t="s">
        <v>361</v>
      </c>
      <c r="F3"/>
      <c r="G3" t="n">
        <v>60.6147789899074</v>
      </c>
      <c r="H3" t="n">
        <v>64.831790256055</v>
      </c>
      <c r="I3" t="n">
        <v>68.9441697286558</v>
      </c>
      <c r="J3" t="n">
        <v>73.7809482919551</v>
      </c>
      <c r="K3" t="n">
        <v>78.3444209762848</v>
      </c>
      <c r="L3" t="n">
        <v>83.9982730880778</v>
      </c>
      <c r="M3" t="n">
        <v>88.6303880545514</v>
      </c>
      <c r="N3" t="n">
        <v>88.7678667116819</v>
      </c>
      <c r="O3" t="n">
        <v>91.6003666214161</v>
      </c>
      <c r="P3" t="n">
        <v>95.3649141208839</v>
      </c>
      <c r="Q3" t="n">
        <v>98.0756538043066</v>
      </c>
      <c r="R3" t="n">
        <v>101.025687070892</v>
      </c>
      <c r="S3" t="n">
        <v>106.936235324564</v>
      </c>
      <c r="T3" t="n">
        <v>107.173150699277</v>
      </c>
      <c r="U3" t="n">
        <v>108.374254034847</v>
      </c>
      <c r="V3" t="n">
        <v>107.606938687826</v>
      </c>
      <c r="W3" t="n">
        <v>103.711168750907</v>
      </c>
      <c r="X3" t="n">
        <v>96.9051747336991</v>
      </c>
      <c r="Y3" t="n">
        <v>92.1185230957372</v>
      </c>
      <c r="Z3" t="n">
        <v>90.7870632338398</v>
      </c>
      <c r="AA3" t="n">
        <v>90.1590196481957</v>
      </c>
      <c r="AB3" t="n">
        <v>93.0705282621936</v>
      </c>
      <c r="AC3" t="n">
        <v>102.659040643525</v>
      </c>
      <c r="AD3" t="n">
        <v>116.155761415152</v>
      </c>
      <c r="AE3" t="n">
        <v>125.518825042571</v>
      </c>
      <c r="AF3" t="n">
        <v>133.786819109779</v>
      </c>
    </row>
    <row r="4">
      <c r="A4" t="s">
        <v>189</v>
      </c>
      <c r="B4" t="s">
        <v>376</v>
      </c>
      <c r="C4" t="s">
        <v>360</v>
      </c>
      <c r="D4" t="s">
        <v>377</v>
      </c>
      <c r="E4" t="s">
        <v>361</v>
      </c>
      <c r="F4"/>
      <c r="G4" t="n">
        <v>3134.35491795272</v>
      </c>
      <c r="H4" t="n">
        <v>3274.61955345582</v>
      </c>
      <c r="I4" t="n">
        <v>3444.67636733459</v>
      </c>
      <c r="J4" t="n">
        <v>3642.37447046657</v>
      </c>
      <c r="K4" t="n">
        <v>3819.35059658506</v>
      </c>
      <c r="L4" t="n">
        <v>4029.00548025029</v>
      </c>
      <c r="M4" t="n">
        <v>4163.73996797254</v>
      </c>
      <c r="N4" t="n">
        <v>4172.70910446913</v>
      </c>
      <c r="O4" t="n">
        <v>4229.22716849455</v>
      </c>
      <c r="P4" t="n">
        <v>4301.41017397852</v>
      </c>
      <c r="Q4" t="n">
        <v>4386.23722032114</v>
      </c>
      <c r="R4" t="n">
        <v>4495.81401686282</v>
      </c>
      <c r="S4" t="n">
        <v>4726.98907279168</v>
      </c>
      <c r="T4" t="n">
        <v>4662.72143422784</v>
      </c>
      <c r="U4" t="n">
        <v>4699.11335046111</v>
      </c>
      <c r="V4" t="n">
        <v>4680.71555591633</v>
      </c>
      <c r="W4" t="n">
        <v>4572.70118025879</v>
      </c>
      <c r="X4" t="n">
        <v>4436.90176282455</v>
      </c>
      <c r="Y4" t="n">
        <v>4410.52045075277</v>
      </c>
      <c r="Z4" t="n">
        <v>4475.01796663492</v>
      </c>
      <c r="AA4" t="n">
        <v>4539.09534788311</v>
      </c>
      <c r="AB4" t="n">
        <v>4584.83776567906</v>
      </c>
      <c r="AC4" t="n">
        <v>4714.46116301019</v>
      </c>
      <c r="AD4" t="n">
        <v>5083.80082909965</v>
      </c>
      <c r="AE4" t="n">
        <v>5274.36848973336</v>
      </c>
      <c r="AF4" t="n">
        <v>5595.56038813656</v>
      </c>
    </row>
    <row r="5">
      <c r="A5" t="s">
        <v>189</v>
      </c>
      <c r="B5" t="s">
        <v>378</v>
      </c>
      <c r="C5" t="s">
        <v>360</v>
      </c>
      <c r="D5" t="s">
        <v>379</v>
      </c>
      <c r="E5" t="s">
        <v>361</v>
      </c>
      <c r="F5"/>
      <c r="G5" t="n">
        <v>613.738267320031</v>
      </c>
      <c r="H5" t="n">
        <v>628.52472826396</v>
      </c>
      <c r="I5" t="n">
        <v>655.476055857417</v>
      </c>
      <c r="J5" t="n">
        <v>687.744942406182</v>
      </c>
      <c r="K5" t="n">
        <v>716.380097975332</v>
      </c>
      <c r="L5" t="n">
        <v>771.812019870418</v>
      </c>
      <c r="M5" t="n">
        <v>805.431104500489</v>
      </c>
      <c r="N5" t="n">
        <v>833.182419138061</v>
      </c>
      <c r="O5" t="n">
        <v>839.013316913376</v>
      </c>
      <c r="P5" t="n">
        <v>853.347787397517</v>
      </c>
      <c r="Q5" t="n">
        <v>871.743699201421</v>
      </c>
      <c r="R5" t="n">
        <v>913.76276426824</v>
      </c>
      <c r="S5" t="n">
        <v>989.24825780382</v>
      </c>
      <c r="T5" t="n">
        <v>983.516082055247</v>
      </c>
      <c r="U5" t="n">
        <v>986.603055086034</v>
      </c>
      <c r="V5" t="n">
        <v>980.552848850997</v>
      </c>
      <c r="W5" t="n">
        <v>964.284312011816</v>
      </c>
      <c r="X5" t="n">
        <v>940.7282673156</v>
      </c>
      <c r="Y5" t="n">
        <v>951.450277380381</v>
      </c>
      <c r="Z5" t="n">
        <v>990.600033165217</v>
      </c>
      <c r="AA5" t="n">
        <v>1044.99467711507</v>
      </c>
      <c r="AB5" t="n">
        <v>1067.09002969433</v>
      </c>
      <c r="AC5" t="n">
        <v>1096.12586001378</v>
      </c>
      <c r="AD5" t="n">
        <v>1189.46347719685</v>
      </c>
      <c r="AE5" t="n">
        <v>1207.62403042314</v>
      </c>
      <c r="AF5" t="n">
        <v>1230.3174382431</v>
      </c>
    </row>
    <row r="6">
      <c r="A6" t="s">
        <v>189</v>
      </c>
      <c r="B6" t="s">
        <v>380</v>
      </c>
      <c r="C6" t="s">
        <v>360</v>
      </c>
      <c r="D6" t="s">
        <v>381</v>
      </c>
      <c r="E6" t="s">
        <v>361</v>
      </c>
      <c r="F6"/>
      <c r="G6" t="n">
        <v>645.92391441793</v>
      </c>
      <c r="H6" t="n">
        <v>658.782948571467</v>
      </c>
      <c r="I6" t="n">
        <v>681.293135177607</v>
      </c>
      <c r="J6" t="n">
        <v>704.264895663386</v>
      </c>
      <c r="K6" t="n">
        <v>716.228246317355</v>
      </c>
      <c r="L6" t="n">
        <v>734.345312839149</v>
      </c>
      <c r="M6" t="n">
        <v>743.049605026037</v>
      </c>
      <c r="N6" t="n">
        <v>717.550499410076</v>
      </c>
      <c r="O6" t="n">
        <v>708.385227038823</v>
      </c>
      <c r="P6" t="n">
        <v>690.870068961954</v>
      </c>
      <c r="Q6" t="n">
        <v>672.705500267464</v>
      </c>
      <c r="R6" t="n">
        <v>655.479346817534</v>
      </c>
      <c r="S6" t="n">
        <v>650.873596884022</v>
      </c>
      <c r="T6" t="n">
        <v>623.036711432537</v>
      </c>
      <c r="U6" t="n">
        <v>607.21095912503</v>
      </c>
      <c r="V6" t="n">
        <v>589.224162345286</v>
      </c>
      <c r="W6" t="n">
        <v>574.483338134284</v>
      </c>
      <c r="X6" t="n">
        <v>561.076237292062</v>
      </c>
      <c r="Y6" t="n">
        <v>565.366981689607</v>
      </c>
      <c r="Z6" t="n">
        <v>579.799137000646</v>
      </c>
      <c r="AA6" t="n">
        <v>593.14814756623</v>
      </c>
      <c r="AB6" t="n">
        <v>604.270885349585</v>
      </c>
      <c r="AC6" t="n">
        <v>620.00674844708</v>
      </c>
      <c r="AD6" t="n">
        <v>662.661771696156</v>
      </c>
      <c r="AE6" t="n">
        <v>687.983709696713</v>
      </c>
      <c r="AF6" t="n">
        <v>736.696576317902</v>
      </c>
    </row>
    <row r="7">
      <c r="A7" t="s">
        <v>189</v>
      </c>
      <c r="B7" t="s">
        <v>382</v>
      </c>
      <c r="C7" t="s">
        <v>360</v>
      </c>
      <c r="D7" t="s">
        <v>383</v>
      </c>
      <c r="E7" t="s">
        <v>361</v>
      </c>
      <c r="F7"/>
      <c r="G7" t="n">
        <v>282.68190667811</v>
      </c>
      <c r="H7" t="n">
        <v>296.172738866674</v>
      </c>
      <c r="I7" t="n">
        <v>315.639562140069</v>
      </c>
      <c r="J7" t="n">
        <v>336.532260089051</v>
      </c>
      <c r="K7" t="n">
        <v>356.357330553792</v>
      </c>
      <c r="L7" t="n">
        <v>373.839200363363</v>
      </c>
      <c r="M7" t="n">
        <v>384.980955017033</v>
      </c>
      <c r="N7" t="n">
        <v>385.224754188287</v>
      </c>
      <c r="O7" t="n">
        <v>395.379506844278</v>
      </c>
      <c r="P7" t="n">
        <v>405.028727141481</v>
      </c>
      <c r="Q7" t="n">
        <v>413.273073914788</v>
      </c>
      <c r="R7" t="n">
        <v>420.025198028166</v>
      </c>
      <c r="S7" t="n">
        <v>433.956152354303</v>
      </c>
      <c r="T7" t="n">
        <v>427.214480281655</v>
      </c>
      <c r="U7" t="n">
        <v>430.223801935751</v>
      </c>
      <c r="V7" t="n">
        <v>422.918984024748</v>
      </c>
      <c r="W7" t="n">
        <v>411.957358632013</v>
      </c>
      <c r="X7" t="n">
        <v>395.465551204301</v>
      </c>
      <c r="Y7" t="n">
        <v>387.691658686279</v>
      </c>
      <c r="Z7" t="n">
        <v>389.555400893585</v>
      </c>
      <c r="AA7" t="n">
        <v>387.544602662548</v>
      </c>
      <c r="AB7" t="n">
        <v>388.302144048466</v>
      </c>
      <c r="AC7" t="n">
        <v>394.617751302266</v>
      </c>
      <c r="AD7" t="n">
        <v>421.33079040516</v>
      </c>
      <c r="AE7" t="n">
        <v>439.014260755388</v>
      </c>
      <c r="AF7" t="n">
        <v>467.055415669494</v>
      </c>
    </row>
    <row r="8">
      <c r="A8" t="s">
        <v>189</v>
      </c>
      <c r="B8" t="s">
        <v>384</v>
      </c>
      <c r="C8" t="s">
        <v>360</v>
      </c>
      <c r="D8" t="s">
        <v>385</v>
      </c>
      <c r="E8" t="s">
        <v>361</v>
      </c>
      <c r="F8"/>
      <c r="G8" t="n">
        <v>37.0074075009372</v>
      </c>
      <c r="H8" t="n">
        <v>38.9917502972864</v>
      </c>
      <c r="I8" t="n">
        <v>36.7201751909508</v>
      </c>
      <c r="J8" t="n">
        <v>38.7629917136249</v>
      </c>
      <c r="K8" t="n">
        <v>46.59096673519</v>
      </c>
      <c r="L8" t="n">
        <v>51.7796300145333</v>
      </c>
      <c r="M8" t="n">
        <v>54.0269396899257</v>
      </c>
      <c r="N8" t="n">
        <v>57.1588282933996</v>
      </c>
      <c r="O8" t="n">
        <v>63.6847249567884</v>
      </c>
      <c r="P8" t="n">
        <v>79.317241456432</v>
      </c>
      <c r="Q8" t="n">
        <v>96.5144051207336</v>
      </c>
      <c r="R8" t="n">
        <v>105.138512846103</v>
      </c>
      <c r="S8" t="n">
        <v>124.555063337548</v>
      </c>
      <c r="T8" t="n">
        <v>114.709291714534</v>
      </c>
      <c r="U8" t="n">
        <v>122.409200291061</v>
      </c>
      <c r="V8" t="n">
        <v>141.207960762802</v>
      </c>
      <c r="W8" t="n">
        <v>135.226558723823</v>
      </c>
      <c r="X8" t="n">
        <v>134.121956669849</v>
      </c>
      <c r="Y8" t="n">
        <v>134.904154054241</v>
      </c>
      <c r="Z8" t="n">
        <v>126.605108838583</v>
      </c>
      <c r="AA8" t="n">
        <v>118.769530825755</v>
      </c>
      <c r="AB8" t="n">
        <v>104.472152131027</v>
      </c>
      <c r="AC8" t="n">
        <v>95.6536692898281</v>
      </c>
      <c r="AD8" t="n">
        <v>92.8236096302034</v>
      </c>
      <c r="AE8" t="n">
        <v>84.932661355375</v>
      </c>
      <c r="AF8" t="n">
        <v>82.4982120834488</v>
      </c>
    </row>
    <row r="9">
      <c r="A9" t="s">
        <v>189</v>
      </c>
      <c r="B9" t="s">
        <v>386</v>
      </c>
      <c r="C9" t="s">
        <v>360</v>
      </c>
      <c r="D9" t="s">
        <v>387</v>
      </c>
      <c r="E9" t="s">
        <v>361</v>
      </c>
      <c r="F9"/>
      <c r="G9" t="n">
        <v>138.23437040715</v>
      </c>
      <c r="H9" t="n">
        <v>144.394101662141</v>
      </c>
      <c r="I9" t="n">
        <v>148.386872144687</v>
      </c>
      <c r="J9" t="n">
        <v>152.565231053021</v>
      </c>
      <c r="K9" t="n">
        <v>157.48178921862</v>
      </c>
      <c r="L9" t="n">
        <v>162.76767829338</v>
      </c>
      <c r="M9" t="n">
        <v>168.35359494357</v>
      </c>
      <c r="N9" t="n">
        <v>170.473806639717</v>
      </c>
      <c r="O9" t="n">
        <v>174.836960015372</v>
      </c>
      <c r="P9" t="n">
        <v>179.378605838619</v>
      </c>
      <c r="Q9" t="n">
        <v>183.835283618303</v>
      </c>
      <c r="R9" t="n">
        <v>190.877186236415</v>
      </c>
      <c r="S9" t="n">
        <v>199.017206258379</v>
      </c>
      <c r="T9" t="n">
        <v>191.172072567695</v>
      </c>
      <c r="U9" t="n">
        <v>198.443557696409</v>
      </c>
      <c r="V9" t="n">
        <v>197.820343838272</v>
      </c>
      <c r="W9" t="n">
        <v>193.390151039776</v>
      </c>
      <c r="X9" t="n">
        <v>185.130309577401</v>
      </c>
      <c r="Y9" t="n">
        <v>179.210482204115</v>
      </c>
      <c r="Z9" t="n">
        <v>179.166110218622</v>
      </c>
      <c r="AA9" t="n">
        <v>178.146133446548</v>
      </c>
      <c r="AB9" t="n">
        <v>182.399163118478</v>
      </c>
      <c r="AC9" t="n">
        <v>187.958879034899</v>
      </c>
      <c r="AD9" t="n">
        <v>206.057462525914</v>
      </c>
      <c r="AE9" t="n">
        <v>212.580107049076</v>
      </c>
      <c r="AF9" t="n">
        <v>222.120433134058</v>
      </c>
    </row>
    <row r="10">
      <c r="A10" t="s">
        <v>189</v>
      </c>
      <c r="B10" t="s">
        <v>388</v>
      </c>
      <c r="C10" t="s">
        <v>360</v>
      </c>
      <c r="D10" t="s">
        <v>389</v>
      </c>
      <c r="E10" t="s">
        <v>361</v>
      </c>
      <c r="F10"/>
      <c r="G10" t="n">
        <v>265.326491604515</v>
      </c>
      <c r="H10" t="n">
        <v>277.940360350994</v>
      </c>
      <c r="I10" t="n">
        <v>285.783426389891</v>
      </c>
      <c r="J10" t="n">
        <v>293.858393105308</v>
      </c>
      <c r="K10" t="n">
        <v>304.11006228357</v>
      </c>
      <c r="L10" t="n">
        <v>314.336527605142</v>
      </c>
      <c r="M10" t="n">
        <v>323.288125485976</v>
      </c>
      <c r="N10" t="n">
        <v>321.705213885358</v>
      </c>
      <c r="O10" t="n">
        <v>325.14795533618</v>
      </c>
      <c r="P10" t="n">
        <v>330.77999549408</v>
      </c>
      <c r="Q10" t="n">
        <v>339.037547483591</v>
      </c>
      <c r="R10" t="n">
        <v>354.01579982399</v>
      </c>
      <c r="S10" t="n">
        <v>368.340116719614</v>
      </c>
      <c r="T10" t="n">
        <v>363.473106837225</v>
      </c>
      <c r="U10" t="n">
        <v>375.655053171288</v>
      </c>
      <c r="V10" t="n">
        <v>377.010249705955</v>
      </c>
      <c r="W10" t="n">
        <v>355.6558820945</v>
      </c>
      <c r="X10" t="n">
        <v>332.597650207652</v>
      </c>
      <c r="Y10" t="n">
        <v>312.850227649108</v>
      </c>
      <c r="Z10" t="n">
        <v>309.618902718589</v>
      </c>
      <c r="AA10" t="n">
        <v>302.694118087995</v>
      </c>
      <c r="AB10" t="n">
        <v>300.811443625813</v>
      </c>
      <c r="AC10" t="n">
        <v>305.922677382579</v>
      </c>
      <c r="AD10" t="n">
        <v>332.4530147396</v>
      </c>
      <c r="AE10" t="n">
        <v>350.332073012546</v>
      </c>
      <c r="AF10" t="n">
        <v>372.117947758804</v>
      </c>
    </row>
    <row r="11">
      <c r="A11" t="s">
        <v>189</v>
      </c>
      <c r="B11" t="s">
        <v>390</v>
      </c>
      <c r="C11" t="s">
        <v>360</v>
      </c>
      <c r="D11" t="s">
        <v>391</v>
      </c>
      <c r="E11" t="s">
        <v>361</v>
      </c>
      <c r="F11"/>
      <c r="G11" t="n">
        <v>127.092121197365</v>
      </c>
      <c r="H11" t="n">
        <v>133.546258688853</v>
      </c>
      <c r="I11" t="n">
        <v>137.396554245204</v>
      </c>
      <c r="J11" t="n">
        <v>141.293162052287</v>
      </c>
      <c r="K11" t="n">
        <v>146.62827306495</v>
      </c>
      <c r="L11" t="n">
        <v>151.568849311762</v>
      </c>
      <c r="M11" t="n">
        <v>154.934530542405</v>
      </c>
      <c r="N11" t="n">
        <v>151.231407245641</v>
      </c>
      <c r="O11" t="n">
        <v>150.310995320808</v>
      </c>
      <c r="P11" t="n">
        <v>151.401389655461</v>
      </c>
      <c r="Q11" t="n">
        <v>155.202263865288</v>
      </c>
      <c r="R11" t="n">
        <v>163.138613587575</v>
      </c>
      <c r="S11" t="n">
        <v>169.322910461235</v>
      </c>
      <c r="T11" t="n">
        <v>172.30103426953</v>
      </c>
      <c r="U11" t="n">
        <v>177.211495474878</v>
      </c>
      <c r="V11" t="n">
        <v>179.189905867683</v>
      </c>
      <c r="W11" t="n">
        <v>162.265731054724</v>
      </c>
      <c r="X11" t="n">
        <v>147.467340630252</v>
      </c>
      <c r="Y11" t="n">
        <v>133.639745444993</v>
      </c>
      <c r="Z11" t="n">
        <v>130.452792499967</v>
      </c>
      <c r="AA11" t="n">
        <v>124.547984641447</v>
      </c>
      <c r="AB11" t="n">
        <v>118.412280507335</v>
      </c>
      <c r="AC11" t="n">
        <v>117.963798347681</v>
      </c>
      <c r="AD11" t="n">
        <v>126.395552213687</v>
      </c>
      <c r="AE11" t="n">
        <v>137.75196596347</v>
      </c>
      <c r="AF11" t="n">
        <v>149.997514624746</v>
      </c>
    </row>
    <row r="12">
      <c r="A12" t="s">
        <v>189</v>
      </c>
      <c r="B12" t="s">
        <v>392</v>
      </c>
      <c r="C12" t="s">
        <v>360</v>
      </c>
      <c r="D12" t="s">
        <v>393</v>
      </c>
      <c r="E12" t="s">
        <v>361</v>
      </c>
      <c r="F12"/>
      <c r="G12" t="n">
        <v>302.868567399615</v>
      </c>
      <c r="H12" t="n">
        <v>320.37624255525</v>
      </c>
      <c r="I12" t="n">
        <v>341.626459100608</v>
      </c>
      <c r="J12" t="n">
        <v>368.066089541479</v>
      </c>
      <c r="K12" t="n">
        <v>393.933245978426</v>
      </c>
      <c r="L12" t="n">
        <v>420.178002725097</v>
      </c>
      <c r="M12" t="n">
        <v>440.585061609422</v>
      </c>
      <c r="N12" t="n">
        <v>445.824596335853</v>
      </c>
      <c r="O12" t="n">
        <v>458.189400434983</v>
      </c>
      <c r="P12" t="n">
        <v>474.395254152262</v>
      </c>
      <c r="Q12" t="n">
        <v>487.283833996632</v>
      </c>
      <c r="R12" t="n">
        <v>501.399177148062</v>
      </c>
      <c r="S12" t="n">
        <v>526.283848836786</v>
      </c>
      <c r="T12" t="n">
        <v>519.783426040652</v>
      </c>
      <c r="U12" t="n">
        <v>520.929402270739</v>
      </c>
      <c r="V12" t="n">
        <v>514.957397671708</v>
      </c>
      <c r="W12" t="n">
        <v>493.519211510795</v>
      </c>
      <c r="X12" t="n">
        <v>468.593311750115</v>
      </c>
      <c r="Y12" t="n">
        <v>458.760103476355</v>
      </c>
      <c r="Z12" t="n">
        <v>461.737600718496</v>
      </c>
      <c r="AA12" t="n">
        <v>462.898157504215</v>
      </c>
      <c r="AB12" t="n">
        <v>468.763612366147</v>
      </c>
      <c r="AC12" t="n">
        <v>484.19606060307</v>
      </c>
      <c r="AD12" t="n">
        <v>522.611015298434</v>
      </c>
      <c r="AE12" t="n">
        <v>547.670979348061</v>
      </c>
      <c r="AF12" t="n">
        <v>590.097516162256</v>
      </c>
    </row>
    <row r="13">
      <c r="A13" t="s">
        <v>189</v>
      </c>
      <c r="B13" t="s">
        <v>394</v>
      </c>
      <c r="C13" t="s">
        <v>360</v>
      </c>
      <c r="D13" t="s">
        <v>395</v>
      </c>
      <c r="E13" t="s">
        <v>361</v>
      </c>
      <c r="F13"/>
      <c r="G13" t="n">
        <v>234.113701677501</v>
      </c>
      <c r="H13" t="n">
        <v>250.704354290867</v>
      </c>
      <c r="I13" t="n">
        <v>269.619443243246</v>
      </c>
      <c r="J13" t="n">
        <v>290.909900366585</v>
      </c>
      <c r="K13" t="n">
        <v>310.603695486786</v>
      </c>
      <c r="L13" t="n">
        <v>331.263732011098</v>
      </c>
      <c r="M13" t="n">
        <v>345.385386376733</v>
      </c>
      <c r="N13" t="n">
        <v>348.882903820186</v>
      </c>
      <c r="O13" t="n">
        <v>364.171643117867</v>
      </c>
      <c r="P13" t="n">
        <v>379.134231277875</v>
      </c>
      <c r="Q13" t="n">
        <v>396.206534273651</v>
      </c>
      <c r="R13" t="n">
        <v>418.451814070094</v>
      </c>
      <c r="S13" t="n">
        <v>453.264582346251</v>
      </c>
      <c r="T13" t="n">
        <v>458.523459614977</v>
      </c>
      <c r="U13" t="n">
        <v>469.8583117624</v>
      </c>
      <c r="V13" t="n">
        <v>479.483639775818</v>
      </c>
      <c r="W13" t="n">
        <v>486.59186147169</v>
      </c>
      <c r="X13" t="n">
        <v>482.268317858651</v>
      </c>
      <c r="Y13" t="n">
        <v>479.102182571139</v>
      </c>
      <c r="Z13" t="n">
        <v>476.052157948151</v>
      </c>
      <c r="AA13" t="n">
        <v>471.277855940913</v>
      </c>
      <c r="AB13" t="n">
        <v>476.048671533914</v>
      </c>
      <c r="AC13" t="n">
        <v>489.715785758743</v>
      </c>
      <c r="AD13" t="n">
        <v>530.164130648607</v>
      </c>
      <c r="AE13" t="n">
        <v>561.08495995</v>
      </c>
      <c r="AF13" t="n">
        <v>614.85380262895</v>
      </c>
    </row>
    <row r="14">
      <c r="A14" t="s">
        <v>189</v>
      </c>
      <c r="B14" t="s">
        <v>396</v>
      </c>
      <c r="C14" t="s">
        <v>360</v>
      </c>
      <c r="D14" t="s">
        <v>397</v>
      </c>
      <c r="E14" t="s">
        <v>361</v>
      </c>
      <c r="F14"/>
      <c r="G14" t="n">
        <v>84.3413479209236</v>
      </c>
      <c r="H14" t="n">
        <v>88.2786780072662</v>
      </c>
      <c r="I14" t="n">
        <v>92.0730958899062</v>
      </c>
      <c r="J14" t="n">
        <v>98.806571574604</v>
      </c>
      <c r="K14" t="n">
        <v>101.299577853929</v>
      </c>
      <c r="L14" t="n">
        <v>106.415996275073</v>
      </c>
      <c r="M14" t="n">
        <v>108.628113245926</v>
      </c>
      <c r="N14" t="n">
        <v>108.052849057887</v>
      </c>
      <c r="O14" t="n">
        <v>109.126468156788</v>
      </c>
      <c r="P14" t="n">
        <v>112.073466736394</v>
      </c>
      <c r="Q14" t="n">
        <v>115.449563810573</v>
      </c>
      <c r="R14" t="n">
        <v>115.076867150811</v>
      </c>
      <c r="S14" t="n">
        <v>114.635027193103</v>
      </c>
      <c r="T14" t="n">
        <v>105.672209903072</v>
      </c>
      <c r="U14" t="n">
        <v>98.9019266117896</v>
      </c>
      <c r="V14" t="n">
        <v>96.268663077514</v>
      </c>
      <c r="W14" t="n">
        <v>92.904542039628</v>
      </c>
      <c r="X14" t="n">
        <v>87.833684613049</v>
      </c>
      <c r="Y14" t="n">
        <v>85.5568059941834</v>
      </c>
      <c r="Z14" t="n">
        <v>85.8799890025762</v>
      </c>
      <c r="AA14" t="n">
        <v>87.8164274567482</v>
      </c>
      <c r="AB14" t="n">
        <v>90.2641598925424</v>
      </c>
      <c r="AC14" t="n">
        <v>93.8874540761023</v>
      </c>
      <c r="AD14" t="n">
        <v>97.4229204346596</v>
      </c>
      <c r="AE14" t="n">
        <v>100.811109801373</v>
      </c>
      <c r="AF14" t="n">
        <v>107.904838372914</v>
      </c>
    </row>
    <row r="15">
      <c r="A15" t="s">
        <v>189</v>
      </c>
      <c r="B15" t="s">
        <v>398</v>
      </c>
      <c r="C15" t="s">
        <v>360</v>
      </c>
      <c r="D15" t="s">
        <v>399</v>
      </c>
      <c r="E15" t="s">
        <v>361</v>
      </c>
      <c r="F15"/>
      <c r="G15" t="n">
        <v>174.793744981677</v>
      </c>
      <c r="H15" t="n">
        <v>184.709276677547</v>
      </c>
      <c r="I15" t="n">
        <v>194.088070833024</v>
      </c>
      <c r="J15" t="n">
        <v>209.403960999729</v>
      </c>
      <c r="K15" t="n">
        <v>218.859719609519</v>
      </c>
      <c r="L15" t="n">
        <v>231.036825255072</v>
      </c>
      <c r="M15" t="n">
        <v>236.078256652422</v>
      </c>
      <c r="N15" t="n">
        <v>232.505035256181</v>
      </c>
      <c r="O15" t="n">
        <v>232.869743828855</v>
      </c>
      <c r="P15" t="n">
        <v>236.257226293304</v>
      </c>
      <c r="Q15" t="n">
        <v>240.571266964934</v>
      </c>
      <c r="R15" t="n">
        <v>243.045264971146</v>
      </c>
      <c r="S15" t="n">
        <v>251.444961725094</v>
      </c>
      <c r="T15" t="n">
        <v>248.984512801627</v>
      </c>
      <c r="U15" t="n">
        <v>250.039471778022</v>
      </c>
      <c r="V15" t="n">
        <v>248.433541496065</v>
      </c>
      <c r="W15" t="n">
        <v>245.653408430165</v>
      </c>
      <c r="X15" t="n">
        <v>241.679717646842</v>
      </c>
      <c r="Y15" t="n">
        <v>241.806372188509</v>
      </c>
      <c r="Z15" t="n">
        <v>244.579594181863</v>
      </c>
      <c r="AA15" t="n">
        <v>247.022906026645</v>
      </c>
      <c r="AB15" t="n">
        <v>252.116062248903</v>
      </c>
      <c r="AC15" t="n">
        <v>258.249923253507</v>
      </c>
      <c r="AD15" t="n">
        <v>272.090088789103</v>
      </c>
      <c r="AE15" t="n">
        <v>278.837050797609</v>
      </c>
      <c r="AF15" t="n">
        <v>294.034849412418</v>
      </c>
    </row>
    <row r="16">
      <c r="A16" t="s">
        <v>189</v>
      </c>
      <c r="B16" t="s">
        <v>400</v>
      </c>
      <c r="C16" t="s">
        <v>360</v>
      </c>
      <c r="D16" t="s">
        <v>401</v>
      </c>
      <c r="E16" t="s">
        <v>361</v>
      </c>
      <c r="F16"/>
      <c r="G16" t="n">
        <v>90.4523970607535</v>
      </c>
      <c r="H16" t="n">
        <v>96.430598670281</v>
      </c>
      <c r="I16" t="n">
        <v>102.014974943118</v>
      </c>
      <c r="J16" t="n">
        <v>110.597389425125</v>
      </c>
      <c r="K16" t="n">
        <v>117.560141755591</v>
      </c>
      <c r="L16" t="n">
        <v>124.620828979999</v>
      </c>
      <c r="M16" t="n">
        <v>127.450143406496</v>
      </c>
      <c r="N16" t="n">
        <v>124.452186198294</v>
      </c>
      <c r="O16" t="n">
        <v>123.743275672067</v>
      </c>
      <c r="P16" t="n">
        <v>124.18375955691</v>
      </c>
      <c r="Q16" t="n">
        <v>125.121703154361</v>
      </c>
      <c r="R16" t="n">
        <v>127.968397820334</v>
      </c>
      <c r="S16" t="n">
        <v>136.809934531991</v>
      </c>
      <c r="T16" t="n">
        <v>143.312302898555</v>
      </c>
      <c r="U16" t="n">
        <v>151.137545166233</v>
      </c>
      <c r="V16" t="n">
        <v>152.164878418551</v>
      </c>
      <c r="W16" t="n">
        <v>152.748866390537</v>
      </c>
      <c r="X16" t="n">
        <v>153.846033033793</v>
      </c>
      <c r="Y16" t="n">
        <v>156.249566194326</v>
      </c>
      <c r="Z16" t="n">
        <v>158.699605179287</v>
      </c>
      <c r="AA16" t="n">
        <v>159.206478569897</v>
      </c>
      <c r="AB16" t="n">
        <v>161.85190235636</v>
      </c>
      <c r="AC16" t="n">
        <v>164.362469177405</v>
      </c>
      <c r="AD16" t="n">
        <v>174.667168354444</v>
      </c>
      <c r="AE16" t="n">
        <v>178.025940996236</v>
      </c>
      <c r="AF16" t="n">
        <v>186.130011039504</v>
      </c>
    </row>
    <row r="17">
      <c r="A17" t="s">
        <v>189</v>
      </c>
      <c r="B17" t="s">
        <v>402</v>
      </c>
      <c r="C17" t="s">
        <v>360</v>
      </c>
      <c r="D17" t="s">
        <v>403</v>
      </c>
      <c r="E17" t="s">
        <v>361</v>
      </c>
      <c r="F17"/>
      <c r="G17" t="n">
        <v>83.5190079828599</v>
      </c>
      <c r="H17" t="n">
        <v>89.2121236221643</v>
      </c>
      <c r="I17" t="n">
        <v>94.8636310637969</v>
      </c>
      <c r="J17" t="n">
        <v>103.110738198703</v>
      </c>
      <c r="K17" t="n">
        <v>110.349500078261</v>
      </c>
      <c r="L17" t="n">
        <v>116.975399005672</v>
      </c>
      <c r="M17" t="n">
        <v>121.922368994684</v>
      </c>
      <c r="N17" t="n">
        <v>122.565597713149</v>
      </c>
      <c r="O17" t="n">
        <v>125.826549002061</v>
      </c>
      <c r="P17" t="n">
        <v>128.400937310195</v>
      </c>
      <c r="Q17" t="n">
        <v>132.311238452138</v>
      </c>
      <c r="R17" t="n">
        <v>139.386459181359</v>
      </c>
      <c r="S17" t="n">
        <v>148.971262029123</v>
      </c>
      <c r="T17" t="n">
        <v>146.173311282517</v>
      </c>
      <c r="U17" t="n">
        <v>142.323229138406</v>
      </c>
      <c r="V17" t="n">
        <v>137.907773053831</v>
      </c>
      <c r="W17" t="n">
        <v>131.499829717751</v>
      </c>
      <c r="X17" t="n">
        <v>127.154860302042</v>
      </c>
      <c r="Y17" t="n">
        <v>127.803835759363</v>
      </c>
      <c r="Z17" t="n">
        <v>128.587060024443</v>
      </c>
      <c r="AA17" t="n">
        <v>130.87246867846</v>
      </c>
      <c r="AB17" t="n">
        <v>130.485824374791</v>
      </c>
      <c r="AC17" t="n">
        <v>134.960272931089</v>
      </c>
      <c r="AD17" t="n">
        <v>146.038554484936</v>
      </c>
      <c r="AE17" t="n">
        <v>154.371825020565</v>
      </c>
      <c r="AF17" t="n">
        <v>168.539956541661</v>
      </c>
    </row>
    <row r="18">
      <c r="A18" t="s">
        <v>189</v>
      </c>
      <c r="B18" t="s">
        <v>404</v>
      </c>
      <c r="C18" t="s">
        <v>360</v>
      </c>
      <c r="D18" t="s">
        <v>405</v>
      </c>
      <c r="E18" t="s">
        <v>361</v>
      </c>
      <c r="F18"/>
      <c r="G18" t="n">
        <v>266.97716823643</v>
      </c>
      <c r="H18" t="n">
        <v>283.30706761482</v>
      </c>
      <c r="I18" t="n">
        <v>303.33833037864</v>
      </c>
      <c r="J18" t="n">
        <v>321.911615118315</v>
      </c>
      <c r="K18" t="n">
        <v>339.925501918259</v>
      </c>
      <c r="L18" t="n">
        <v>358.527590434962</v>
      </c>
      <c r="M18" t="n">
        <v>369.515175246134</v>
      </c>
      <c r="N18" t="n">
        <v>364.725676852072</v>
      </c>
      <c r="O18" t="n">
        <v>363.257811937943</v>
      </c>
      <c r="P18" t="n">
        <v>362.923286019255</v>
      </c>
      <c r="Q18" t="n">
        <v>368.614935712752</v>
      </c>
      <c r="R18" t="n">
        <v>364.708961846875</v>
      </c>
      <c r="S18" t="n">
        <v>371.950041035576</v>
      </c>
      <c r="T18" t="n">
        <v>357.12733334971</v>
      </c>
      <c r="U18" t="n">
        <v>360.355270189671</v>
      </c>
      <c r="V18" t="n">
        <v>356.209522516122</v>
      </c>
      <c r="W18" t="n">
        <v>348.799275951322</v>
      </c>
      <c r="X18" t="n">
        <v>337.245256360434</v>
      </c>
      <c r="Y18" t="n">
        <v>331.311141907248</v>
      </c>
      <c r="Z18" t="n">
        <v>336.171576764676</v>
      </c>
      <c r="AA18" t="n">
        <v>342.278641454926</v>
      </c>
      <c r="AB18" t="n">
        <v>347.852433742243</v>
      </c>
      <c r="AC18" t="n">
        <v>371.64869199305</v>
      </c>
      <c r="AD18" t="n">
        <v>411.938540662697</v>
      </c>
      <c r="AE18" t="n">
        <v>432.584763225186</v>
      </c>
      <c r="AF18" t="n">
        <v>466.255644188213</v>
      </c>
    </row>
    <row r="19">
      <c r="A19" t="s">
        <v>189</v>
      </c>
      <c r="B19" t="s">
        <v>406</v>
      </c>
      <c r="C19" t="s">
        <v>360</v>
      </c>
      <c r="D19" t="s">
        <v>407</v>
      </c>
      <c r="E19" t="s">
        <v>361</v>
      </c>
      <c r="F19"/>
      <c r="G19" t="n">
        <v>227.404740153111</v>
      </c>
      <c r="H19" t="n">
        <v>245.897962344791</v>
      </c>
      <c r="I19" t="n">
        <v>266.228077959342</v>
      </c>
      <c r="J19" t="n">
        <v>287.808683264211</v>
      </c>
      <c r="K19" t="n">
        <v>306.012229648568</v>
      </c>
      <c r="L19" t="n">
        <v>324.911240125784</v>
      </c>
      <c r="M19" t="n">
        <v>339.476989373684</v>
      </c>
      <c r="N19" t="n">
        <v>343.383579576511</v>
      </c>
      <c r="O19" t="n">
        <v>353.301289083398</v>
      </c>
      <c r="P19" t="n">
        <v>360.955418474163</v>
      </c>
      <c r="Q19" t="n">
        <v>367.975184933034</v>
      </c>
      <c r="R19" t="n">
        <v>380.400717861255</v>
      </c>
      <c r="S19" t="n">
        <v>408.101189719541</v>
      </c>
      <c r="T19" t="n">
        <v>420.179718817164</v>
      </c>
      <c r="U19" t="n">
        <v>433.505595712707</v>
      </c>
      <c r="V19" t="n">
        <v>432.809475712996</v>
      </c>
      <c r="W19" t="n">
        <v>425.03014358063</v>
      </c>
      <c r="X19" t="n">
        <v>415.970636217008</v>
      </c>
      <c r="Y19" t="n">
        <v>419.473515390537</v>
      </c>
      <c r="Z19" t="n">
        <v>431.711394380668</v>
      </c>
      <c r="AA19" t="n">
        <v>437.594242020357</v>
      </c>
      <c r="AB19" t="n">
        <v>444.624506563842</v>
      </c>
      <c r="AC19" t="n">
        <v>463.363722035198</v>
      </c>
      <c r="AD19" t="n">
        <v>502.225835547901</v>
      </c>
      <c r="AE19" t="n">
        <v>529.932176148768</v>
      </c>
      <c r="AF19" t="n">
        <v>573.093029130316</v>
      </c>
    </row>
    <row r="20">
      <c r="A20" t="s">
        <v>189</v>
      </c>
      <c r="B20" t="s">
        <v>408</v>
      </c>
      <c r="C20" t="s">
        <v>360</v>
      </c>
      <c r="D20" t="s">
        <v>409</v>
      </c>
      <c r="E20" t="s">
        <v>361</v>
      </c>
      <c r="F20"/>
      <c r="G20" t="n">
        <v>173.953439888057</v>
      </c>
      <c r="H20" t="n">
        <v>182.185665294979</v>
      </c>
      <c r="I20" t="n">
        <v>189.449129080855</v>
      </c>
      <c r="J20" t="n">
        <v>207.272731427686</v>
      </c>
      <c r="K20" t="n">
        <v>230.471297606786</v>
      </c>
      <c r="L20" t="n">
        <v>255.402804298722</v>
      </c>
      <c r="M20" t="n">
        <v>275.896998273015</v>
      </c>
      <c r="N20" t="n">
        <v>284.337783658548</v>
      </c>
      <c r="O20" t="n">
        <v>305.589630156295</v>
      </c>
      <c r="P20" t="n">
        <v>344.912412628966</v>
      </c>
      <c r="Q20" t="n">
        <v>370.059381999622</v>
      </c>
      <c r="R20" t="n">
        <v>406.975002834185</v>
      </c>
      <c r="S20" t="n">
        <v>481.095644828669</v>
      </c>
      <c r="T20" t="n">
        <v>499.507396515355</v>
      </c>
      <c r="U20" t="n">
        <v>520.999025063862</v>
      </c>
      <c r="V20" t="n">
        <v>534.107210732711</v>
      </c>
      <c r="W20" t="n">
        <v>513.013156415365</v>
      </c>
      <c r="X20" t="n">
        <v>536.042905395311</v>
      </c>
      <c r="Y20" t="n">
        <v>547.317936169713</v>
      </c>
      <c r="Z20" t="n">
        <v>518.388502074679</v>
      </c>
      <c r="AA20" t="n">
        <v>499.093358524451</v>
      </c>
      <c r="AB20" t="n">
        <v>489.421643736027</v>
      </c>
      <c r="AC20" t="n">
        <v>454.564320884461</v>
      </c>
      <c r="AD20" t="n">
        <v>448.794914215384</v>
      </c>
      <c r="AE20" t="n">
        <v>452.014999880768</v>
      </c>
      <c r="AF20" t="n">
        <v>461.925318586954</v>
      </c>
    </row>
    <row r="21">
      <c r="A21" t="s">
        <v>189</v>
      </c>
      <c r="B21" t="s">
        <v>410</v>
      </c>
      <c r="C21" t="s">
        <v>360</v>
      </c>
      <c r="D21" t="s">
        <v>411</v>
      </c>
      <c r="E21" t="s">
        <v>361</v>
      </c>
      <c r="F21"/>
      <c r="G21" t="n">
        <v>307.071113580068</v>
      </c>
      <c r="H21" t="n">
        <v>327.267921032196</v>
      </c>
      <c r="I21" t="n">
        <v>347.521683075541</v>
      </c>
      <c r="J21" t="n">
        <v>382.564629111712</v>
      </c>
      <c r="K21" t="n">
        <v>422.29397208381</v>
      </c>
      <c r="L21" t="n">
        <v>467.516448766277</v>
      </c>
      <c r="M21" t="n">
        <v>507.636555629993</v>
      </c>
      <c r="N21" t="n">
        <v>532.324339477885</v>
      </c>
      <c r="O21" t="n">
        <v>577.747846224885</v>
      </c>
      <c r="P21" t="n">
        <v>641.647441303575</v>
      </c>
      <c r="Q21" t="n">
        <v>692.239036977026</v>
      </c>
      <c r="R21" t="n">
        <v>754.096764338597</v>
      </c>
      <c r="S21" t="n">
        <v>863.178086718027</v>
      </c>
      <c r="T21" t="n">
        <v>906.651596963214</v>
      </c>
      <c r="U21" t="n">
        <v>946.255148001782</v>
      </c>
      <c r="V21" t="n">
        <v>963.103531927861</v>
      </c>
      <c r="W21" t="n">
        <v>930.915156201563</v>
      </c>
      <c r="X21" t="n">
        <v>939.873024050833</v>
      </c>
      <c r="Y21" t="n">
        <v>935.866744854252</v>
      </c>
      <c r="Z21" t="n">
        <v>895.702256079987</v>
      </c>
      <c r="AA21" t="n">
        <v>868.401603092048</v>
      </c>
      <c r="AB21" t="n">
        <v>852.679919276862</v>
      </c>
      <c r="AC21" t="n">
        <v>812.25903110942</v>
      </c>
      <c r="AD21" t="n">
        <v>814.174678354551</v>
      </c>
      <c r="AE21" t="n">
        <v>825.556802923094</v>
      </c>
      <c r="AF21" t="n">
        <v>844.336405212636</v>
      </c>
    </row>
    <row r="22">
      <c r="A22" t="s">
        <v>189</v>
      </c>
      <c r="B22" t="s">
        <v>412</v>
      </c>
      <c r="C22" t="s">
        <v>360</v>
      </c>
      <c r="D22" t="s">
        <v>413</v>
      </c>
      <c r="E22" t="s">
        <v>361</v>
      </c>
      <c r="F22"/>
      <c r="G22" t="n">
        <v>133.117673692011</v>
      </c>
      <c r="H22" t="n">
        <v>145.082255737217</v>
      </c>
      <c r="I22" t="n">
        <v>158.072553994686</v>
      </c>
      <c r="J22" t="n">
        <v>175.291897684027</v>
      </c>
      <c r="K22" t="n">
        <v>191.822674477025</v>
      </c>
      <c r="L22" t="n">
        <v>212.113644467555</v>
      </c>
      <c r="M22" t="n">
        <v>231.739557356978</v>
      </c>
      <c r="N22" t="n">
        <v>247.986555819337</v>
      </c>
      <c r="O22" t="n">
        <v>272.158216068591</v>
      </c>
      <c r="P22" t="n">
        <v>296.73502867461</v>
      </c>
      <c r="Q22" t="n">
        <v>322.179654977405</v>
      </c>
      <c r="R22" t="n">
        <v>347.121761504412</v>
      </c>
      <c r="S22" t="n">
        <v>382.082441889357</v>
      </c>
      <c r="T22" t="n">
        <v>407.144200447859</v>
      </c>
      <c r="U22" t="n">
        <v>425.25612293792</v>
      </c>
      <c r="V22" t="n">
        <v>428.99632119515</v>
      </c>
      <c r="W22" t="n">
        <v>417.901999786199</v>
      </c>
      <c r="X22" t="n">
        <v>403.830118655522</v>
      </c>
      <c r="Y22" t="n">
        <v>388.548808684539</v>
      </c>
      <c r="Z22" t="n">
        <v>377.313754005308</v>
      </c>
      <c r="AA22" t="n">
        <v>369.308244567598</v>
      </c>
      <c r="AB22" t="n">
        <v>363.258275540836</v>
      </c>
      <c r="AC22" t="n">
        <v>357.694710224959</v>
      </c>
      <c r="AD22" t="n">
        <v>365.379764139168</v>
      </c>
      <c r="AE22" t="n">
        <v>373.541803042326</v>
      </c>
      <c r="AF22" t="n">
        <v>382.411086625683</v>
      </c>
    </row>
    <row r="23">
      <c r="A23" t="s">
        <v>189</v>
      </c>
      <c r="B23" t="s">
        <v>414</v>
      </c>
      <c r="C23" t="s">
        <v>360</v>
      </c>
      <c r="D23" t="s">
        <v>415</v>
      </c>
      <c r="E23" t="s">
        <v>361</v>
      </c>
      <c r="F23"/>
      <c r="G23" t="n">
        <v>1338.19766523697</v>
      </c>
      <c r="H23" t="n">
        <v>1474.67873841732</v>
      </c>
      <c r="I23" t="n">
        <v>1652.68830648677</v>
      </c>
      <c r="J23" t="n">
        <v>1848.55030394632</v>
      </c>
      <c r="K23" t="n">
        <v>2058.27981708975</v>
      </c>
      <c r="L23" t="n">
        <v>2246.52192243046</v>
      </c>
      <c r="M23" t="n">
        <v>2432.37860395762</v>
      </c>
      <c r="N23" t="n">
        <v>2476.32212165104</v>
      </c>
      <c r="O23" t="n">
        <v>2625.55384266334</v>
      </c>
      <c r="P23" t="n">
        <v>2759.69183401489</v>
      </c>
      <c r="Q23" t="n">
        <v>2860.70236987294</v>
      </c>
      <c r="R23" t="n">
        <v>2979.71918437742</v>
      </c>
      <c r="S23" t="n">
        <v>3155.82895304671</v>
      </c>
      <c r="T23" t="n">
        <v>3220.935374245</v>
      </c>
      <c r="U23" t="n">
        <v>3268.18193555034</v>
      </c>
      <c r="V23" t="n">
        <v>3186.33927615384</v>
      </c>
      <c r="W23" t="n">
        <v>2945.92313456898</v>
      </c>
      <c r="X23" t="n">
        <v>2677.57527413502</v>
      </c>
      <c r="Y23" t="n">
        <v>2483.84469240527</v>
      </c>
      <c r="Z23" t="n">
        <v>2333.36893597406</v>
      </c>
      <c r="AA23" t="n">
        <v>2176.00891296029</v>
      </c>
      <c r="AB23" t="n">
        <v>2072.86595144703</v>
      </c>
      <c r="AC23" t="n">
        <v>2027.01395634648</v>
      </c>
      <c r="AD23" t="n">
        <v>2140.09845269955</v>
      </c>
      <c r="AE23" t="n">
        <v>2122.28244090086</v>
      </c>
      <c r="AF23" t="n">
        <v>2226.68225747034</v>
      </c>
    </row>
    <row r="24">
      <c r="A24" t="s">
        <v>189</v>
      </c>
      <c r="B24" t="s">
        <v>416</v>
      </c>
      <c r="C24" t="s">
        <v>360</v>
      </c>
      <c r="D24" t="s">
        <v>417</v>
      </c>
      <c r="E24" t="s">
        <v>361</v>
      </c>
      <c r="F24"/>
      <c r="G24" t="n">
        <v>3106.90894404967</v>
      </c>
      <c r="H24" t="n">
        <v>3223.58219990122</v>
      </c>
      <c r="I24" t="n">
        <v>3483.72631041325</v>
      </c>
      <c r="J24" t="n">
        <v>3779.32663124815</v>
      </c>
      <c r="K24" t="n">
        <v>4018.82754874283</v>
      </c>
      <c r="L24" t="n">
        <v>4339.64377848582</v>
      </c>
      <c r="M24" t="n">
        <v>4524.79121337609</v>
      </c>
      <c r="N24" t="n">
        <v>4657.74145209918</v>
      </c>
      <c r="O24" t="n">
        <v>4798.29132879633</v>
      </c>
      <c r="P24" t="n">
        <v>4978.78236969325</v>
      </c>
      <c r="Q24" t="n">
        <v>5116.64633310701</v>
      </c>
      <c r="R24" t="n">
        <v>5261.87229303613</v>
      </c>
      <c r="S24" t="n">
        <v>5575.68329886103</v>
      </c>
      <c r="T24" t="n">
        <v>5551.83545988052</v>
      </c>
      <c r="U24" t="n">
        <v>5553.092580857</v>
      </c>
      <c r="V24" t="n">
        <v>5373.67741818098</v>
      </c>
      <c r="W24" t="n">
        <v>5036.05712398198</v>
      </c>
      <c r="X24" t="n">
        <v>4721.29781788428</v>
      </c>
      <c r="Y24" t="n">
        <v>4715.37074773509</v>
      </c>
      <c r="Z24" t="n">
        <v>4926.60881873684</v>
      </c>
      <c r="AA24" t="n">
        <v>5078.54649441615</v>
      </c>
      <c r="AB24" t="n">
        <v>5232.33751181547</v>
      </c>
      <c r="AC24" t="n">
        <v>5433.14148739254</v>
      </c>
      <c r="AD24" t="n">
        <v>5785.37017242534</v>
      </c>
      <c r="AE24" t="n">
        <v>5811.25991686186</v>
      </c>
      <c r="AF24" t="n">
        <v>5993.81643274028</v>
      </c>
    </row>
    <row r="25">
      <c r="A25" t="s">
        <v>189</v>
      </c>
      <c r="B25" t="s">
        <v>418</v>
      </c>
      <c r="C25" t="s">
        <v>360</v>
      </c>
      <c r="D25" t="s">
        <v>419</v>
      </c>
      <c r="E25" t="s">
        <v>361</v>
      </c>
      <c r="F25"/>
      <c r="G25" t="n">
        <v>375.481702065247</v>
      </c>
      <c r="H25" t="n">
        <v>390.126888508441</v>
      </c>
      <c r="I25" t="n">
        <v>421.163116719532</v>
      </c>
      <c r="J25" t="n">
        <v>457.999703710459</v>
      </c>
      <c r="K25" t="n">
        <v>488.341095414081</v>
      </c>
      <c r="L25" t="n">
        <v>531.583355695343</v>
      </c>
      <c r="M25" t="n">
        <v>562.856747236134</v>
      </c>
      <c r="N25" t="n">
        <v>590.759695415997</v>
      </c>
      <c r="O25" t="n">
        <v>617.588760551133</v>
      </c>
      <c r="P25" t="n">
        <v>643.07814909864</v>
      </c>
      <c r="Q25" t="n">
        <v>667.358601573518</v>
      </c>
      <c r="R25" t="n">
        <v>696.951990925104</v>
      </c>
      <c r="S25" t="n">
        <v>746.821728337532</v>
      </c>
      <c r="T25" t="n">
        <v>755.382724800521</v>
      </c>
      <c r="U25" t="n">
        <v>767.404115599512</v>
      </c>
      <c r="V25" t="n">
        <v>758.523925252872</v>
      </c>
      <c r="W25" t="n">
        <v>713.415303042013</v>
      </c>
      <c r="X25" t="n">
        <v>673.470185705526</v>
      </c>
      <c r="Y25" t="n">
        <v>673.573040808247</v>
      </c>
      <c r="Z25" t="n">
        <v>709.623983515665</v>
      </c>
      <c r="AA25" t="n">
        <v>746.02853181665</v>
      </c>
      <c r="AB25" t="n">
        <v>787.773338630795</v>
      </c>
      <c r="AC25" t="n">
        <v>825.854629520886</v>
      </c>
      <c r="AD25" t="n">
        <v>895.663169488068</v>
      </c>
      <c r="AE25" t="n">
        <v>865.986707053274</v>
      </c>
      <c r="AF25" t="n">
        <v>877.592851511437</v>
      </c>
    </row>
    <row r="26">
      <c r="A26" t="s">
        <v>189</v>
      </c>
      <c r="B26" t="s">
        <v>420</v>
      </c>
      <c r="C26" t="s">
        <v>360</v>
      </c>
      <c r="D26" t="s">
        <v>421</v>
      </c>
      <c r="E26" t="s">
        <v>361</v>
      </c>
      <c r="F26"/>
      <c r="G26" t="n">
        <v>1577.39065027491</v>
      </c>
      <c r="H26" t="n">
        <v>1632.23631694389</v>
      </c>
      <c r="I26" t="n">
        <v>1765.88551628894</v>
      </c>
      <c r="J26" t="n">
        <v>1914.6516122965</v>
      </c>
      <c r="K26" t="n">
        <v>2031.92262018953</v>
      </c>
      <c r="L26" t="n">
        <v>2191.78078049514</v>
      </c>
      <c r="M26" t="n">
        <v>2277.37849743855</v>
      </c>
      <c r="N26" t="n">
        <v>2348.8126323015</v>
      </c>
      <c r="O26" t="n">
        <v>2414.09564071689</v>
      </c>
      <c r="P26" t="n">
        <v>2510.11938951201</v>
      </c>
      <c r="Q26" t="n">
        <v>2577.26094732121</v>
      </c>
      <c r="R26" t="n">
        <v>2641.26890635295</v>
      </c>
      <c r="S26" t="n">
        <v>2795.45964288274</v>
      </c>
      <c r="T26" t="n">
        <v>2774.32678327756</v>
      </c>
      <c r="U26" t="n">
        <v>2766.72795775853</v>
      </c>
      <c r="V26" t="n">
        <v>2686.6673497021</v>
      </c>
      <c r="W26" t="n">
        <v>2496.27986566874</v>
      </c>
      <c r="X26" t="n">
        <v>2321.04855276117</v>
      </c>
      <c r="Y26" t="n">
        <v>2320.32182228329</v>
      </c>
      <c r="Z26" t="n">
        <v>2419.09030216297</v>
      </c>
      <c r="AA26" t="n">
        <v>2488.98231904744</v>
      </c>
      <c r="AB26" t="n">
        <v>2540.73143820315</v>
      </c>
      <c r="AC26" t="n">
        <v>2583.46192287451</v>
      </c>
      <c r="AD26" t="n">
        <v>2715.40889928203</v>
      </c>
      <c r="AE26" t="n">
        <v>2746.95231224914</v>
      </c>
      <c r="AF26" t="n">
        <v>2822.80467018569</v>
      </c>
    </row>
    <row r="27">
      <c r="A27" t="s">
        <v>189</v>
      </c>
      <c r="B27" t="s">
        <v>422</v>
      </c>
      <c r="C27" t="s">
        <v>360</v>
      </c>
      <c r="D27" t="s">
        <v>423</v>
      </c>
      <c r="E27" t="s">
        <v>361</v>
      </c>
      <c r="F27"/>
      <c r="G27" t="n">
        <v>1154.03659170951</v>
      </c>
      <c r="H27" t="n">
        <v>1201.21899444889</v>
      </c>
      <c r="I27" t="n">
        <v>1296.67767740478</v>
      </c>
      <c r="J27" t="n">
        <v>1406.67531524119</v>
      </c>
      <c r="K27" t="n">
        <v>1498.56383313922</v>
      </c>
      <c r="L27" t="n">
        <v>1616.27964229534</v>
      </c>
      <c r="M27" t="n">
        <v>1684.55596870141</v>
      </c>
      <c r="N27" t="n">
        <v>1718.16912438169</v>
      </c>
      <c r="O27" t="n">
        <v>1766.60692752831</v>
      </c>
      <c r="P27" t="n">
        <v>1825.5848310826</v>
      </c>
      <c r="Q27" t="n">
        <v>1872.02678421229</v>
      </c>
      <c r="R27" t="n">
        <v>1923.65139575808</v>
      </c>
      <c r="S27" t="n">
        <v>2033.40192764076</v>
      </c>
      <c r="T27" t="n">
        <v>2022.12595180244</v>
      </c>
      <c r="U27" t="n">
        <v>2018.96050749897</v>
      </c>
      <c r="V27" t="n">
        <v>1928.48614322601</v>
      </c>
      <c r="W27" t="n">
        <v>1826.36195527123</v>
      </c>
      <c r="X27" t="n">
        <v>1726.77907941759</v>
      </c>
      <c r="Y27" t="n">
        <v>1721.47588464355</v>
      </c>
      <c r="Z27" t="n">
        <v>1797.89453305821</v>
      </c>
      <c r="AA27" t="n">
        <v>1843.53564355205</v>
      </c>
      <c r="AB27" t="n">
        <v>1903.83273498153</v>
      </c>
      <c r="AC27" t="n">
        <v>2023.82493499714</v>
      </c>
      <c r="AD27" t="n">
        <v>2174.29810365524</v>
      </c>
      <c r="AE27" t="n">
        <v>2198.32089755944</v>
      </c>
      <c r="AF27" t="n">
        <v>2293.41891104315</v>
      </c>
    </row>
    <row r="28">
      <c r="A28" t="s">
        <v>189</v>
      </c>
      <c r="B28" t="s">
        <v>424</v>
      </c>
      <c r="C28" t="s">
        <v>360</v>
      </c>
      <c r="D28" t="s">
        <v>425</v>
      </c>
      <c r="E28" t="s">
        <v>361</v>
      </c>
      <c r="F28"/>
      <c r="G28" t="n">
        <v>555.667999570989</v>
      </c>
      <c r="H28" t="n">
        <v>609.183924958997</v>
      </c>
      <c r="I28" t="n">
        <v>674.296985226708</v>
      </c>
      <c r="J28" t="n">
        <v>743.803526979952</v>
      </c>
      <c r="K28" t="n">
        <v>818.79746880945</v>
      </c>
      <c r="L28" t="n">
        <v>896.936441099359</v>
      </c>
      <c r="M28" t="n">
        <v>965.85249020736</v>
      </c>
      <c r="N28" t="n">
        <v>1004.29629160106</v>
      </c>
      <c r="O28" t="n">
        <v>1079.33768981531</v>
      </c>
      <c r="P28" t="n">
        <v>1170.52380836463</v>
      </c>
      <c r="Q28" t="n">
        <v>1251.93951021951</v>
      </c>
      <c r="R28" t="n">
        <v>1344.5204586557</v>
      </c>
      <c r="S28" t="n">
        <v>1490.81756689025</v>
      </c>
      <c r="T28" t="n">
        <v>1571.44926463146</v>
      </c>
      <c r="U28" t="n">
        <v>1671.90266287612</v>
      </c>
      <c r="V28" t="n">
        <v>1677.30385351623</v>
      </c>
      <c r="W28" t="n">
        <v>1608.1607936222</v>
      </c>
      <c r="X28" t="n">
        <v>1549.07700535801</v>
      </c>
      <c r="Y28" t="n">
        <v>1507.57212554774</v>
      </c>
      <c r="Z28" t="n">
        <v>1508.13599660631</v>
      </c>
      <c r="AA28" t="n">
        <v>1521.94038519396</v>
      </c>
      <c r="AB28" t="n">
        <v>1557.38438872022</v>
      </c>
      <c r="AC28" t="n">
        <v>1638.37179470432</v>
      </c>
      <c r="AD28" t="n">
        <v>1741.04037886092</v>
      </c>
      <c r="AE28" t="n">
        <v>1724.43323761016</v>
      </c>
      <c r="AF28" t="n">
        <v>1722.14003670029</v>
      </c>
    </row>
    <row r="29">
      <c r="A29" t="s">
        <v>189</v>
      </c>
      <c r="B29" t="s">
        <v>426</v>
      </c>
      <c r="C29" t="s">
        <v>360</v>
      </c>
      <c r="D29" t="s">
        <v>427</v>
      </c>
      <c r="E29" t="s">
        <v>361</v>
      </c>
      <c r="F29"/>
      <c r="G29" t="n">
        <v>155.831255168124</v>
      </c>
      <c r="H29" t="n">
        <v>169.373919390831</v>
      </c>
      <c r="I29" t="n">
        <v>186.975918189527</v>
      </c>
      <c r="J29" t="n">
        <v>206.257311036316</v>
      </c>
      <c r="K29" t="n">
        <v>225.608455012782</v>
      </c>
      <c r="L29" t="n">
        <v>246.948991127255</v>
      </c>
      <c r="M29" t="n">
        <v>265.691732996584</v>
      </c>
      <c r="N29" t="n">
        <v>274.989888170102</v>
      </c>
      <c r="O29" t="n">
        <v>293.997304917192</v>
      </c>
      <c r="P29" t="n">
        <v>316.7365645137</v>
      </c>
      <c r="Q29" t="n">
        <v>337.279441088903</v>
      </c>
      <c r="R29" t="n">
        <v>358.92538611482</v>
      </c>
      <c r="S29" t="n">
        <v>394.171202137404</v>
      </c>
      <c r="T29" t="n">
        <v>415.636941725799</v>
      </c>
      <c r="U29" t="n">
        <v>451.045466151892</v>
      </c>
      <c r="V29" t="n">
        <v>463.840202658234</v>
      </c>
      <c r="W29" t="n">
        <v>462.180303569679</v>
      </c>
      <c r="X29" t="n">
        <v>462.49098998684</v>
      </c>
      <c r="Y29" t="n">
        <v>458.53689836262</v>
      </c>
      <c r="Z29" t="n">
        <v>476.849547607614</v>
      </c>
      <c r="AA29" t="n">
        <v>497.017522072771</v>
      </c>
      <c r="AB29" t="n">
        <v>528.488056503065</v>
      </c>
      <c r="AC29" t="n">
        <v>578.057932817455</v>
      </c>
      <c r="AD29" t="n">
        <v>623.806541120898</v>
      </c>
      <c r="AE29" t="n">
        <v>638.655637772715</v>
      </c>
      <c r="AF29" t="n">
        <v>651.712212463102</v>
      </c>
    </row>
    <row r="30">
      <c r="A30" t="s">
        <v>189</v>
      </c>
      <c r="B30" t="s">
        <v>428</v>
      </c>
      <c r="C30" t="s">
        <v>360</v>
      </c>
      <c r="D30" t="s">
        <v>429</v>
      </c>
      <c r="E30" t="s">
        <v>361</v>
      </c>
      <c r="F30"/>
      <c r="G30" t="n">
        <v>12.0467043258868</v>
      </c>
      <c r="H30" t="n">
        <v>13.2336468832549</v>
      </c>
      <c r="I30" t="n">
        <v>14.7414601941795</v>
      </c>
      <c r="J30" t="n">
        <v>16.2783783016918</v>
      </c>
      <c r="K30" t="n">
        <v>18.0458828748858</v>
      </c>
      <c r="L30" t="n">
        <v>19.9209516302609</v>
      </c>
      <c r="M30" t="n">
        <v>21.4902738818876</v>
      </c>
      <c r="N30" t="n">
        <v>22.63631956509</v>
      </c>
      <c r="O30" t="n">
        <v>24.3020867934666</v>
      </c>
      <c r="P30" t="n">
        <v>26.468627851633</v>
      </c>
      <c r="Q30" t="n">
        <v>28.2417623001781</v>
      </c>
      <c r="R30" t="n">
        <v>30.2614747679828</v>
      </c>
      <c r="S30" t="n">
        <v>33.2966790986767</v>
      </c>
      <c r="T30" t="n">
        <v>34.1249584299765</v>
      </c>
      <c r="U30" t="n">
        <v>35.3888107583268</v>
      </c>
      <c r="V30" t="n">
        <v>35.9503340086599</v>
      </c>
      <c r="W30" t="n">
        <v>34.5984324784519</v>
      </c>
      <c r="X30" t="n">
        <v>34.4773627613593</v>
      </c>
      <c r="Y30" t="n">
        <v>36.074841402007</v>
      </c>
      <c r="Z30" t="n">
        <v>37.0655375887105</v>
      </c>
      <c r="AA30" t="n">
        <v>36.6162095966392</v>
      </c>
      <c r="AB30" t="n">
        <v>36.7913968295584</v>
      </c>
      <c r="AC30" t="n">
        <v>39.8531205401838</v>
      </c>
      <c r="AD30" t="n">
        <v>49.2843802807236</v>
      </c>
      <c r="AE30" t="n">
        <v>54.3222223405043</v>
      </c>
      <c r="AF30" t="n">
        <v>58.8147113448536</v>
      </c>
    </row>
    <row r="31">
      <c r="A31" t="s">
        <v>189</v>
      </c>
      <c r="B31" t="s">
        <v>430</v>
      </c>
      <c r="C31" t="s">
        <v>360</v>
      </c>
      <c r="D31" t="s">
        <v>431</v>
      </c>
      <c r="E31" t="s">
        <v>361</v>
      </c>
      <c r="F31"/>
      <c r="G31" t="n">
        <v>70.9329541450313</v>
      </c>
      <c r="H31" t="n">
        <v>77.3252693790577</v>
      </c>
      <c r="I31" t="n">
        <v>85.3682590149042</v>
      </c>
      <c r="J31" t="n">
        <v>94.0381090744928</v>
      </c>
      <c r="K31" t="n">
        <v>103.047270112744</v>
      </c>
      <c r="L31" t="n">
        <v>112.810972218026</v>
      </c>
      <c r="M31" t="n">
        <v>121.529990592178</v>
      </c>
      <c r="N31" t="n">
        <v>126.868862791402</v>
      </c>
      <c r="O31" t="n">
        <v>135.996061943139</v>
      </c>
      <c r="P31" t="n">
        <v>146.648589227208</v>
      </c>
      <c r="Q31" t="n">
        <v>155.381953084585</v>
      </c>
      <c r="R31" t="n">
        <v>164.978353378699</v>
      </c>
      <c r="S31" t="n">
        <v>179.845487299835</v>
      </c>
      <c r="T31" t="n">
        <v>187.178118041257</v>
      </c>
      <c r="U31" t="n">
        <v>194.73929234821</v>
      </c>
      <c r="V31" t="n">
        <v>193.566917253445</v>
      </c>
      <c r="W31" t="n">
        <v>188.472889994864</v>
      </c>
      <c r="X31" t="n">
        <v>185.333020302592</v>
      </c>
      <c r="Y31" t="n">
        <v>181.009741311636</v>
      </c>
      <c r="Z31" t="n">
        <v>179.270610034461</v>
      </c>
      <c r="AA31" t="n">
        <v>179.379793526563</v>
      </c>
      <c r="AB31" t="n">
        <v>183.860801737881</v>
      </c>
      <c r="AC31" t="n">
        <v>198.99120833617</v>
      </c>
      <c r="AD31" t="n">
        <v>213.992051728454</v>
      </c>
      <c r="AE31" t="n">
        <v>204.635543400327</v>
      </c>
      <c r="AF31" t="n">
        <v>194.245496628103</v>
      </c>
    </row>
    <row r="32">
      <c r="A32" t="s">
        <v>189</v>
      </c>
      <c r="B32" t="s">
        <v>432</v>
      </c>
      <c r="C32" t="s">
        <v>360</v>
      </c>
      <c r="D32" t="s">
        <v>433</v>
      </c>
      <c r="E32" t="s">
        <v>361</v>
      </c>
      <c r="F32"/>
      <c r="G32" t="n">
        <v>262.901607009913</v>
      </c>
      <c r="H32" t="n">
        <v>290.011259641974</v>
      </c>
      <c r="I32" t="n">
        <v>321.723891153362</v>
      </c>
      <c r="J32" t="n">
        <v>354.870163110856</v>
      </c>
      <c r="K32" t="n">
        <v>392.601901930576</v>
      </c>
      <c r="L32" t="n">
        <v>429.951294973658</v>
      </c>
      <c r="M32" t="n">
        <v>462.867260596652</v>
      </c>
      <c r="N32" t="n">
        <v>481.139445304769</v>
      </c>
      <c r="O32" t="n">
        <v>518.97542404787</v>
      </c>
      <c r="P32" t="n">
        <v>564.981898180032</v>
      </c>
      <c r="Q32" t="n">
        <v>603.790844358396</v>
      </c>
      <c r="R32" t="n">
        <v>648.897572174131</v>
      </c>
      <c r="S32" t="n">
        <v>719.284592292961</v>
      </c>
      <c r="T32" t="n">
        <v>754.066407499558</v>
      </c>
      <c r="U32" t="n">
        <v>793.880481403709</v>
      </c>
      <c r="V32" t="n">
        <v>787.13659418144</v>
      </c>
      <c r="W32" t="n">
        <v>727.813129516098</v>
      </c>
      <c r="X32" t="n">
        <v>678.78816972339</v>
      </c>
      <c r="Y32" t="n">
        <v>646.96799824506</v>
      </c>
      <c r="Z32" t="n">
        <v>631.31787159785</v>
      </c>
      <c r="AA32" t="n">
        <v>628.238508506565</v>
      </c>
      <c r="AB32" t="n">
        <v>630.785870999436</v>
      </c>
      <c r="AC32" t="n">
        <v>645.306062986626</v>
      </c>
      <c r="AD32" t="n">
        <v>678.906931800485</v>
      </c>
      <c r="AE32" t="n">
        <v>661.250354029994</v>
      </c>
      <c r="AF32" t="n">
        <v>655.173099195659</v>
      </c>
    </row>
    <row r="33">
      <c r="A33" t="s">
        <v>189</v>
      </c>
      <c r="B33" t="s">
        <v>434</v>
      </c>
      <c r="C33" t="s">
        <v>360</v>
      </c>
      <c r="D33" t="s">
        <v>435</v>
      </c>
      <c r="E33" t="s">
        <v>361</v>
      </c>
      <c r="F33"/>
      <c r="G33" t="n">
        <v>53.9554789220331</v>
      </c>
      <c r="H33" t="n">
        <v>59.2398296638782</v>
      </c>
      <c r="I33" t="n">
        <v>65.4874566747352</v>
      </c>
      <c r="J33" t="n">
        <v>72.3595654565959</v>
      </c>
      <c r="K33" t="n">
        <v>79.4939588784615</v>
      </c>
      <c r="L33" t="n">
        <v>87.3042311501591</v>
      </c>
      <c r="M33" t="n">
        <v>94.2732321400567</v>
      </c>
      <c r="N33" t="n">
        <v>98.6617757696926</v>
      </c>
      <c r="O33" t="n">
        <v>106.066812113645</v>
      </c>
      <c r="P33" t="n">
        <v>115.688128592059</v>
      </c>
      <c r="Q33" t="n">
        <v>127.245509387451</v>
      </c>
      <c r="R33" t="n">
        <v>141.457672220062</v>
      </c>
      <c r="S33" t="n">
        <v>164.219606061374</v>
      </c>
      <c r="T33" t="n">
        <v>180.442838934867</v>
      </c>
      <c r="U33" t="n">
        <v>196.848612213984</v>
      </c>
      <c r="V33" t="n">
        <v>196.809805414447</v>
      </c>
      <c r="W33" t="n">
        <v>195.096038063111</v>
      </c>
      <c r="X33" t="n">
        <v>187.987462583823</v>
      </c>
      <c r="Y33" t="n">
        <v>184.982646226415</v>
      </c>
      <c r="Z33" t="n">
        <v>183.632429777679</v>
      </c>
      <c r="AA33" t="n">
        <v>180.688351491425</v>
      </c>
      <c r="AB33" t="n">
        <v>177.45826265028</v>
      </c>
      <c r="AC33" t="n">
        <v>176.163470023885</v>
      </c>
      <c r="AD33" t="n">
        <v>175.050473930356</v>
      </c>
      <c r="AE33" t="n">
        <v>165.569480066616</v>
      </c>
      <c r="AF33" t="n">
        <v>162.194517068572</v>
      </c>
    </row>
    <row r="34">
      <c r="A34" t="s">
        <v>189</v>
      </c>
      <c r="B34" t="s">
        <v>436</v>
      </c>
      <c r="C34" t="s">
        <v>360</v>
      </c>
      <c r="D34" t="s">
        <v>437</v>
      </c>
      <c r="E34" t="s">
        <v>361</v>
      </c>
      <c r="F34"/>
      <c r="G34" t="n">
        <v>396.955229441088</v>
      </c>
      <c r="H34" t="n">
        <v>428.817061007309</v>
      </c>
      <c r="I34" t="n">
        <v>470.336179026666</v>
      </c>
      <c r="J34" t="n">
        <v>513.730961355662</v>
      </c>
      <c r="K34" t="n">
        <v>552.433525620838</v>
      </c>
      <c r="L34" t="n">
        <v>604.142405764552</v>
      </c>
      <c r="M34" t="n">
        <v>638.365898920395</v>
      </c>
      <c r="N34" t="n">
        <v>652.172615558307</v>
      </c>
      <c r="O34" t="n">
        <v>666.143865041161</v>
      </c>
      <c r="P34" t="n">
        <v>694.844144004961</v>
      </c>
      <c r="Q34" t="n">
        <v>723.267167321386</v>
      </c>
      <c r="R34" t="n">
        <v>755.620779765231</v>
      </c>
      <c r="S34" t="n">
        <v>799.285071435291</v>
      </c>
      <c r="T34" t="n">
        <v>817.555297215686</v>
      </c>
      <c r="U34" t="n">
        <v>837.397407748095</v>
      </c>
      <c r="V34" t="n">
        <v>829.816554217799</v>
      </c>
      <c r="W34" t="n">
        <v>778.683495425598</v>
      </c>
      <c r="X34" t="n">
        <v>719.592208270467</v>
      </c>
      <c r="Y34" t="n">
        <v>701.811006599711</v>
      </c>
      <c r="Z34" t="n">
        <v>734.022855105648</v>
      </c>
      <c r="AA34" t="n">
        <v>762.075292646147</v>
      </c>
      <c r="AB34" t="n">
        <v>805.466420109523</v>
      </c>
      <c r="AC34" t="n">
        <v>862.694681170027</v>
      </c>
      <c r="AD34" t="n">
        <v>965.98134599492</v>
      </c>
      <c r="AE34" t="n">
        <v>894.937815686297</v>
      </c>
      <c r="AF34" t="n">
        <v>886.904843477784</v>
      </c>
    </row>
    <row r="35">
      <c r="A35" t="s">
        <v>189</v>
      </c>
      <c r="B35" t="s">
        <v>438</v>
      </c>
      <c r="C35" t="s">
        <v>360</v>
      </c>
      <c r="D35" t="s">
        <v>439</v>
      </c>
      <c r="E35" t="s">
        <v>361</v>
      </c>
      <c r="F35"/>
      <c r="G35" t="n">
        <v>1135.83639631123</v>
      </c>
      <c r="H35" t="n">
        <v>1213.26028425846</v>
      </c>
      <c r="I35" t="n">
        <v>1322.34697495481</v>
      </c>
      <c r="J35" t="n">
        <v>1444.69201099512</v>
      </c>
      <c r="K35" t="n">
        <v>1561.77144185826</v>
      </c>
      <c r="L35" t="n">
        <v>1719.36972517147</v>
      </c>
      <c r="M35" t="n">
        <v>1827.97702877368</v>
      </c>
      <c r="N35" t="n">
        <v>1899.52419063776</v>
      </c>
      <c r="O35" t="n">
        <v>1971.98361600956</v>
      </c>
      <c r="P35" t="n">
        <v>2071.70695795413</v>
      </c>
      <c r="Q35" t="n">
        <v>2126.37203937872</v>
      </c>
      <c r="R35" t="n">
        <v>2165.85726507017</v>
      </c>
      <c r="S35" t="n">
        <v>2307.27925756582</v>
      </c>
      <c r="T35" t="n">
        <v>2390.30611380998</v>
      </c>
      <c r="U35" t="n">
        <v>2449.43531518783</v>
      </c>
      <c r="V35" t="n">
        <v>2463.8641631298</v>
      </c>
      <c r="W35" t="n">
        <v>2433.62846991413</v>
      </c>
      <c r="X35" t="n">
        <v>2372.0279529533</v>
      </c>
      <c r="Y35" t="n">
        <v>2315.1925031777</v>
      </c>
      <c r="Z35" t="n">
        <v>2331.69592966924</v>
      </c>
      <c r="AA35" t="n">
        <v>2338.03921050997</v>
      </c>
      <c r="AB35" t="n">
        <v>2378.16056158224</v>
      </c>
      <c r="AC35" t="n">
        <v>2464.19439067939</v>
      </c>
      <c r="AD35" t="n">
        <v>2723.84793809976</v>
      </c>
      <c r="AE35" t="n">
        <v>2845.3715177911</v>
      </c>
      <c r="AF35" t="n">
        <v>3062.74352064427</v>
      </c>
    </row>
    <row r="36">
      <c r="A36" t="s">
        <v>189</v>
      </c>
      <c r="B36" t="s">
        <v>440</v>
      </c>
      <c r="C36" t="s">
        <v>360</v>
      </c>
      <c r="D36" t="s">
        <v>441</v>
      </c>
      <c r="E36" t="s">
        <v>361</v>
      </c>
      <c r="F36"/>
      <c r="G36" t="n">
        <v>410.502432556046</v>
      </c>
      <c r="H36" t="n">
        <v>424.329293892764</v>
      </c>
      <c r="I36" t="n">
        <v>448.954520466067</v>
      </c>
      <c r="J36" t="n">
        <v>479.159556604151</v>
      </c>
      <c r="K36" t="n">
        <v>509.02358753655</v>
      </c>
      <c r="L36" t="n">
        <v>536.616375028089</v>
      </c>
      <c r="M36" t="n">
        <v>540.403588382756</v>
      </c>
      <c r="N36" t="n">
        <v>540.186942237142</v>
      </c>
      <c r="O36" t="n">
        <v>541.578255319544</v>
      </c>
      <c r="P36" t="n">
        <v>555.392665862356</v>
      </c>
      <c r="Q36" t="n">
        <v>567.511979948638</v>
      </c>
      <c r="R36" t="n">
        <v>579.223721547308</v>
      </c>
      <c r="S36" t="n">
        <v>616.506297829721</v>
      </c>
      <c r="T36" t="n">
        <v>616.788671928822</v>
      </c>
      <c r="U36" t="n">
        <v>610.652200075497</v>
      </c>
      <c r="V36" t="n">
        <v>593.478339877548</v>
      </c>
      <c r="W36" t="n">
        <v>546.397287218746</v>
      </c>
      <c r="X36" t="n">
        <v>486.617449080728</v>
      </c>
      <c r="Y36" t="n">
        <v>461.071446907614</v>
      </c>
      <c r="Z36" t="n">
        <v>452.734669957042</v>
      </c>
      <c r="AA36" t="n">
        <v>438.149675695791</v>
      </c>
      <c r="AB36" t="n">
        <v>426.790436995428</v>
      </c>
      <c r="AC36" t="n">
        <v>416.443471460247</v>
      </c>
      <c r="AD36" t="n">
        <v>433.893164758989</v>
      </c>
      <c r="AE36" t="n">
        <v>421.975057902887</v>
      </c>
      <c r="AF36" t="n">
        <v>423.573364744524</v>
      </c>
    </row>
    <row r="37">
      <c r="A37" t="s">
        <v>189</v>
      </c>
      <c r="B37" t="s">
        <v>442</v>
      </c>
      <c r="C37" t="s">
        <v>360</v>
      </c>
      <c r="D37" t="s">
        <v>443</v>
      </c>
      <c r="E37" t="s">
        <v>361</v>
      </c>
      <c r="F37"/>
      <c r="G37" t="n">
        <v>448.158563880111</v>
      </c>
      <c r="H37" t="n">
        <v>484.266873140202</v>
      </c>
      <c r="I37" t="n">
        <v>537.482634920446</v>
      </c>
      <c r="J37" t="n">
        <v>592.799102277285</v>
      </c>
      <c r="K37" t="n">
        <v>640.200028445148</v>
      </c>
      <c r="L37" t="n">
        <v>736.930972227839</v>
      </c>
      <c r="M37" t="n">
        <v>796.474305461787</v>
      </c>
      <c r="N37" t="n">
        <v>837.477661059158</v>
      </c>
      <c r="O37" t="n">
        <v>873.778999659474</v>
      </c>
      <c r="P37" t="n">
        <v>913.25212635803</v>
      </c>
      <c r="Q37" t="n">
        <v>920.997732865521</v>
      </c>
      <c r="R37" t="n">
        <v>919.069257683924</v>
      </c>
      <c r="S37" t="n">
        <v>959.531014767041</v>
      </c>
      <c r="T37" t="n">
        <v>978.477764184825</v>
      </c>
      <c r="U37" t="n">
        <v>996.517784977408</v>
      </c>
      <c r="V37" t="n">
        <v>1001.13888365415</v>
      </c>
      <c r="W37" t="n">
        <v>1007.43189305726</v>
      </c>
      <c r="X37" t="n">
        <v>1008.80464938597</v>
      </c>
      <c r="Y37" t="n">
        <v>969.268198932429</v>
      </c>
      <c r="Z37" t="n">
        <v>960.244744413399</v>
      </c>
      <c r="AA37" t="n">
        <v>953.059515217308</v>
      </c>
      <c r="AB37" t="n">
        <v>952.792773179734</v>
      </c>
      <c r="AC37" t="n">
        <v>955.468523519529</v>
      </c>
      <c r="AD37" t="n">
        <v>1007.49651152016</v>
      </c>
      <c r="AE37" t="n">
        <v>1010.65254496552</v>
      </c>
      <c r="AF37" t="n">
        <v>1054.89691092583</v>
      </c>
    </row>
    <row r="38">
      <c r="A38" t="s">
        <v>189</v>
      </c>
      <c r="B38" t="s">
        <v>444</v>
      </c>
      <c r="C38" t="s">
        <v>360</v>
      </c>
      <c r="D38" t="s">
        <v>445</v>
      </c>
      <c r="E38" t="s">
        <v>361</v>
      </c>
      <c r="F38"/>
      <c r="G38" t="n">
        <v>277.175399875072</v>
      </c>
      <c r="H38" t="n">
        <v>304.664117225494</v>
      </c>
      <c r="I38" t="n">
        <v>335.909819568299</v>
      </c>
      <c r="J38" t="n">
        <v>372.733352113686</v>
      </c>
      <c r="K38" t="n">
        <v>412.547825876558</v>
      </c>
      <c r="L38" t="n">
        <v>445.822377915547</v>
      </c>
      <c r="M38" t="n">
        <v>491.09913492914</v>
      </c>
      <c r="N38" t="n">
        <v>521.859587341458</v>
      </c>
      <c r="O38" t="n">
        <v>556.626361030545</v>
      </c>
      <c r="P38" t="n">
        <v>603.062165733743</v>
      </c>
      <c r="Q38" t="n">
        <v>637.862326564566</v>
      </c>
      <c r="R38" t="n">
        <v>667.56428583894</v>
      </c>
      <c r="S38" t="n">
        <v>731.241944969059</v>
      </c>
      <c r="T38" t="n">
        <v>795.039677696331</v>
      </c>
      <c r="U38" t="n">
        <v>842.265330134929</v>
      </c>
      <c r="V38" t="n">
        <v>869.246939598101</v>
      </c>
      <c r="W38" t="n">
        <v>879.799289638121</v>
      </c>
      <c r="X38" t="n">
        <v>876.605854486598</v>
      </c>
      <c r="Y38" t="n">
        <v>884.852857337659</v>
      </c>
      <c r="Z38" t="n">
        <v>918.716515298802</v>
      </c>
      <c r="AA38" t="n">
        <v>946.830019596867</v>
      </c>
      <c r="AB38" t="n">
        <v>998.577351407076</v>
      </c>
      <c r="AC38" t="n">
        <v>1092.28239569961</v>
      </c>
      <c r="AD38" t="n">
        <v>1282.45826182061</v>
      </c>
      <c r="AE38" t="n">
        <v>1412.74391492269</v>
      </c>
      <c r="AF38" t="n">
        <v>1584.27324497392</v>
      </c>
    </row>
    <row r="39">
      <c r="A39" t="s">
        <v>189</v>
      </c>
      <c r="B39" t="s">
        <v>446</v>
      </c>
      <c r="C39" t="s">
        <v>360</v>
      </c>
      <c r="D39" t="s">
        <v>447</v>
      </c>
      <c r="E39" t="s">
        <v>361</v>
      </c>
      <c r="F39"/>
      <c r="G39" t="n">
        <v>1791.35257278468</v>
      </c>
      <c r="H39" t="n">
        <v>1927.92751529954</v>
      </c>
      <c r="I39" t="n">
        <v>2047.27063826556</v>
      </c>
      <c r="J39" t="n">
        <v>2188.63847611169</v>
      </c>
      <c r="K39" t="n">
        <v>2341.86587714335</v>
      </c>
      <c r="L39" t="n">
        <v>2421.71178461315</v>
      </c>
      <c r="M39" t="n">
        <v>2554.66302615713</v>
      </c>
      <c r="N39" t="n">
        <v>2629.90546320729</v>
      </c>
      <c r="O39" t="n">
        <v>2731.18357879696</v>
      </c>
      <c r="P39" t="n">
        <v>2880.1801049177</v>
      </c>
      <c r="Q39" t="n">
        <v>3036.79210384258</v>
      </c>
      <c r="R39" t="n">
        <v>3220.46882545659</v>
      </c>
      <c r="S39" t="n">
        <v>3411.40775450415</v>
      </c>
      <c r="T39" t="n">
        <v>3582.85271316974</v>
      </c>
      <c r="U39" t="n">
        <v>3706.52020708057</v>
      </c>
      <c r="V39" t="n">
        <v>3640.71859802517</v>
      </c>
      <c r="W39" t="n">
        <v>3810.34056386077</v>
      </c>
      <c r="X39" t="n">
        <v>3757.9314749634</v>
      </c>
      <c r="Y39" t="n">
        <v>3626.95057688076</v>
      </c>
      <c r="Z39" t="n">
        <v>3542.15442640117</v>
      </c>
      <c r="AA39" t="n">
        <v>3464.00737119587</v>
      </c>
      <c r="AB39" t="n">
        <v>3419.13990417538</v>
      </c>
      <c r="AC39" t="n">
        <v>3369.7423508562</v>
      </c>
      <c r="AD39" t="n">
        <v>3491.40240170274</v>
      </c>
      <c r="AE39" t="n">
        <v>3450.72587671422</v>
      </c>
      <c r="AF39" t="n">
        <v>3495.09837703797</v>
      </c>
    </row>
    <row r="40">
      <c r="A40" t="s">
        <v>189</v>
      </c>
      <c r="B40" t="s">
        <v>448</v>
      </c>
      <c r="C40" t="s">
        <v>360</v>
      </c>
      <c r="D40" t="s">
        <v>449</v>
      </c>
      <c r="E40" t="s">
        <v>361</v>
      </c>
      <c r="F40"/>
      <c r="G40" t="n">
        <v>300.343410606088</v>
      </c>
      <c r="H40" t="n">
        <v>326.490737970511</v>
      </c>
      <c r="I40" t="n">
        <v>353.421773445607</v>
      </c>
      <c r="J40" t="n">
        <v>382.246701558233</v>
      </c>
      <c r="K40" t="n">
        <v>413.611472676334</v>
      </c>
      <c r="L40" t="n">
        <v>455.768194282055</v>
      </c>
      <c r="M40" t="n">
        <v>487.319822486815</v>
      </c>
      <c r="N40" t="n">
        <v>499.626957730736</v>
      </c>
      <c r="O40" t="n">
        <v>518.221467167836</v>
      </c>
      <c r="P40" t="n">
        <v>537.72128152367</v>
      </c>
      <c r="Q40" t="n">
        <v>547.774043255238</v>
      </c>
      <c r="R40" t="n">
        <v>545.722269471891</v>
      </c>
      <c r="S40" t="n">
        <v>561.624577397178</v>
      </c>
      <c r="T40" t="n">
        <v>562.208454025481</v>
      </c>
      <c r="U40" t="n">
        <v>537.607639541202</v>
      </c>
      <c r="V40" t="n">
        <v>505.794079659572</v>
      </c>
      <c r="W40" t="n">
        <v>456.689977593572</v>
      </c>
      <c r="X40" t="n">
        <v>430.615122518762</v>
      </c>
      <c r="Y40" t="n">
        <v>419.716168067752</v>
      </c>
      <c r="Z40" t="n">
        <v>432.212864746211</v>
      </c>
      <c r="AA40" t="n">
        <v>468.632751166887</v>
      </c>
      <c r="AB40" t="n">
        <v>529.637035528299</v>
      </c>
      <c r="AC40" t="n">
        <v>589.206345482362</v>
      </c>
      <c r="AD40" t="n">
        <v>663.282554301706</v>
      </c>
      <c r="AE40" t="n">
        <v>712.259166526089</v>
      </c>
      <c r="AF40" t="n">
        <v>781.665009879932</v>
      </c>
    </row>
    <row r="41">
      <c r="A41" t="s">
        <v>189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189</v>
      </c>
      <c r="B42" t="s">
        <v>452</v>
      </c>
      <c r="C42" t="s">
        <v>360</v>
      </c>
      <c r="D42" t="s">
        <v>453</v>
      </c>
      <c r="E42" t="s">
        <v>361</v>
      </c>
      <c r="F42"/>
      <c r="G42" t="n">
        <v>1752.25886111311</v>
      </c>
      <c r="H42" t="n">
        <v>1892.28620126804</v>
      </c>
      <c r="I42" t="n">
        <v>2063.42194837496</v>
      </c>
      <c r="J42" t="n">
        <v>2268.33110863769</v>
      </c>
      <c r="K42" t="n">
        <v>2435.10134108624</v>
      </c>
      <c r="L42" t="n">
        <v>2630.38125435335</v>
      </c>
      <c r="M42" t="n">
        <v>2739.56146533099</v>
      </c>
      <c r="N42" t="n">
        <v>2786.88721786385</v>
      </c>
      <c r="O42" t="n">
        <v>2898.68287679364</v>
      </c>
      <c r="P42" t="n">
        <v>3037.45948421195</v>
      </c>
      <c r="Q42" t="n">
        <v>3079.71337367252</v>
      </c>
      <c r="R42" t="n">
        <v>3182.15450425517</v>
      </c>
      <c r="S42" t="n">
        <v>3390.44918977606</v>
      </c>
      <c r="T42" t="n">
        <v>3544.02650254285</v>
      </c>
      <c r="U42" t="n">
        <v>3652.61045947831</v>
      </c>
      <c r="V42" t="n">
        <v>3688.88648986061</v>
      </c>
      <c r="W42" t="n">
        <v>3590.40788129744</v>
      </c>
      <c r="X42" t="n">
        <v>3471.88626109979</v>
      </c>
      <c r="Y42" t="n">
        <v>3501.79947613487</v>
      </c>
      <c r="Z42" t="n">
        <v>3580.9831128562</v>
      </c>
      <c r="AA42" t="n">
        <v>3653.29370145801</v>
      </c>
      <c r="AB42" t="n">
        <v>3787.62527907252</v>
      </c>
      <c r="AC42" t="n">
        <v>4009.15730763793</v>
      </c>
      <c r="AD42" t="n">
        <v>4447.13652850732</v>
      </c>
      <c r="AE42" t="n">
        <v>4541.2844750313</v>
      </c>
      <c r="AF42" t="n">
        <v>4665.47883251687</v>
      </c>
    </row>
    <row r="43">
      <c r="A43" t="s">
        <v>189</v>
      </c>
      <c r="B43" t="s">
        <v>454</v>
      </c>
      <c r="C43" t="s">
        <v>360</v>
      </c>
      <c r="D43" t="s">
        <v>455</v>
      </c>
      <c r="E43" t="s">
        <v>361</v>
      </c>
      <c r="F43"/>
      <c r="G43" t="n">
        <v>2135.49974030815</v>
      </c>
      <c r="H43" t="n">
        <v>2307.57582239268</v>
      </c>
      <c r="I43" t="n">
        <v>2517.50729849413</v>
      </c>
      <c r="J43" t="n">
        <v>2767.91525546759</v>
      </c>
      <c r="K43" t="n">
        <v>2977.75553655314</v>
      </c>
      <c r="L43" t="n">
        <v>3213.27006769391</v>
      </c>
      <c r="M43" t="n">
        <v>3353.6573409129</v>
      </c>
      <c r="N43" t="n">
        <v>3416.85767006359</v>
      </c>
      <c r="O43" t="n">
        <v>3558.97355073882</v>
      </c>
      <c r="P43" t="n">
        <v>3734.52822954995</v>
      </c>
      <c r="Q43" t="n">
        <v>3804.73501911745</v>
      </c>
      <c r="R43" t="n">
        <v>3943.75521036052</v>
      </c>
      <c r="S43" t="n">
        <v>4220.46160709682</v>
      </c>
      <c r="T43" t="n">
        <v>4412.22186925727</v>
      </c>
      <c r="U43" t="n">
        <v>4547.86343629299</v>
      </c>
      <c r="V43" t="n">
        <v>4593.33128054877</v>
      </c>
      <c r="W43" t="n">
        <v>4473.03159396391</v>
      </c>
      <c r="X43" t="n">
        <v>4321.33689765691</v>
      </c>
      <c r="Y43" t="n">
        <v>4322.09281949463</v>
      </c>
      <c r="Z43" t="n">
        <v>4414.7628373943</v>
      </c>
      <c r="AA43" t="n">
        <v>4507.02073717647</v>
      </c>
      <c r="AB43" t="n">
        <v>4691.43895999927</v>
      </c>
      <c r="AC43" t="n">
        <v>4994.73814983498</v>
      </c>
      <c r="AD43" t="n">
        <v>5540.90320665797</v>
      </c>
      <c r="AE43" t="n">
        <v>5617.10836651622</v>
      </c>
      <c r="AF43" t="n">
        <v>5758.88798195041</v>
      </c>
    </row>
    <row r="44">
      <c r="A44" t="s">
        <v>189</v>
      </c>
      <c r="B44" t="s">
        <v>456</v>
      </c>
      <c r="C44" t="s">
        <v>360</v>
      </c>
      <c r="D44" t="s">
        <v>457</v>
      </c>
      <c r="E44" t="s">
        <v>361</v>
      </c>
      <c r="F44"/>
      <c r="G44" t="n">
        <v>14566.3529410279</v>
      </c>
      <c r="H44" t="n">
        <v>15480.8180844932</v>
      </c>
      <c r="I44" t="n">
        <v>16687.8733385582</v>
      </c>
      <c r="J44" t="n">
        <v>18083.8816774131</v>
      </c>
      <c r="K44" t="n">
        <v>19383.1149915361</v>
      </c>
      <c r="L44" t="n">
        <v>20798.1736610763</v>
      </c>
      <c r="M44" t="n">
        <v>21857.4222526168</v>
      </c>
      <c r="N44" t="n">
        <v>22338.5223973997</v>
      </c>
      <c r="O44" t="n">
        <v>23170.3748542007</v>
      </c>
      <c r="P44" t="n">
        <v>24205.1482202581</v>
      </c>
      <c r="Q44" t="n">
        <v>24995.6012206589</v>
      </c>
      <c r="R44" t="n">
        <v>25963.0182199887</v>
      </c>
      <c r="S44" t="n">
        <v>27671.1138644876</v>
      </c>
      <c r="T44" t="n">
        <v>28271.6576001028</v>
      </c>
      <c r="U44" t="n">
        <v>28859.5241161568</v>
      </c>
      <c r="V44" t="n">
        <v>28585.4274230659</v>
      </c>
      <c r="W44" t="n">
        <v>27739.4654089586</v>
      </c>
      <c r="X44" t="n">
        <v>26610.6438423765</v>
      </c>
      <c r="Y44" t="n">
        <v>26153.6832553375</v>
      </c>
      <c r="Z44" t="n">
        <v>26323.4334494275</v>
      </c>
      <c r="AA44" t="n">
        <v>26450.2370959795</v>
      </c>
      <c r="AB44" t="n">
        <v>26807.5451759896</v>
      </c>
      <c r="AC44" t="n">
        <v>27576.4284715437</v>
      </c>
      <c r="AD44" t="n">
        <v>29673.8465500387</v>
      </c>
      <c r="AE44" t="n">
        <v>29957.6811783549</v>
      </c>
      <c r="AF44" t="n">
        <v>30985.3077990891</v>
      </c>
    </row>
    <row r="45">
      <c r="A45" t="s">
        <v>189</v>
      </c>
      <c r="B45" t="s">
        <v>458</v>
      </c>
      <c r="C45" t="s">
        <v>360</v>
      </c>
      <c r="D45" t="s">
        <v>459</v>
      </c>
      <c r="E45" t="s">
        <v>361</v>
      </c>
      <c r="F45"/>
      <c r="G45" t="n">
        <v>14453.8879447199</v>
      </c>
      <c r="H45" t="n">
        <v>15362.5351749112</v>
      </c>
      <c r="I45" t="n">
        <v>16563.6969575883</v>
      </c>
      <c r="J45" t="n">
        <v>17950.6989079968</v>
      </c>
      <c r="K45" t="n">
        <v>19243.7822531446</v>
      </c>
      <c r="L45" t="n">
        <v>20654.5102677141</v>
      </c>
      <c r="M45" t="n">
        <v>21710.8831104739</v>
      </c>
      <c r="N45" t="n">
        <v>22192.975913134</v>
      </c>
      <c r="O45" t="n">
        <v>23019.2089648778</v>
      </c>
      <c r="P45" t="n">
        <v>24048.8641760183</v>
      </c>
      <c r="Q45" t="n">
        <v>24837.4835905425</v>
      </c>
      <c r="R45" t="n">
        <v>25794.8698938049</v>
      </c>
      <c r="S45" t="n">
        <v>27489.7782327192</v>
      </c>
      <c r="T45" t="n">
        <v>28086.0820991456</v>
      </c>
      <c r="U45" t="n">
        <v>28668.209996723</v>
      </c>
      <c r="V45" t="n">
        <v>28388.5135876017</v>
      </c>
      <c r="W45" t="n">
        <v>27538.7691394572</v>
      </c>
      <c r="X45" t="n">
        <v>26414.2793298823</v>
      </c>
      <c r="Y45" t="n">
        <v>25951.9439023045</v>
      </c>
      <c r="Z45" t="n">
        <v>26111.5633716283</v>
      </c>
      <c r="AA45" t="n">
        <v>26227.4213642991</v>
      </c>
      <c r="AB45" t="n">
        <v>26578.244398386</v>
      </c>
      <c r="AC45" t="n">
        <v>27341.1087857149</v>
      </c>
      <c r="AD45" t="n">
        <v>29414.5732757188</v>
      </c>
      <c r="AE45" t="n">
        <v>29698.5113706349</v>
      </c>
      <c r="AF45" t="n">
        <v>30721.7524627189</v>
      </c>
    </row>
    <row r="46">
      <c r="A46" t="s">
        <v>189</v>
      </c>
      <c r="B46" t="s">
        <v>460</v>
      </c>
      <c r="C46" t="s">
        <v>360</v>
      </c>
      <c r="D46" t="s">
        <v>461</v>
      </c>
      <c r="E46" t="s">
        <v>361</v>
      </c>
      <c r="F46"/>
      <c r="G46" t="n">
        <v>383.240879195042</v>
      </c>
      <c r="H46" t="n">
        <v>415.289621124645</v>
      </c>
      <c r="I46" t="n">
        <v>454.085350119169</v>
      </c>
      <c r="J46" t="n">
        <v>499.584146829896</v>
      </c>
      <c r="K46" t="n">
        <v>542.65419546689</v>
      </c>
      <c r="L46" t="n">
        <v>582.888813340562</v>
      </c>
      <c r="M46" t="n">
        <v>614.095875581917</v>
      </c>
      <c r="N46" t="n">
        <v>629.970452199737</v>
      </c>
      <c r="O46" t="n">
        <v>660.290673945182</v>
      </c>
      <c r="P46" t="n">
        <v>697.068745337991</v>
      </c>
      <c r="Q46" t="n">
        <v>725.02164544493</v>
      </c>
      <c r="R46" t="n">
        <v>761.600706105352</v>
      </c>
      <c r="S46" t="n">
        <v>830.012417320761</v>
      </c>
      <c r="T46" t="n">
        <v>868.195366714427</v>
      </c>
      <c r="U46" t="n">
        <v>895.25297681468</v>
      </c>
      <c r="V46" t="n">
        <v>904.444790688157</v>
      </c>
      <c r="W46" t="n">
        <v>882.623712666465</v>
      </c>
      <c r="X46" t="n">
        <v>849.450636557125</v>
      </c>
      <c r="Y46" t="n">
        <v>820.293343359755</v>
      </c>
      <c r="Z46" t="n">
        <v>833.779724538096</v>
      </c>
      <c r="AA46" t="n">
        <v>853.727035718463</v>
      </c>
      <c r="AB46" t="n">
        <v>903.813680926751</v>
      </c>
      <c r="AC46" t="n">
        <v>985.580842197051</v>
      </c>
      <c r="AD46" t="n">
        <v>1093.76667815066</v>
      </c>
      <c r="AE46" t="n">
        <v>1075.82389148492</v>
      </c>
      <c r="AF46" t="n">
        <v>1093.40914943355</v>
      </c>
    </row>
    <row r="47">
      <c r="A47" t="s">
        <v>189</v>
      </c>
      <c r="B47" t="s">
        <v>462</v>
      </c>
      <c r="C47" t="s">
        <v>360</v>
      </c>
      <c r="D47" t="s">
        <v>463</v>
      </c>
      <c r="E47" t="s">
        <v>361</v>
      </c>
      <c r="F47"/>
      <c r="G47" t="n">
        <v>188.325296172002</v>
      </c>
      <c r="H47" t="n">
        <v>200.887138288541</v>
      </c>
      <c r="I47" t="n">
        <v>216.292111812638</v>
      </c>
      <c r="J47" t="n">
        <v>238.098892216901</v>
      </c>
      <c r="K47" t="n">
        <v>266.342128106498</v>
      </c>
      <c r="L47" t="n">
        <v>287.229704730081</v>
      </c>
      <c r="M47" t="n">
        <v>296.43268110178</v>
      </c>
      <c r="N47" t="n">
        <v>303.850619858768</v>
      </c>
      <c r="O47" t="n">
        <v>316.058146952134</v>
      </c>
      <c r="P47" t="n">
        <v>342.987636056495</v>
      </c>
      <c r="Q47" t="n">
        <v>362.522399748232</v>
      </c>
      <c r="R47" t="n">
        <v>396.737623444411</v>
      </c>
      <c r="S47" t="n">
        <v>433.899971220133</v>
      </c>
      <c r="T47" t="n">
        <v>474.001463734512</v>
      </c>
      <c r="U47" t="n">
        <v>478.864606722878</v>
      </c>
      <c r="V47" t="n">
        <v>475.033389718251</v>
      </c>
      <c r="W47" t="n">
        <v>477.576174525397</v>
      </c>
      <c r="X47" t="n">
        <v>468.72566428107</v>
      </c>
      <c r="Y47" t="n">
        <v>461.993335615923</v>
      </c>
      <c r="Z47" t="n">
        <v>455.800602320927</v>
      </c>
      <c r="AA47" t="n">
        <v>438.001789974549</v>
      </c>
      <c r="AB47" t="n">
        <v>432.667531919156</v>
      </c>
      <c r="AC47" t="n">
        <v>435.669969119264</v>
      </c>
      <c r="AD47" t="n">
        <v>454.836735334137</v>
      </c>
      <c r="AE47" t="n">
        <v>446.6574640436</v>
      </c>
      <c r="AF47" t="n">
        <v>446.001281766978</v>
      </c>
    </row>
    <row r="48">
      <c r="A48" t="s">
        <v>189</v>
      </c>
      <c r="B48" t="s">
        <v>464</v>
      </c>
      <c r="C48" t="s">
        <v>360</v>
      </c>
      <c r="D48" t="s">
        <v>465</v>
      </c>
      <c r="E48" t="s">
        <v>361</v>
      </c>
      <c r="F48"/>
      <c r="G48" t="n">
        <v>850.335876991436</v>
      </c>
      <c r="H48" t="n">
        <v>909.075156323802</v>
      </c>
      <c r="I48" t="n">
        <v>975.164265476677</v>
      </c>
      <c r="J48" t="n">
        <v>1068.55318582439</v>
      </c>
      <c r="K48" t="n">
        <v>1165.75446849812</v>
      </c>
      <c r="L48" t="n">
        <v>1259.91114734689</v>
      </c>
      <c r="M48" t="n">
        <v>1345.09773212264</v>
      </c>
      <c r="N48" t="n">
        <v>1398.88232157172</v>
      </c>
      <c r="O48" t="n">
        <v>1489.19036884091</v>
      </c>
      <c r="P48" t="n">
        <v>1583.99983021202</v>
      </c>
      <c r="Q48" t="n">
        <v>1644.29313287721</v>
      </c>
      <c r="R48" t="n">
        <v>1712.7330600678</v>
      </c>
      <c r="S48" t="n">
        <v>1849.46539625714</v>
      </c>
      <c r="T48" t="n">
        <v>1996.40507048894</v>
      </c>
      <c r="U48" t="n">
        <v>2087.973082145</v>
      </c>
      <c r="V48" t="n">
        <v>2142.5887155836</v>
      </c>
      <c r="W48" t="n">
        <v>2124.2654369404</v>
      </c>
      <c r="X48" t="n">
        <v>2095.208250532</v>
      </c>
      <c r="Y48" t="n">
        <v>2091.40464136161</v>
      </c>
      <c r="Z48" t="n">
        <v>2097.19904915665</v>
      </c>
      <c r="AA48" t="n">
        <v>2107.45005520102</v>
      </c>
      <c r="AB48" t="n">
        <v>2141.87524293257</v>
      </c>
      <c r="AC48" t="n">
        <v>2183.84452734742</v>
      </c>
      <c r="AD48" t="n">
        <v>2363.8516381879</v>
      </c>
      <c r="AE48" t="n">
        <v>2358.04164142432</v>
      </c>
      <c r="AF48" t="n">
        <v>2411.0280434868</v>
      </c>
    </row>
    <row r="49">
      <c r="A49" t="s">
        <v>189</v>
      </c>
      <c r="B49" t="s">
        <v>466</v>
      </c>
      <c r="C49" t="s">
        <v>360</v>
      </c>
      <c r="D49" t="s">
        <v>467</v>
      </c>
      <c r="E49" t="s">
        <v>361</v>
      </c>
      <c r="F49"/>
      <c r="G49" t="n">
        <v>261.287791141358</v>
      </c>
      <c r="H49" t="n">
        <v>278.266932298188</v>
      </c>
      <c r="I49" t="n">
        <v>297.029694262988</v>
      </c>
      <c r="J49" t="n">
        <v>321.77903708885</v>
      </c>
      <c r="K49" t="n">
        <v>346.749772410595</v>
      </c>
      <c r="L49" t="n">
        <v>372.302361669147</v>
      </c>
      <c r="M49" t="n">
        <v>395.955339514107</v>
      </c>
      <c r="N49" t="n">
        <v>403.987501508991</v>
      </c>
      <c r="O49" t="n">
        <v>424.368118229128</v>
      </c>
      <c r="P49" t="n">
        <v>447.903763284757</v>
      </c>
      <c r="Q49" t="n">
        <v>459.888471353289</v>
      </c>
      <c r="R49" t="n">
        <v>462.485772274542</v>
      </c>
      <c r="S49" t="n">
        <v>490.988085750251</v>
      </c>
      <c r="T49" t="n">
        <v>524.888217092873</v>
      </c>
      <c r="U49" t="n">
        <v>547.879903416078</v>
      </c>
      <c r="V49" t="n">
        <v>561.006170372099</v>
      </c>
      <c r="W49" t="n">
        <v>539.074946203871</v>
      </c>
      <c r="X49" t="n">
        <v>529.109525255918</v>
      </c>
      <c r="Y49" t="n">
        <v>515.479713721952</v>
      </c>
      <c r="Z49" t="n">
        <v>500.234434472304</v>
      </c>
      <c r="AA49" t="n">
        <v>488.199138320567</v>
      </c>
      <c r="AB49" t="n">
        <v>477.150527270931</v>
      </c>
      <c r="AC49" t="n">
        <v>482.63396892687</v>
      </c>
      <c r="AD49" t="n">
        <v>512.030562179682</v>
      </c>
      <c r="AE49" t="n">
        <v>500.172624757518</v>
      </c>
      <c r="AF49" t="n">
        <v>512.958254213304</v>
      </c>
    </row>
    <row r="50">
      <c r="A50" t="s">
        <v>189</v>
      </c>
      <c r="B50" t="s">
        <v>468</v>
      </c>
      <c r="C50" t="s">
        <v>360</v>
      </c>
      <c r="D50" t="s">
        <v>469</v>
      </c>
      <c r="E50" t="s">
        <v>361</v>
      </c>
      <c r="F50"/>
      <c r="G50" t="n">
        <v>400.722789678076</v>
      </c>
      <c r="H50" t="n">
        <v>429.921085737073</v>
      </c>
      <c r="I50" t="n">
        <v>461.84245940105</v>
      </c>
      <c r="J50" t="n">
        <v>508.675256518637</v>
      </c>
      <c r="K50" t="n">
        <v>552.662567981029</v>
      </c>
      <c r="L50" t="n">
        <v>600.379080947665</v>
      </c>
      <c r="M50" t="n">
        <v>652.709711506756</v>
      </c>
      <c r="N50" t="n">
        <v>691.044200203963</v>
      </c>
      <c r="O50" t="n">
        <v>748.764103659652</v>
      </c>
      <c r="P50" t="n">
        <v>793.108430870764</v>
      </c>
      <c r="Q50" t="n">
        <v>821.882261775692</v>
      </c>
      <c r="R50" t="n">
        <v>853.509664348845</v>
      </c>
      <c r="S50" t="n">
        <v>924.577339286755</v>
      </c>
      <c r="T50" t="n">
        <v>997.515389661557</v>
      </c>
      <c r="U50" t="n">
        <v>1061.22857200604</v>
      </c>
      <c r="V50" t="n">
        <v>1106.54915549325</v>
      </c>
      <c r="W50" t="n">
        <v>1107.61431621113</v>
      </c>
      <c r="X50" t="n">
        <v>1097.37306099501</v>
      </c>
      <c r="Y50" t="n">
        <v>1113.93159202374</v>
      </c>
      <c r="Z50" t="n">
        <v>1141.16401236342</v>
      </c>
      <c r="AA50" t="n">
        <v>1181.2491269059</v>
      </c>
      <c r="AB50" t="n">
        <v>1232.05718374248</v>
      </c>
      <c r="AC50" t="n">
        <v>1265.54058930129</v>
      </c>
      <c r="AD50" t="n">
        <v>1396.98434067408</v>
      </c>
      <c r="AE50" t="n">
        <v>1411.2115526232</v>
      </c>
      <c r="AF50" t="n">
        <v>1452.06850750652</v>
      </c>
    </row>
    <row r="51">
      <c r="A51" t="s">
        <v>189</v>
      </c>
      <c r="B51" t="s">
        <v>470</v>
      </c>
      <c r="C51" t="s">
        <v>360</v>
      </c>
      <c r="D51" t="s">
        <v>471</v>
      </c>
      <c r="E51" t="s">
        <v>361</v>
      </c>
      <c r="F51"/>
      <c r="G51" t="n">
        <v>354.217609924517</v>
      </c>
      <c r="H51" t="n">
        <v>381.007562664162</v>
      </c>
      <c r="I51" t="n">
        <v>409.941128092374</v>
      </c>
      <c r="J51" t="n">
        <v>452.546270746777</v>
      </c>
      <c r="K51" t="n">
        <v>492.793402848505</v>
      </c>
      <c r="L51" t="n">
        <v>536.3849719058</v>
      </c>
      <c r="M51" t="n">
        <v>583.740534828495</v>
      </c>
      <c r="N51" t="n">
        <v>620.187052002554</v>
      </c>
      <c r="O51" t="n">
        <v>673.93962886163</v>
      </c>
      <c r="P51" t="n">
        <v>715.051231620099</v>
      </c>
      <c r="Q51" t="n">
        <v>741.065275112071</v>
      </c>
      <c r="R51" t="n">
        <v>769.009470365259</v>
      </c>
      <c r="S51" t="n">
        <v>833.203496897264</v>
      </c>
      <c r="T51" t="n">
        <v>901.037474663668</v>
      </c>
      <c r="U51" t="n">
        <v>960.78107035641</v>
      </c>
      <c r="V51" t="n">
        <v>1003.36483681376</v>
      </c>
      <c r="W51" t="n">
        <v>1002.74761075212</v>
      </c>
      <c r="X51" t="n">
        <v>990.953219305976</v>
      </c>
      <c r="Y51" t="n">
        <v>1005.37571232638</v>
      </c>
      <c r="Z51" t="n">
        <v>1027.09054039585</v>
      </c>
      <c r="AA51" t="n">
        <v>1060.59782434337</v>
      </c>
      <c r="AB51" t="n">
        <v>1102.06842118576</v>
      </c>
      <c r="AC51" t="n">
        <v>1124.5085240758</v>
      </c>
      <c r="AD51" t="n">
        <v>1239.53936381342</v>
      </c>
      <c r="AE51" t="n">
        <v>1251.46626265462</v>
      </c>
      <c r="AF51" t="n">
        <v>1286.27809685461</v>
      </c>
    </row>
    <row r="52">
      <c r="A52" t="s">
        <v>189</v>
      </c>
      <c r="B52" t="s">
        <v>472</v>
      </c>
      <c r="C52" t="s">
        <v>360</v>
      </c>
      <c r="D52" t="s">
        <v>473</v>
      </c>
      <c r="E52" t="s">
        <v>361</v>
      </c>
      <c r="F52"/>
      <c r="G52" t="n">
        <v>46.5051797535587</v>
      </c>
      <c r="H52" t="n">
        <v>48.9135230729107</v>
      </c>
      <c r="I52" t="n">
        <v>51.901331308676</v>
      </c>
      <c r="J52" t="n">
        <v>56.1289857718599</v>
      </c>
      <c r="K52" t="n">
        <v>59.8691651325236</v>
      </c>
      <c r="L52" t="n">
        <v>63.9941090418657</v>
      </c>
      <c r="M52" t="n">
        <v>68.9691766782609</v>
      </c>
      <c r="N52" t="n">
        <v>70.8571482014084</v>
      </c>
      <c r="O52" t="n">
        <v>74.8244747980221</v>
      </c>
      <c r="P52" t="n">
        <v>78.0571992506647</v>
      </c>
      <c r="Q52" t="n">
        <v>80.8169866636215</v>
      </c>
      <c r="R52" t="n">
        <v>84.5001939835861</v>
      </c>
      <c r="S52" t="n">
        <v>91.3738423894912</v>
      </c>
      <c r="T52" t="n">
        <v>96.4779149978893</v>
      </c>
      <c r="U52" t="n">
        <v>100.447501649634</v>
      </c>
      <c r="V52" t="n">
        <v>103.184318679482</v>
      </c>
      <c r="W52" t="n">
        <v>104.866705459011</v>
      </c>
      <c r="X52" t="n">
        <v>106.419841689036</v>
      </c>
      <c r="Y52" t="n">
        <v>108.555879697354</v>
      </c>
      <c r="Z52" t="n">
        <v>114.073471967565</v>
      </c>
      <c r="AA52" t="n">
        <v>120.65130256253</v>
      </c>
      <c r="AB52" t="n">
        <v>129.98876255672</v>
      </c>
      <c r="AC52" t="n">
        <v>141.032065225488</v>
      </c>
      <c r="AD52" t="n">
        <v>157.444976860661</v>
      </c>
      <c r="AE52" t="n">
        <v>159.745289968578</v>
      </c>
      <c r="AF52" t="n">
        <v>165.790410651911</v>
      </c>
    </row>
    <row r="53">
      <c r="A53" t="s">
        <v>189</v>
      </c>
      <c r="B53" t="s">
        <v>474</v>
      </c>
      <c r="C53" t="s">
        <v>360</v>
      </c>
      <c r="D53" t="s">
        <v>475</v>
      </c>
      <c r="E53" t="s">
        <v>361</v>
      </c>
      <c r="F53"/>
      <c r="G53" t="n">
        <v>231.11163244427</v>
      </c>
      <c r="H53" t="n">
        <v>238.361541167953</v>
      </c>
      <c r="I53" t="n">
        <v>247.904931324284</v>
      </c>
      <c r="J53" t="n">
        <v>262.725939330517</v>
      </c>
      <c r="K53" t="n">
        <v>278.352847432808</v>
      </c>
      <c r="L53" t="n">
        <v>297.262755583527</v>
      </c>
      <c r="M53" t="n">
        <v>301.588091340816</v>
      </c>
      <c r="N53" t="n">
        <v>294.637184582976</v>
      </c>
      <c r="O53" t="n">
        <v>302.482137104889</v>
      </c>
      <c r="P53" t="n">
        <v>316.491457530821</v>
      </c>
      <c r="Q53" t="n">
        <v>324.68001608808</v>
      </c>
      <c r="R53" t="n">
        <v>340.397709986306</v>
      </c>
      <c r="S53" t="n">
        <v>366.774312680243</v>
      </c>
      <c r="T53" t="n">
        <v>378.882990463543</v>
      </c>
      <c r="U53" t="n">
        <v>388.003015261662</v>
      </c>
      <c r="V53" t="n">
        <v>383.484068031912</v>
      </c>
      <c r="W53" t="n">
        <v>370.364117832438</v>
      </c>
      <c r="X53" t="n">
        <v>358.025069204798</v>
      </c>
      <c r="Y53" t="n">
        <v>371.945673410466</v>
      </c>
      <c r="Z53" t="n">
        <v>386.040361991416</v>
      </c>
      <c r="AA53" t="n">
        <v>410.935426068406</v>
      </c>
      <c r="AB53" t="n">
        <v>419.969754299355</v>
      </c>
      <c r="AC53" t="n">
        <v>440.162485984281</v>
      </c>
      <c r="AD53" t="n">
        <v>503.324068631691</v>
      </c>
      <c r="AE53" t="n">
        <v>488.77887186159</v>
      </c>
      <c r="AF53" t="n">
        <v>480.967179071935</v>
      </c>
    </row>
    <row r="54">
      <c r="A54" t="s">
        <v>189</v>
      </c>
      <c r="B54" t="s">
        <v>476</v>
      </c>
      <c r="C54" t="s">
        <v>360</v>
      </c>
      <c r="D54" t="s">
        <v>477</v>
      </c>
      <c r="E54" t="s">
        <v>361</v>
      </c>
      <c r="F54"/>
      <c r="G54" t="n">
        <v>491.42858649444</v>
      </c>
      <c r="H54" t="n">
        <v>510.790363931587</v>
      </c>
      <c r="I54" t="n">
        <v>534.382044581654</v>
      </c>
      <c r="J54" t="n">
        <v>565.321694022087</v>
      </c>
      <c r="K54" t="n">
        <v>594.062047681846</v>
      </c>
      <c r="L54" t="n">
        <v>632.39394035076</v>
      </c>
      <c r="M54" t="n">
        <v>653.190596511641</v>
      </c>
      <c r="N54" t="n">
        <v>662.354797657061</v>
      </c>
      <c r="O54" t="n">
        <v>689.166111675489</v>
      </c>
      <c r="P54" t="n">
        <v>720.184198115781</v>
      </c>
      <c r="Q54" t="n">
        <v>740.477136580455</v>
      </c>
      <c r="R54" t="n">
        <v>772.119408810779</v>
      </c>
      <c r="S54" t="n">
        <v>831.911328484845</v>
      </c>
      <c r="T54" t="n">
        <v>862.379825045625</v>
      </c>
      <c r="U54" t="n">
        <v>880.07369863226</v>
      </c>
      <c r="V54" t="n">
        <v>872.036417297089</v>
      </c>
      <c r="W54" t="n">
        <v>845.616458908341</v>
      </c>
      <c r="X54" t="n">
        <v>821.760737051826</v>
      </c>
      <c r="Y54" t="n">
        <v>840.603711760843</v>
      </c>
      <c r="Z54" t="n">
        <v>859.306285791927</v>
      </c>
      <c r="AA54" t="n">
        <v>882.126989576923</v>
      </c>
      <c r="AB54" t="n">
        <v>890.862487318715</v>
      </c>
      <c r="AC54" t="n">
        <v>921.832739967783</v>
      </c>
      <c r="AD54" t="n">
        <v>1011.79811040821</v>
      </c>
      <c r="AE54" t="n">
        <v>1006.94808085522</v>
      </c>
      <c r="AF54" t="n">
        <v>1001.7954002386</v>
      </c>
    </row>
    <row r="55">
      <c r="A55" t="s">
        <v>189</v>
      </c>
      <c r="B55" t="s">
        <v>478</v>
      </c>
      <c r="C55" t="s">
        <v>360</v>
      </c>
      <c r="D55" t="s">
        <v>479</v>
      </c>
      <c r="E55" t="s">
        <v>361</v>
      </c>
      <c r="F55"/>
      <c r="G55" t="n">
        <v>260.316954050171</v>
      </c>
      <c r="H55" t="n">
        <v>272.428822763634</v>
      </c>
      <c r="I55" t="n">
        <v>286.47711325737</v>
      </c>
      <c r="J55" t="n">
        <v>302.59575469157</v>
      </c>
      <c r="K55" t="n">
        <v>315.709200249038</v>
      </c>
      <c r="L55" t="n">
        <v>335.131184767234</v>
      </c>
      <c r="M55" t="n">
        <v>351.602505170826</v>
      </c>
      <c r="N55" t="n">
        <v>367.717613074085</v>
      </c>
      <c r="O55" t="n">
        <v>386.6839745706</v>
      </c>
      <c r="P55" t="n">
        <v>403.69274058496</v>
      </c>
      <c r="Q55" t="n">
        <v>415.797120492375</v>
      </c>
      <c r="R55" t="n">
        <v>431.721698824473</v>
      </c>
      <c r="S55" t="n">
        <v>465.137015804602</v>
      </c>
      <c r="T55" t="n">
        <v>483.496834582082</v>
      </c>
      <c r="U55" t="n">
        <v>492.070683370598</v>
      </c>
      <c r="V55" t="n">
        <v>488.552349265177</v>
      </c>
      <c r="W55" t="n">
        <v>475.252341075903</v>
      </c>
      <c r="X55" t="n">
        <v>463.735667847028</v>
      </c>
      <c r="Y55" t="n">
        <v>468.658038350377</v>
      </c>
      <c r="Z55" t="n">
        <v>473.26592380051</v>
      </c>
      <c r="AA55" t="n">
        <v>471.191563508516</v>
      </c>
      <c r="AB55" t="n">
        <v>470.89273301936</v>
      </c>
      <c r="AC55" t="n">
        <v>481.670253983501</v>
      </c>
      <c r="AD55" t="n">
        <v>508.47404177652</v>
      </c>
      <c r="AE55" t="n">
        <v>518.169208993629</v>
      </c>
      <c r="AF55" t="n">
        <v>520.828221166662</v>
      </c>
    </row>
    <row r="56">
      <c r="A56" t="s">
        <v>189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189</v>
      </c>
      <c r="B57" t="s">
        <v>482</v>
      </c>
      <c r="C57" t="s">
        <v>360</v>
      </c>
      <c r="D57" t="s">
        <v>483</v>
      </c>
      <c r="E57" t="s">
        <v>361</v>
      </c>
      <c r="F57"/>
      <c r="G57" t="n">
        <v>15717.0322286255</v>
      </c>
      <c r="H57" t="n">
        <v>16716.3839787875</v>
      </c>
      <c r="I57" t="n">
        <v>18016.4593774804</v>
      </c>
      <c r="J57" t="n">
        <v>19534.6815647957</v>
      </c>
      <c r="K57" t="n">
        <v>20962.4809327106</v>
      </c>
      <c r="L57" t="n">
        <v>22513.8530027052</v>
      </c>
      <c r="M57" t="n">
        <v>23689.8398072262</v>
      </c>
      <c r="N57" t="n">
        <v>24237.0316767022</v>
      </c>
      <c r="O57" t="n">
        <v>25177.7866902095</v>
      </c>
      <c r="P57" t="n">
        <v>26326.8693319938</v>
      </c>
      <c r="Q57" t="n">
        <v>27187.6683967913</v>
      </c>
      <c r="R57" t="n">
        <v>28221.4735495284</v>
      </c>
      <c r="S57" t="n">
        <v>30082.2038381419</v>
      </c>
      <c r="T57" t="n">
        <v>30830.2711246172</v>
      </c>
      <c r="U57" t="n">
        <v>31485.104837843</v>
      </c>
      <c r="V57" t="n">
        <v>31233.810218309</v>
      </c>
      <c r="W57" t="n">
        <v>30320.4208234925</v>
      </c>
      <c r="X57" t="n">
        <v>29136.4672154272</v>
      </c>
      <c r="Y57" t="n">
        <v>28664.8040647669</v>
      </c>
      <c r="Z57" t="n">
        <v>28852.8453633303</v>
      </c>
      <c r="AA57" t="n">
        <v>29026.3199023474</v>
      </c>
      <c r="AB57" t="n">
        <v>29479.0574544504</v>
      </c>
      <c r="AC57" t="n">
        <v>30349.4793443735</v>
      </c>
      <c r="AD57" t="n">
        <v>32700.9807425283</v>
      </c>
      <c r="AE57" t="n">
        <v>33027.9819863053</v>
      </c>
      <c r="AF57" t="n">
        <v>34178.0008524558</v>
      </c>
    </row>
    <row r="58">
      <c r="A58" t="s">
        <v>189</v>
      </c>
      <c r="B58" t="s">
        <v>484</v>
      </c>
      <c r="C58" t="s">
        <v>360</v>
      </c>
      <c r="D58" t="s">
        <v>485</v>
      </c>
      <c r="E58" t="s">
        <v>361</v>
      </c>
      <c r="F58"/>
      <c r="G58" t="n">
        <v>15717.0322286255</v>
      </c>
      <c r="H58" t="n">
        <v>16716.3839787875</v>
      </c>
      <c r="I58" t="n">
        <v>18016.4593774804</v>
      </c>
      <c r="J58" t="n">
        <v>19534.6815647957</v>
      </c>
      <c r="K58" t="n">
        <v>20962.4809327106</v>
      </c>
      <c r="L58" t="n">
        <v>22513.8530027052</v>
      </c>
      <c r="M58" t="n">
        <v>23689.8398072262</v>
      </c>
      <c r="N58" t="n">
        <v>24237.0316767022</v>
      </c>
      <c r="O58" t="n">
        <v>25177.7866902095</v>
      </c>
      <c r="P58" t="n">
        <v>26326.8693319938</v>
      </c>
      <c r="Q58" t="n">
        <v>27187.6683967913</v>
      </c>
      <c r="R58" t="n">
        <v>28221.4735495284</v>
      </c>
      <c r="S58" t="n">
        <v>30082.2038381419</v>
      </c>
      <c r="T58" t="n">
        <v>30830.2711246172</v>
      </c>
      <c r="U58" t="n">
        <v>31485.104837843</v>
      </c>
      <c r="V58" t="n">
        <v>31233.810218309</v>
      </c>
      <c r="W58" t="n">
        <v>30320.4208234925</v>
      </c>
      <c r="X58" t="n">
        <v>29136.4672154272</v>
      </c>
      <c r="Y58" t="n">
        <v>28664.8040647669</v>
      </c>
      <c r="Z58" t="n">
        <v>28852.8453633303</v>
      </c>
      <c r="AA58" t="n">
        <v>29026.3199023474</v>
      </c>
      <c r="AB58" t="n">
        <v>29479.0574544504</v>
      </c>
      <c r="AC58" t="n">
        <v>30349.4793443735</v>
      </c>
      <c r="AD58" t="n">
        <v>32700.9807425283</v>
      </c>
      <c r="AE58" t="n">
        <v>33027.9819863053</v>
      </c>
      <c r="AF58" t="n">
        <v>34178.0008524558</v>
      </c>
    </row>
    <row r="59">
      <c r="A59" t="s">
        <v>189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191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191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191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191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191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191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191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191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191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191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191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191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191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191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191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191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191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191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191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191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191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191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191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191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191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191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191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191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191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191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191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191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191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191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191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191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191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191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191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191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191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191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191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191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191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191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191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191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191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191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191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191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191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191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191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191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4535.1</v>
      </c>
      <c r="L57" t="n">
        <v>5129.3</v>
      </c>
      <c r="M57" t="n">
        <v>5719.1</v>
      </c>
      <c r="N57" t="n">
        <v>6078.2</v>
      </c>
      <c r="O57" t="n">
        <v>6479.2</v>
      </c>
      <c r="P57" t="n">
        <v>7151.9</v>
      </c>
      <c r="Q57" t="n">
        <v>7524.3</v>
      </c>
      <c r="R57" t="n">
        <v>8344.6</v>
      </c>
      <c r="S57" t="n">
        <v>10016.3</v>
      </c>
      <c r="T57" t="n">
        <v>11235.6</v>
      </c>
      <c r="U57" t="n">
        <v>11436.7</v>
      </c>
      <c r="V57" t="n">
        <v>12466.2</v>
      </c>
      <c r="W57" t="n">
        <v>12605</v>
      </c>
      <c r="X57" t="n">
        <v>12652</v>
      </c>
      <c r="Y57" t="n">
        <v>12754</v>
      </c>
      <c r="Z57" t="n">
        <v>12629</v>
      </c>
      <c r="AA57" t="n">
        <v>12854</v>
      </c>
      <c r="AB57" t="n">
        <v>13310</v>
      </c>
      <c r="AC57" t="n">
        <v>13929</v>
      </c>
      <c r="AD57" t="n">
        <v>15063</v>
      </c>
      <c r="AE57" t="n">
        <v>16145</v>
      </c>
      <c r="AF57" t="n">
        <v>16774</v>
      </c>
    </row>
    <row r="58">
      <c r="A58" t="s">
        <v>191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191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193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193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193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193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193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193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193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193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193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193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193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193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193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193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193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193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193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193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193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193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193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193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193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193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193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193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193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193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193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193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193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193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193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193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193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193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193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193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193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193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193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193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193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193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193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193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193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193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193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193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193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193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193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193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193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193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25497.5809327106</v>
      </c>
      <c r="L57" t="n">
        <v>27643.1530027052</v>
      </c>
      <c r="M57" t="n">
        <v>29408.9398072262</v>
      </c>
      <c r="N57" t="n">
        <v>30315.2316767022</v>
      </c>
      <c r="O57" t="n">
        <v>31656.9866902095</v>
      </c>
      <c r="P57" t="n">
        <v>33478.7693319938</v>
      </c>
      <c r="Q57" t="n">
        <v>34711.9683967913</v>
      </c>
      <c r="R57" t="n">
        <v>36566.0735495284</v>
      </c>
      <c r="S57" t="n">
        <v>40098.5038381419</v>
      </c>
      <c r="T57" t="n">
        <v>42065.8711246172</v>
      </c>
      <c r="U57" t="n">
        <v>42921.804837843</v>
      </c>
      <c r="V57" t="n">
        <v>43700.010218309</v>
      </c>
      <c r="W57" t="n">
        <v>42925.4208234925</v>
      </c>
      <c r="X57" t="n">
        <v>41788.4672154272</v>
      </c>
      <c r="Y57" t="n">
        <v>41418.8040647669</v>
      </c>
      <c r="Z57" t="n">
        <v>41481.8453633303</v>
      </c>
      <c r="AA57" t="n">
        <v>41880.3199023474</v>
      </c>
      <c r="AB57" t="n">
        <v>42789.0574544504</v>
      </c>
      <c r="AC57" t="n">
        <v>44278.4793443735</v>
      </c>
      <c r="AD57" t="n">
        <v>47763.9807425283</v>
      </c>
      <c r="AE57" t="n">
        <v>49172.9819863053</v>
      </c>
      <c r="AF57" t="n">
        <v>50952.0008524558</v>
      </c>
    </row>
    <row r="58">
      <c r="A58" t="s">
        <v>193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193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195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195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195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195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195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195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195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195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195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195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195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195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195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195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195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195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195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195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195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195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195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195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195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195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195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195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195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195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195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195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195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195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195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195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195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195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195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195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195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195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195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195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195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195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195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195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195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195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195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195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195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195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195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195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195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195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203594.9</v>
      </c>
      <c r="L57" t="n">
        <v>222626.6</v>
      </c>
      <c r="M57" t="n">
        <v>237152.2</v>
      </c>
      <c r="N57" t="n">
        <v>250370.8</v>
      </c>
      <c r="O57" t="n">
        <v>266384.9</v>
      </c>
      <c r="P57" t="n">
        <v>280648.6</v>
      </c>
      <c r="Q57" t="n">
        <v>296150.4</v>
      </c>
      <c r="R57" t="n">
        <v>316203.3</v>
      </c>
      <c r="S57" t="n">
        <v>334596.2</v>
      </c>
      <c r="T57" t="n">
        <v>356085.6</v>
      </c>
      <c r="U57" t="n">
        <v>359665.6</v>
      </c>
      <c r="V57" t="n">
        <v>368518.8</v>
      </c>
      <c r="W57" t="n">
        <v>363616.2</v>
      </c>
      <c r="X57" t="n">
        <v>363735.3</v>
      </c>
      <c r="Y57" t="n">
        <v>362240.5</v>
      </c>
      <c r="Z57" t="n">
        <v>369899.7</v>
      </c>
      <c r="AA57" t="n">
        <v>376228.4</v>
      </c>
      <c r="AB57" t="n">
        <v>381502.2</v>
      </c>
      <c r="AC57" t="n">
        <v>395196</v>
      </c>
      <c r="AD57" t="n">
        <v>411172.5</v>
      </c>
      <c r="AE57" t="n">
        <v>427930.1</v>
      </c>
      <c r="AF57" t="n">
        <v>436214.1</v>
      </c>
    </row>
    <row r="58">
      <c r="A58" t="s">
        <v>195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195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197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197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197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197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197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197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197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197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197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197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197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197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197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197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197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197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197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197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197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197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197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197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197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197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197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197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197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197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197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197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197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197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197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197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197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197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197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197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197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197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197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197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197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197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197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197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197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197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197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197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197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197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197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197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197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197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397081.2</v>
      </c>
      <c r="L57" t="n">
        <v>430203.8</v>
      </c>
      <c r="M57" t="n">
        <v>456890.7</v>
      </c>
      <c r="N57" t="n">
        <v>482351</v>
      </c>
      <c r="O57" t="n">
        <v>505363.3</v>
      </c>
      <c r="P57" t="n">
        <v>530538</v>
      </c>
      <c r="Q57" t="n">
        <v>556673.7</v>
      </c>
      <c r="R57" t="n">
        <v>590688.2</v>
      </c>
      <c r="S57" t="n">
        <v>617526.3</v>
      </c>
      <c r="T57" t="n">
        <v>652663.7</v>
      </c>
      <c r="U57" t="n">
        <v>650924.8</v>
      </c>
      <c r="V57" t="n">
        <v>662058.3</v>
      </c>
      <c r="W57" t="n">
        <v>637781.9</v>
      </c>
      <c r="X57" t="n">
        <v>616919.2</v>
      </c>
      <c r="Y57" t="n">
        <v>606647.3</v>
      </c>
      <c r="Z57" t="n">
        <v>618012.3</v>
      </c>
      <c r="AA57" t="n">
        <v>627630.9</v>
      </c>
      <c r="AB57" t="n">
        <v>643539.7</v>
      </c>
      <c r="AC57" t="n">
        <v>673439.2</v>
      </c>
      <c r="AD57" t="n">
        <v>709360.8</v>
      </c>
      <c r="AE57" t="n">
        <v>745059.3</v>
      </c>
      <c r="AF57" t="n">
        <v>772883</v>
      </c>
    </row>
    <row r="58">
      <c r="A58" t="s">
        <v>197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197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210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210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210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210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210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210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210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210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210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210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210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210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210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210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210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210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210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210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210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210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210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210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210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210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210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210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210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210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210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210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210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210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210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210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210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210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210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210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210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210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210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210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210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210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210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210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210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210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210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210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210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210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210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210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210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210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2727.73370035861</v>
      </c>
      <c r="L57" t="n">
        <v>2899.57748660548</v>
      </c>
      <c r="M57" t="n">
        <v>3177.1805970817</v>
      </c>
      <c r="N57" t="n">
        <v>3297.28884397583</v>
      </c>
      <c r="O57" t="n">
        <v>3353.71757477676</v>
      </c>
      <c r="P57" t="n">
        <v>3752.876932476</v>
      </c>
      <c r="Q57" t="n">
        <v>3437.59886390453</v>
      </c>
      <c r="R57" t="n">
        <v>3469.85357552393</v>
      </c>
      <c r="S57" t="n">
        <v>3570.13506741073</v>
      </c>
      <c r="T57" t="n">
        <v>3569.91435490927</v>
      </c>
      <c r="U57" t="n">
        <v>3613.03557515524</v>
      </c>
      <c r="V57" t="n">
        <v>3709.37743014264</v>
      </c>
      <c r="W57" t="n">
        <v>3836.94861160257</v>
      </c>
      <c r="X57" t="n">
        <v>3937.22158329279</v>
      </c>
      <c r="Y57" t="n">
        <v>4067.19705478332</v>
      </c>
      <c r="Z57" t="n">
        <v>4128.30188411499</v>
      </c>
      <c r="AA57" t="n">
        <v>4147.93642222397</v>
      </c>
      <c r="AB57" t="n">
        <v>4379.80183854526</v>
      </c>
      <c r="AC57" t="n">
        <v>4745.43360837053</v>
      </c>
      <c r="AD57" t="n">
        <v>5193.9758760301</v>
      </c>
      <c r="AE57" t="n">
        <v>5667.3</v>
      </c>
      <c r="AF57" t="n">
        <v>6030</v>
      </c>
    </row>
    <row r="58">
      <c r="A58" t="s">
        <v>210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210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212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212</v>
      </c>
      <c r="B3" t="s">
        <v>374</v>
      </c>
      <c r="C3" t="s">
        <v>360</v>
      </c>
      <c r="D3" t="s">
        <v>375</v>
      </c>
      <c r="E3" t="s">
        <v>361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s">
        <v>212</v>
      </c>
      <c r="B4" t="s">
        <v>376</v>
      </c>
      <c r="C4" t="s">
        <v>360</v>
      </c>
      <c r="D4" t="s">
        <v>377</v>
      </c>
      <c r="E4" t="s">
        <v>361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s">
        <v>212</v>
      </c>
      <c r="B5" t="s">
        <v>378</v>
      </c>
      <c r="C5" t="s">
        <v>360</v>
      </c>
      <c r="D5" t="s">
        <v>379</v>
      </c>
      <c r="E5" t="s">
        <v>361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s">
        <v>212</v>
      </c>
      <c r="B6" t="s">
        <v>380</v>
      </c>
      <c r="C6" t="s">
        <v>360</v>
      </c>
      <c r="D6" t="s">
        <v>381</v>
      </c>
      <c r="E6" t="s">
        <v>361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s">
        <v>212</v>
      </c>
      <c r="B7" t="s">
        <v>382</v>
      </c>
      <c r="C7" t="s">
        <v>360</v>
      </c>
      <c r="D7" t="s">
        <v>383</v>
      </c>
      <c r="E7" t="s">
        <v>361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s">
        <v>212</v>
      </c>
      <c r="B8" t="s">
        <v>384</v>
      </c>
      <c r="C8" t="s">
        <v>360</v>
      </c>
      <c r="D8" t="s">
        <v>385</v>
      </c>
      <c r="E8" t="s">
        <v>361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s">
        <v>212</v>
      </c>
      <c r="B9" t="s">
        <v>386</v>
      </c>
      <c r="C9" t="s">
        <v>360</v>
      </c>
      <c r="D9" t="s">
        <v>387</v>
      </c>
      <c r="E9" t="s">
        <v>361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s">
        <v>212</v>
      </c>
      <c r="B10" t="s">
        <v>388</v>
      </c>
      <c r="C10" t="s">
        <v>360</v>
      </c>
      <c r="D10" t="s">
        <v>389</v>
      </c>
      <c r="E10" t="s">
        <v>361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</row>
    <row r="11">
      <c r="A11" t="s">
        <v>212</v>
      </c>
      <c r="B11" t="s">
        <v>390</v>
      </c>
      <c r="C11" t="s">
        <v>360</v>
      </c>
      <c r="D11" t="s">
        <v>391</v>
      </c>
      <c r="E11" t="s">
        <v>361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s">
        <v>212</v>
      </c>
      <c r="B12" t="s">
        <v>392</v>
      </c>
      <c r="C12" t="s">
        <v>360</v>
      </c>
      <c r="D12" t="s">
        <v>393</v>
      </c>
      <c r="E12" t="s">
        <v>361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s">
        <v>212</v>
      </c>
      <c r="B13" t="s">
        <v>394</v>
      </c>
      <c r="C13" t="s">
        <v>360</v>
      </c>
      <c r="D13" t="s">
        <v>395</v>
      </c>
      <c r="E13" t="s">
        <v>361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s">
        <v>212</v>
      </c>
      <c r="B14" t="s">
        <v>396</v>
      </c>
      <c r="C14" t="s">
        <v>360</v>
      </c>
      <c r="D14" t="s">
        <v>397</v>
      </c>
      <c r="E14" t="s">
        <v>361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s">
        <v>212</v>
      </c>
      <c r="B15" t="s">
        <v>398</v>
      </c>
      <c r="C15" t="s">
        <v>360</v>
      </c>
      <c r="D15" t="s">
        <v>399</v>
      </c>
      <c r="E15" t="s">
        <v>361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s">
        <v>212</v>
      </c>
      <c r="B16" t="s">
        <v>400</v>
      </c>
      <c r="C16" t="s">
        <v>360</v>
      </c>
      <c r="D16" t="s">
        <v>401</v>
      </c>
      <c r="E16" t="s">
        <v>361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s">
        <v>212</v>
      </c>
      <c r="B17" t="s">
        <v>402</v>
      </c>
      <c r="C17" t="s">
        <v>360</v>
      </c>
      <c r="D17" t="s">
        <v>403</v>
      </c>
      <c r="E17" t="s">
        <v>361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s">
        <v>212</v>
      </c>
      <c r="B18" t="s">
        <v>404</v>
      </c>
      <c r="C18" t="s">
        <v>360</v>
      </c>
      <c r="D18" t="s">
        <v>405</v>
      </c>
      <c r="E18" t="s">
        <v>361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s">
        <v>212</v>
      </c>
      <c r="B19" t="s">
        <v>406</v>
      </c>
      <c r="C19" t="s">
        <v>360</v>
      </c>
      <c r="D19" t="s">
        <v>407</v>
      </c>
      <c r="E19" t="s">
        <v>361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s">
        <v>212</v>
      </c>
      <c r="B20" t="s">
        <v>408</v>
      </c>
      <c r="C20" t="s">
        <v>360</v>
      </c>
      <c r="D20" t="s">
        <v>409</v>
      </c>
      <c r="E20" t="s">
        <v>361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s">
        <v>212</v>
      </c>
      <c r="B21" t="s">
        <v>410</v>
      </c>
      <c r="C21" t="s">
        <v>360</v>
      </c>
      <c r="D21" t="s">
        <v>411</v>
      </c>
      <c r="E21" t="s">
        <v>361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s">
        <v>212</v>
      </c>
      <c r="B22" t="s">
        <v>412</v>
      </c>
      <c r="C22" t="s">
        <v>360</v>
      </c>
      <c r="D22" t="s">
        <v>413</v>
      </c>
      <c r="E22" t="s">
        <v>361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s">
        <v>212</v>
      </c>
      <c r="B23" t="s">
        <v>414</v>
      </c>
      <c r="C23" t="s">
        <v>360</v>
      </c>
      <c r="D23" t="s">
        <v>415</v>
      </c>
      <c r="E23" t="s">
        <v>361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s">
        <v>212</v>
      </c>
      <c r="B24" t="s">
        <v>416</v>
      </c>
      <c r="C24" t="s">
        <v>360</v>
      </c>
      <c r="D24" t="s">
        <v>417</v>
      </c>
      <c r="E24" t="s">
        <v>361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s">
        <v>212</v>
      </c>
      <c r="B25" t="s">
        <v>418</v>
      </c>
      <c r="C25" t="s">
        <v>360</v>
      </c>
      <c r="D25" t="s">
        <v>419</v>
      </c>
      <c r="E25" t="s">
        <v>361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s">
        <v>212</v>
      </c>
      <c r="B26" t="s">
        <v>420</v>
      </c>
      <c r="C26" t="s">
        <v>360</v>
      </c>
      <c r="D26" t="s">
        <v>421</v>
      </c>
      <c r="E26" t="s">
        <v>361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  <row r="27">
      <c r="A27" t="s">
        <v>212</v>
      </c>
      <c r="B27" t="s">
        <v>422</v>
      </c>
      <c r="C27" t="s">
        <v>360</v>
      </c>
      <c r="D27" t="s">
        <v>423</v>
      </c>
      <c r="E27" t="s">
        <v>361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</row>
    <row r="28">
      <c r="A28" t="s">
        <v>212</v>
      </c>
      <c r="B28" t="s">
        <v>424</v>
      </c>
      <c r="C28" t="s">
        <v>360</v>
      </c>
      <c r="D28" t="s">
        <v>425</v>
      </c>
      <c r="E28" t="s">
        <v>361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</row>
    <row r="29">
      <c r="A29" t="s">
        <v>212</v>
      </c>
      <c r="B29" t="s">
        <v>426</v>
      </c>
      <c r="C29" t="s">
        <v>360</v>
      </c>
      <c r="D29" t="s">
        <v>427</v>
      </c>
      <c r="E29" t="s">
        <v>361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</row>
    <row r="30">
      <c r="A30" t="s">
        <v>212</v>
      </c>
      <c r="B30" t="s">
        <v>428</v>
      </c>
      <c r="C30" t="s">
        <v>360</v>
      </c>
      <c r="D30" t="s">
        <v>429</v>
      </c>
      <c r="E30" t="s">
        <v>361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</row>
    <row r="31">
      <c r="A31" t="s">
        <v>212</v>
      </c>
      <c r="B31" t="s">
        <v>430</v>
      </c>
      <c r="C31" t="s">
        <v>360</v>
      </c>
      <c r="D31" t="s">
        <v>431</v>
      </c>
      <c r="E31" t="s">
        <v>361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</row>
    <row r="32">
      <c r="A32" t="s">
        <v>212</v>
      </c>
      <c r="B32" t="s">
        <v>432</v>
      </c>
      <c r="C32" t="s">
        <v>360</v>
      </c>
      <c r="D32" t="s">
        <v>433</v>
      </c>
      <c r="E32" t="s">
        <v>361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</row>
    <row r="33">
      <c r="A33" t="s">
        <v>212</v>
      </c>
      <c r="B33" t="s">
        <v>434</v>
      </c>
      <c r="C33" t="s">
        <v>360</v>
      </c>
      <c r="D33" t="s">
        <v>435</v>
      </c>
      <c r="E33" t="s">
        <v>361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</row>
    <row r="34">
      <c r="A34" t="s">
        <v>212</v>
      </c>
      <c r="B34" t="s">
        <v>436</v>
      </c>
      <c r="C34" t="s">
        <v>360</v>
      </c>
      <c r="D34" t="s">
        <v>437</v>
      </c>
      <c r="E34" t="s">
        <v>361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</row>
    <row r="35">
      <c r="A35" t="s">
        <v>212</v>
      </c>
      <c r="B35" t="s">
        <v>438</v>
      </c>
      <c r="C35" t="s">
        <v>360</v>
      </c>
      <c r="D35" t="s">
        <v>439</v>
      </c>
      <c r="E35" t="s">
        <v>361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</row>
    <row r="36">
      <c r="A36" t="s">
        <v>212</v>
      </c>
      <c r="B36" t="s">
        <v>440</v>
      </c>
      <c r="C36" t="s">
        <v>360</v>
      </c>
      <c r="D36" t="s">
        <v>441</v>
      </c>
      <c r="E36" t="s">
        <v>361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</row>
    <row r="37">
      <c r="A37" t="s">
        <v>212</v>
      </c>
      <c r="B37" t="s">
        <v>442</v>
      </c>
      <c r="C37" t="s">
        <v>360</v>
      </c>
      <c r="D37" t="s">
        <v>443</v>
      </c>
      <c r="E37" t="s">
        <v>361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</row>
    <row r="38">
      <c r="A38" t="s">
        <v>212</v>
      </c>
      <c r="B38" t="s">
        <v>444</v>
      </c>
      <c r="C38" t="s">
        <v>360</v>
      </c>
      <c r="D38" t="s">
        <v>445</v>
      </c>
      <c r="E38" t="s">
        <v>361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</row>
    <row r="39">
      <c r="A39" t="s">
        <v>212</v>
      </c>
      <c r="B39" t="s">
        <v>446</v>
      </c>
      <c r="C39" t="s">
        <v>360</v>
      </c>
      <c r="D39" t="s">
        <v>447</v>
      </c>
      <c r="E39" t="s">
        <v>361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</row>
    <row r="40">
      <c r="A40" t="s">
        <v>212</v>
      </c>
      <c r="B40" t="s">
        <v>448</v>
      </c>
      <c r="C40" t="s">
        <v>360</v>
      </c>
      <c r="D40" t="s">
        <v>449</v>
      </c>
      <c r="E40" t="s">
        <v>361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</row>
    <row r="41">
      <c r="A41" t="s">
        <v>212</v>
      </c>
      <c r="B41" t="s">
        <v>450</v>
      </c>
      <c r="C41" t="s">
        <v>360</v>
      </c>
      <c r="D41" t="s">
        <v>451</v>
      </c>
      <c r="E41" t="s">
        <v>361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</row>
    <row r="42">
      <c r="A42" t="s">
        <v>212</v>
      </c>
      <c r="B42" t="s">
        <v>452</v>
      </c>
      <c r="C42" t="s">
        <v>360</v>
      </c>
      <c r="D42" t="s">
        <v>453</v>
      </c>
      <c r="E42" t="s">
        <v>361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</row>
    <row r="43">
      <c r="A43" t="s">
        <v>212</v>
      </c>
      <c r="B43" t="s">
        <v>454</v>
      </c>
      <c r="C43" t="s">
        <v>360</v>
      </c>
      <c r="D43" t="s">
        <v>455</v>
      </c>
      <c r="E43" t="s">
        <v>361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</row>
    <row r="44">
      <c r="A44" t="s">
        <v>212</v>
      </c>
      <c r="B44" t="s">
        <v>456</v>
      </c>
      <c r="C44" t="s">
        <v>360</v>
      </c>
      <c r="D44" t="s">
        <v>457</v>
      </c>
      <c r="E44" t="s">
        <v>361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</row>
    <row r="45">
      <c r="A45" t="s">
        <v>212</v>
      </c>
      <c r="B45" t="s">
        <v>458</v>
      </c>
      <c r="C45" t="s">
        <v>360</v>
      </c>
      <c r="D45" t="s">
        <v>459</v>
      </c>
      <c r="E45" t="s">
        <v>361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</row>
    <row r="46">
      <c r="A46" t="s">
        <v>212</v>
      </c>
      <c r="B46" t="s">
        <v>460</v>
      </c>
      <c r="C46" t="s">
        <v>360</v>
      </c>
      <c r="D46" t="s">
        <v>461</v>
      </c>
      <c r="E46" t="s">
        <v>361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</row>
    <row r="47">
      <c r="A47" t="s">
        <v>212</v>
      </c>
      <c r="B47" t="s">
        <v>462</v>
      </c>
      <c r="C47" t="s">
        <v>360</v>
      </c>
      <c r="D47" t="s">
        <v>463</v>
      </c>
      <c r="E47" t="s">
        <v>361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</row>
    <row r="48">
      <c r="A48" t="s">
        <v>212</v>
      </c>
      <c r="B48" t="s">
        <v>464</v>
      </c>
      <c r="C48" t="s">
        <v>360</v>
      </c>
      <c r="D48" t="s">
        <v>465</v>
      </c>
      <c r="E48" t="s">
        <v>361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</row>
    <row r="49">
      <c r="A49" t="s">
        <v>212</v>
      </c>
      <c r="B49" t="s">
        <v>466</v>
      </c>
      <c r="C49" t="s">
        <v>360</v>
      </c>
      <c r="D49" t="s">
        <v>467</v>
      </c>
      <c r="E49" t="s">
        <v>361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</row>
    <row r="50">
      <c r="A50" t="s">
        <v>212</v>
      </c>
      <c r="B50" t="s">
        <v>468</v>
      </c>
      <c r="C50" t="s">
        <v>360</v>
      </c>
      <c r="D50" t="s">
        <v>469</v>
      </c>
      <c r="E50" t="s">
        <v>361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</row>
    <row r="51">
      <c r="A51" t="s">
        <v>212</v>
      </c>
      <c r="B51" t="s">
        <v>470</v>
      </c>
      <c r="C51" t="s">
        <v>360</v>
      </c>
      <c r="D51" t="s">
        <v>471</v>
      </c>
      <c r="E51" t="s">
        <v>361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</row>
    <row r="52">
      <c r="A52" t="s">
        <v>212</v>
      </c>
      <c r="B52" t="s">
        <v>472</v>
      </c>
      <c r="C52" t="s">
        <v>360</v>
      </c>
      <c r="D52" t="s">
        <v>473</v>
      </c>
      <c r="E52" t="s">
        <v>361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</row>
    <row r="53">
      <c r="A53" t="s">
        <v>212</v>
      </c>
      <c r="B53" t="s">
        <v>474</v>
      </c>
      <c r="C53" t="s">
        <v>360</v>
      </c>
      <c r="D53" t="s">
        <v>475</v>
      </c>
      <c r="E53" t="s">
        <v>361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</row>
    <row r="54">
      <c r="A54" t="s">
        <v>212</v>
      </c>
      <c r="B54" t="s">
        <v>476</v>
      </c>
      <c r="C54" t="s">
        <v>360</v>
      </c>
      <c r="D54" t="s">
        <v>477</v>
      </c>
      <c r="E54" t="s">
        <v>361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</row>
    <row r="55">
      <c r="A55" t="s">
        <v>212</v>
      </c>
      <c r="B55" t="s">
        <v>478</v>
      </c>
      <c r="C55" t="s">
        <v>360</v>
      </c>
      <c r="D55" t="s">
        <v>479</v>
      </c>
      <c r="E55" t="s">
        <v>361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</row>
    <row r="56">
      <c r="A56" t="s">
        <v>212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212</v>
      </c>
      <c r="B57" t="s">
        <v>482</v>
      </c>
      <c r="C57" t="s">
        <v>360</v>
      </c>
      <c r="D57" t="s">
        <v>483</v>
      </c>
      <c r="E57" t="s">
        <v>361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720.309</v>
      </c>
      <c r="L57" t="n">
        <v>785.236</v>
      </c>
      <c r="M57" t="n">
        <v>797.268</v>
      </c>
      <c r="N57" t="n">
        <v>818.62</v>
      </c>
      <c r="O57" t="n">
        <v>794.994</v>
      </c>
      <c r="P57" t="n">
        <v>823.266</v>
      </c>
      <c r="Q57" t="n">
        <v>769.793</v>
      </c>
      <c r="R57" t="n">
        <v>724.644</v>
      </c>
      <c r="S57" t="n">
        <v>709.944</v>
      </c>
      <c r="T57" t="n">
        <v>734.023</v>
      </c>
      <c r="U57" t="n">
        <v>790.145</v>
      </c>
      <c r="V57" t="n">
        <v>1003.201</v>
      </c>
      <c r="W57" t="n">
        <v>1044.918</v>
      </c>
      <c r="X57" t="n">
        <v>1072.456</v>
      </c>
      <c r="Y57" t="n">
        <v>1025.398</v>
      </c>
      <c r="Z57" t="n">
        <v>951.906</v>
      </c>
      <c r="AA57" t="n">
        <v>942.64</v>
      </c>
      <c r="AB57" t="n">
        <v>947.7</v>
      </c>
      <c r="AC57" t="n">
        <v>888.064</v>
      </c>
      <c r="AD57" t="n">
        <v>836.03</v>
      </c>
      <c r="AE57" t="n">
        <v>726.8</v>
      </c>
      <c r="AF57" t="n">
        <v>636</v>
      </c>
    </row>
    <row r="58">
      <c r="A58" t="s">
        <v>212</v>
      </c>
      <c r="B58" t="s">
        <v>484</v>
      </c>
      <c r="C58" t="s">
        <v>360</v>
      </c>
      <c r="D58" t="s">
        <v>485</v>
      </c>
      <c r="E58" t="s">
        <v>361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</row>
    <row r="59">
      <c r="A59" t="s">
        <v>212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214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214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214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214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214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214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214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214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214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214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214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214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214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214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214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214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214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214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214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214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214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214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214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214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214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214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214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214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214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214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214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214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214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214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214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214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214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214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214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214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214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214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214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214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214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214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214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214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214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214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214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214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214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214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214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214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3080.55697586042</v>
      </c>
      <c r="L57" t="n">
        <v>3387.87246172801</v>
      </c>
      <c r="M57" t="n">
        <v>3615.06779730054</v>
      </c>
      <c r="N57" t="n">
        <v>3743.59046001751</v>
      </c>
      <c r="O57" t="n">
        <v>3923.66839996847</v>
      </c>
      <c r="P57" t="n">
        <v>4132.60216638128</v>
      </c>
      <c r="Q57" t="n">
        <v>4631.74972475584</v>
      </c>
      <c r="R57" t="n">
        <v>5296.28045386235</v>
      </c>
      <c r="S57" t="n">
        <v>6647.46972841944</v>
      </c>
      <c r="T57" t="n">
        <v>7456.6455933746</v>
      </c>
      <c r="U57" t="n">
        <v>7561.16009448043</v>
      </c>
      <c r="V57" t="n">
        <v>8263.49054239262</v>
      </c>
      <c r="W57" t="n">
        <v>8390.58380406539</v>
      </c>
      <c r="X57" t="n">
        <v>8464.47437790677</v>
      </c>
      <c r="Y57" t="n">
        <v>8595.24078792036</v>
      </c>
      <c r="Z57" t="n">
        <v>8525.99516356843</v>
      </c>
      <c r="AA57" t="n">
        <v>8639.41624016911</v>
      </c>
      <c r="AB57" t="n">
        <v>8675.35627670455</v>
      </c>
      <c r="AC57" t="n">
        <v>8911.90431775075</v>
      </c>
      <c r="AD57" t="n">
        <v>9344.42156215176</v>
      </c>
      <c r="AE57" t="n">
        <v>9772.3</v>
      </c>
      <c r="AF57" t="n">
        <v>10108</v>
      </c>
    </row>
    <row r="58">
      <c r="A58" t="s">
        <v>214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214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216</v>
      </c>
      <c r="B2" t="s">
        <v>295</v>
      </c>
      <c r="C2" t="s">
        <v>360</v>
      </c>
      <c r="D2" t="s">
        <v>297</v>
      </c>
      <c r="E2" t="s">
        <v>361</v>
      </c>
      <c r="F2" t="n">
        <v>80.0684734970915</v>
      </c>
      <c r="G2" t="n">
        <v>81.3246447850108</v>
      </c>
      <c r="H2" t="n">
        <v>81.881135627517</v>
      </c>
      <c r="I2" t="n">
        <v>81.9454964149888</v>
      </c>
      <c r="J2" t="n">
        <v>82.677494390797</v>
      </c>
      <c r="K2" t="n">
        <v>83.0314455258627</v>
      </c>
      <c r="L2" t="n">
        <v>82.7850462662384</v>
      </c>
      <c r="M2" t="n">
        <v>82.6486535357035</v>
      </c>
      <c r="N2" t="n">
        <v>82.5485604536858</v>
      </c>
      <c r="O2" t="n">
        <v>82.0885824700485</v>
      </c>
      <c r="P2" t="n">
        <v>81.9428399796195</v>
      </c>
      <c r="Q2" t="n">
        <v>81.3393074198933</v>
      </c>
      <c r="R2" t="n">
        <v>83.2127647087395</v>
      </c>
      <c r="S2" t="n">
        <v>84.8794019062185</v>
      </c>
      <c r="T2" t="n">
        <v>84.8660830961529</v>
      </c>
      <c r="U2" t="n">
        <v>85.040568323647</v>
      </c>
      <c r="V2" t="n">
        <v>85.3831351092014</v>
      </c>
      <c r="W2" t="n">
        <v>83.112719314681</v>
      </c>
      <c r="X2" t="n">
        <v>80.9168634175277</v>
      </c>
      <c r="Y2" t="n">
        <v>81.6398764246737</v>
      </c>
      <c r="Z2" t="n">
        <v>84.1935831874492</v>
      </c>
      <c r="AA2" t="n">
        <v>88.0231650864938</v>
      </c>
      <c r="AB2" t="n">
        <v>92.0953580771087</v>
      </c>
      <c r="AC2" t="n">
        <v>96.6048207678695</v>
      </c>
      <c r="AD2" t="n">
        <v>104.037280158527</v>
      </c>
      <c r="AE2" t="n">
        <v>108.959824126822</v>
      </c>
      <c r="AF2" t="n">
        <v>112.267757696159</v>
      </c>
    </row>
    <row r="3">
      <c r="A3" t="s">
        <v>216</v>
      </c>
      <c r="B3" t="s">
        <v>374</v>
      </c>
      <c r="C3" t="s">
        <v>360</v>
      </c>
      <c r="D3" t="s">
        <v>375</v>
      </c>
      <c r="E3" t="s">
        <v>361</v>
      </c>
      <c r="F3" t="n">
        <v>75.8118275972859</v>
      </c>
      <c r="G3" t="n">
        <v>75.678714774644</v>
      </c>
      <c r="H3" t="n">
        <v>77.1523550954909</v>
      </c>
      <c r="I3" t="n">
        <v>77.9471529800203</v>
      </c>
      <c r="J3" t="n">
        <v>78.7506273941313</v>
      </c>
      <c r="K3" t="n">
        <v>80.0398986378444</v>
      </c>
      <c r="L3" t="n">
        <v>81.9950444990159</v>
      </c>
      <c r="M3" t="n">
        <v>84.0776902861449</v>
      </c>
      <c r="N3" t="n">
        <v>84.3132124656757</v>
      </c>
      <c r="O3" t="n">
        <v>83.800848433514</v>
      </c>
      <c r="P3" t="n">
        <v>83.9898830102371</v>
      </c>
      <c r="Q3" t="n">
        <v>84.1161832502237</v>
      </c>
      <c r="R3" t="n">
        <v>84.4008877888119</v>
      </c>
      <c r="S3" t="n">
        <v>84.7602220093653</v>
      </c>
      <c r="T3" t="n">
        <v>82.6489412812547</v>
      </c>
      <c r="U3" t="n">
        <v>81.0233674914777</v>
      </c>
      <c r="V3" t="n">
        <v>78.777351344801</v>
      </c>
      <c r="W3" t="n">
        <v>75.1379674604224</v>
      </c>
      <c r="X3" t="n">
        <v>70.6582810724888</v>
      </c>
      <c r="Y3" t="n">
        <v>66.2469301708856</v>
      </c>
      <c r="Z3" t="n">
        <v>64.9752266362401</v>
      </c>
      <c r="AA3" t="n">
        <v>65.6645085161738</v>
      </c>
      <c r="AB3" t="n">
        <v>69.2896134439891</v>
      </c>
      <c r="AC3" t="n">
        <v>75.7798954454757</v>
      </c>
      <c r="AD3" t="n">
        <v>83.3354778554287</v>
      </c>
      <c r="AE3" t="n">
        <v>92.2585564427777</v>
      </c>
      <c r="AF3" t="n">
        <v>97.6313982364351</v>
      </c>
    </row>
    <row r="4">
      <c r="A4" t="s">
        <v>216</v>
      </c>
      <c r="B4" t="s">
        <v>376</v>
      </c>
      <c r="C4" t="s">
        <v>360</v>
      </c>
      <c r="D4" t="s">
        <v>377</v>
      </c>
      <c r="E4" t="s">
        <v>361</v>
      </c>
      <c r="F4" t="n">
        <v>1937.97000120853</v>
      </c>
      <c r="G4" t="n">
        <v>1933.0352606524</v>
      </c>
      <c r="H4" t="n">
        <v>1937.15100762137</v>
      </c>
      <c r="I4" t="n">
        <v>1935.78650947584</v>
      </c>
      <c r="J4" t="n">
        <v>1933.50863775324</v>
      </c>
      <c r="K4" t="n">
        <v>1941.6872761283</v>
      </c>
      <c r="L4" t="n">
        <v>1952.29051441892</v>
      </c>
      <c r="M4" t="n">
        <v>1967.49649984947</v>
      </c>
      <c r="N4" t="n">
        <v>1967.40384693309</v>
      </c>
      <c r="O4" t="n">
        <v>1953.23775867319</v>
      </c>
      <c r="P4" t="n">
        <v>1937.90274841042</v>
      </c>
      <c r="Q4" t="n">
        <v>1928.29192201928</v>
      </c>
      <c r="R4" t="n">
        <v>1925.1515150219</v>
      </c>
      <c r="S4" t="n">
        <v>1917.48617052719</v>
      </c>
      <c r="T4" t="n">
        <v>1868.45474635935</v>
      </c>
      <c r="U4" t="n">
        <v>1838.20590346734</v>
      </c>
      <c r="V4" t="n">
        <v>1820.2049751596</v>
      </c>
      <c r="W4" t="n">
        <v>1800.93890057671</v>
      </c>
      <c r="X4" t="n">
        <v>1797.71969741909</v>
      </c>
      <c r="Y4" t="n">
        <v>1808.03224494673</v>
      </c>
      <c r="Z4" t="n">
        <v>1826.72019757082</v>
      </c>
      <c r="AA4" t="n">
        <v>1851.31033121741</v>
      </c>
      <c r="AB4" t="n">
        <v>1889.45927270635</v>
      </c>
      <c r="AC4" t="n">
        <v>1948.82496701035</v>
      </c>
      <c r="AD4" t="n">
        <v>2026.62614813165</v>
      </c>
      <c r="AE4" t="n">
        <v>2138.7777971372</v>
      </c>
      <c r="AF4" t="n">
        <v>2246.39548065964</v>
      </c>
    </row>
    <row r="5">
      <c r="A5" t="s">
        <v>216</v>
      </c>
      <c r="B5" t="s">
        <v>378</v>
      </c>
      <c r="C5" t="s">
        <v>360</v>
      </c>
      <c r="D5" t="s">
        <v>379</v>
      </c>
      <c r="E5" t="s">
        <v>361</v>
      </c>
      <c r="F5" t="n">
        <v>274.016345636338</v>
      </c>
      <c r="G5" t="n">
        <v>276.278033574205</v>
      </c>
      <c r="H5" t="n">
        <v>276.350970399166</v>
      </c>
      <c r="I5" t="n">
        <v>275.404067034366</v>
      </c>
      <c r="J5" t="n">
        <v>274.514239827954</v>
      </c>
      <c r="K5" t="n">
        <v>274.349396849393</v>
      </c>
      <c r="L5" t="n">
        <v>276.093911663903</v>
      </c>
      <c r="M5" t="n">
        <v>278.672080970108</v>
      </c>
      <c r="N5" t="n">
        <v>279.417817126838</v>
      </c>
      <c r="O5" t="n">
        <v>277.785940834987</v>
      </c>
      <c r="P5" t="n">
        <v>276.539704265009</v>
      </c>
      <c r="Q5" t="n">
        <v>275.673648212351</v>
      </c>
      <c r="R5" t="n">
        <v>277.446177432641</v>
      </c>
      <c r="S5" t="n">
        <v>281.116458131476</v>
      </c>
      <c r="T5" t="n">
        <v>281.032199954574</v>
      </c>
      <c r="U5" t="n">
        <v>280.285946391469</v>
      </c>
      <c r="V5" t="n">
        <v>279.275689422246</v>
      </c>
      <c r="W5" t="n">
        <v>276.628432655125</v>
      </c>
      <c r="X5" t="n">
        <v>278.628161305202</v>
      </c>
      <c r="Y5" t="n">
        <v>282.579890298597</v>
      </c>
      <c r="Z5" t="n">
        <v>286.755949252235</v>
      </c>
      <c r="AA5" t="n">
        <v>292.333716423762</v>
      </c>
      <c r="AB5" t="n">
        <v>299.580522125008</v>
      </c>
      <c r="AC5" t="n">
        <v>310.158482365761</v>
      </c>
      <c r="AD5" t="n">
        <v>324.674383107098</v>
      </c>
      <c r="AE5" t="n">
        <v>343.239647132588</v>
      </c>
      <c r="AF5" t="n">
        <v>357.457432928316</v>
      </c>
    </row>
    <row r="6">
      <c r="A6" t="s">
        <v>216</v>
      </c>
      <c r="B6" t="s">
        <v>380</v>
      </c>
      <c r="C6" t="s">
        <v>360</v>
      </c>
      <c r="D6" t="s">
        <v>381</v>
      </c>
      <c r="E6" t="s">
        <v>361</v>
      </c>
      <c r="F6" t="n">
        <v>454.839332585155</v>
      </c>
      <c r="G6" t="n">
        <v>439.645752157289</v>
      </c>
      <c r="H6" t="n">
        <v>428.255710834779</v>
      </c>
      <c r="I6" t="n">
        <v>418.205324900181</v>
      </c>
      <c r="J6" t="n">
        <v>407.374253308927</v>
      </c>
      <c r="K6" t="n">
        <v>397.510419753218</v>
      </c>
      <c r="L6" t="n">
        <v>389.783966455867</v>
      </c>
      <c r="M6" t="n">
        <v>383.767029125269</v>
      </c>
      <c r="N6" t="n">
        <v>372.924246502126</v>
      </c>
      <c r="O6" t="n">
        <v>359.949807667872</v>
      </c>
      <c r="P6" t="n">
        <v>344.299895856258</v>
      </c>
      <c r="Q6" t="n">
        <v>329.666650397025</v>
      </c>
      <c r="R6" t="n">
        <v>315.954687569353</v>
      </c>
      <c r="S6" t="n">
        <v>300.827411124116</v>
      </c>
      <c r="T6" t="n">
        <v>283.061772049351</v>
      </c>
      <c r="U6" t="n">
        <v>269.231186084197</v>
      </c>
      <c r="V6" t="n">
        <v>259.630551732781</v>
      </c>
      <c r="W6" t="n">
        <v>254.117996330762</v>
      </c>
      <c r="X6" t="n">
        <v>252.997546176456</v>
      </c>
      <c r="Y6" t="n">
        <v>257.091941060525</v>
      </c>
      <c r="Z6" t="n">
        <v>263.193531491741</v>
      </c>
      <c r="AA6" t="n">
        <v>269.933995252704</v>
      </c>
      <c r="AB6" t="n">
        <v>277.77839968779</v>
      </c>
      <c r="AC6" t="n">
        <v>285.425307092404</v>
      </c>
      <c r="AD6" t="n">
        <v>293.880555344661</v>
      </c>
      <c r="AE6" t="n">
        <v>308.782916456673</v>
      </c>
      <c r="AF6" t="n">
        <v>323.737985296496</v>
      </c>
    </row>
    <row r="7">
      <c r="A7" t="s">
        <v>216</v>
      </c>
      <c r="B7" t="s">
        <v>382</v>
      </c>
      <c r="C7" t="s">
        <v>360</v>
      </c>
      <c r="D7" t="s">
        <v>383</v>
      </c>
      <c r="E7" t="s">
        <v>361</v>
      </c>
      <c r="F7" t="n">
        <v>195.006363531033</v>
      </c>
      <c r="G7" t="n">
        <v>193.611097280116</v>
      </c>
      <c r="H7" t="n">
        <v>193.510046914634</v>
      </c>
      <c r="I7" t="n">
        <v>194.537382127225</v>
      </c>
      <c r="J7" t="n">
        <v>195.392833828334</v>
      </c>
      <c r="K7" t="n">
        <v>197.856444391339</v>
      </c>
      <c r="L7" t="n">
        <v>199.32818924116</v>
      </c>
      <c r="M7" t="n">
        <v>200.511379597967</v>
      </c>
      <c r="N7" t="n">
        <v>201.064745371475</v>
      </c>
      <c r="O7" t="n">
        <v>200.260163984147</v>
      </c>
      <c r="P7" t="n">
        <v>199.048420457508</v>
      </c>
      <c r="Q7" t="n">
        <v>197.834267211874</v>
      </c>
      <c r="R7" t="n">
        <v>196.671571527191</v>
      </c>
      <c r="S7" t="n">
        <v>194.06295992853</v>
      </c>
      <c r="T7" t="n">
        <v>187.390075484043</v>
      </c>
      <c r="U7" t="n">
        <v>183.283230108603</v>
      </c>
      <c r="V7" t="n">
        <v>179.670815288706</v>
      </c>
      <c r="W7" t="n">
        <v>176.125694356578</v>
      </c>
      <c r="X7" t="n">
        <v>173.745012050267</v>
      </c>
      <c r="Y7" t="n">
        <v>172.801626076994</v>
      </c>
      <c r="Z7" t="n">
        <v>173.094711721056</v>
      </c>
      <c r="AA7" t="n">
        <v>173.549901025242</v>
      </c>
      <c r="AB7" t="n">
        <v>174.06813140551</v>
      </c>
      <c r="AC7" t="n">
        <v>176.174081612077</v>
      </c>
      <c r="AD7" t="n">
        <v>180.528712348407</v>
      </c>
      <c r="AE7" t="n">
        <v>188.548958737656</v>
      </c>
      <c r="AF7" t="n">
        <v>196.277429719488</v>
      </c>
    </row>
    <row r="8">
      <c r="A8" t="s">
        <v>216</v>
      </c>
      <c r="B8" t="s">
        <v>384</v>
      </c>
      <c r="C8" t="s">
        <v>360</v>
      </c>
      <c r="D8" t="s">
        <v>385</v>
      </c>
      <c r="E8" t="s">
        <v>361</v>
      </c>
      <c r="F8" t="n">
        <v>20.2501058225793</v>
      </c>
      <c r="G8" t="n">
        <v>21.0441753406668</v>
      </c>
      <c r="H8" t="n">
        <v>21.5592235407713</v>
      </c>
      <c r="I8" t="n">
        <v>20.5630130338952</v>
      </c>
      <c r="J8" t="n">
        <v>20.4547153316663</v>
      </c>
      <c r="K8" t="n">
        <v>22.0043317877642</v>
      </c>
      <c r="L8" t="n">
        <v>23.0381634430504</v>
      </c>
      <c r="M8" t="n">
        <v>23.6838091186769</v>
      </c>
      <c r="N8" t="n">
        <v>24.5966619207297</v>
      </c>
      <c r="O8" t="n">
        <v>26.0831845214912</v>
      </c>
      <c r="P8" t="n">
        <v>29.7511720720777</v>
      </c>
      <c r="Q8" t="n">
        <v>34.2636054153646</v>
      </c>
      <c r="R8" t="n">
        <v>37.2207691862577</v>
      </c>
      <c r="S8" t="n">
        <v>41.6124857142225</v>
      </c>
      <c r="T8" t="n">
        <v>40.9512831866345</v>
      </c>
      <c r="U8" t="n">
        <v>42.8910014677547</v>
      </c>
      <c r="V8" t="n">
        <v>46.7787657064573</v>
      </c>
      <c r="W8" t="n">
        <v>46.9179011481597</v>
      </c>
      <c r="X8" t="n">
        <v>48.0886184530924</v>
      </c>
      <c r="Y8" t="n">
        <v>48.5076696981761</v>
      </c>
      <c r="Z8" t="n">
        <v>46.8684375754241</v>
      </c>
      <c r="AA8" t="n">
        <v>45.3943735668964</v>
      </c>
      <c r="AB8" t="n">
        <v>43.4666147968084</v>
      </c>
      <c r="AC8" t="n">
        <v>41.7298816470746</v>
      </c>
      <c r="AD8" t="n">
        <v>40.561876023827</v>
      </c>
      <c r="AE8" t="n">
        <v>39.3204766942127</v>
      </c>
      <c r="AF8" t="n">
        <v>38.6301217718355</v>
      </c>
    </row>
    <row r="9">
      <c r="A9" t="s">
        <v>216</v>
      </c>
      <c r="B9" t="s">
        <v>386</v>
      </c>
      <c r="C9" t="s">
        <v>360</v>
      </c>
      <c r="D9" t="s">
        <v>387</v>
      </c>
      <c r="E9" t="s">
        <v>361</v>
      </c>
      <c r="F9" t="n">
        <v>80.3466585308516</v>
      </c>
      <c r="G9" t="n">
        <v>79.9784056274134</v>
      </c>
      <c r="H9" t="n">
        <v>80.4282971330492</v>
      </c>
      <c r="I9" t="n">
        <v>79.5186715965164</v>
      </c>
      <c r="J9" t="n">
        <v>78.105230609482</v>
      </c>
      <c r="K9" t="n">
        <v>77.5334700362313</v>
      </c>
      <c r="L9" t="n">
        <v>76.9489202247952</v>
      </c>
      <c r="M9" t="n">
        <v>77.4666626146339</v>
      </c>
      <c r="N9" t="n">
        <v>78.1232881801908</v>
      </c>
      <c r="O9" t="n">
        <v>78.7639877386794</v>
      </c>
      <c r="P9" t="n">
        <v>79.3657166837657</v>
      </c>
      <c r="Q9" t="n">
        <v>79.9831458433343</v>
      </c>
      <c r="R9" t="n">
        <v>81.239411620087</v>
      </c>
      <c r="S9" t="n">
        <v>81.5399936497521</v>
      </c>
      <c r="T9" t="n">
        <v>78.9672687169876</v>
      </c>
      <c r="U9" t="n">
        <v>79.5987428991242</v>
      </c>
      <c r="V9" t="n">
        <v>79.7772334323524</v>
      </c>
      <c r="W9" t="n">
        <v>79.4292475368269</v>
      </c>
      <c r="X9" t="n">
        <v>79.200615636194</v>
      </c>
      <c r="Y9" t="n">
        <v>78.646626912761</v>
      </c>
      <c r="Z9" t="n">
        <v>78.2907836369634</v>
      </c>
      <c r="AA9" t="n">
        <v>78.0975666691336</v>
      </c>
      <c r="AB9" t="n">
        <v>79.3694774627364</v>
      </c>
      <c r="AC9" t="n">
        <v>81.2082211341385</v>
      </c>
      <c r="AD9" t="n">
        <v>85.0045469017902</v>
      </c>
      <c r="AE9" t="n">
        <v>88.1950552745729</v>
      </c>
      <c r="AF9" t="n">
        <v>90.9522670278525</v>
      </c>
    </row>
    <row r="10">
      <c r="A10" t="s">
        <v>216</v>
      </c>
      <c r="B10" t="s">
        <v>388</v>
      </c>
      <c r="C10" t="s">
        <v>360</v>
      </c>
      <c r="D10" t="s">
        <v>389</v>
      </c>
      <c r="E10" t="s">
        <v>361</v>
      </c>
      <c r="F10" t="n">
        <v>156.267663031889</v>
      </c>
      <c r="G10" t="n">
        <v>155.765190674652</v>
      </c>
      <c r="H10" t="n">
        <v>157.055863676022</v>
      </c>
      <c r="I10" t="n">
        <v>155.429441219522</v>
      </c>
      <c r="J10" t="n">
        <v>152.747009047452</v>
      </c>
      <c r="K10" t="n">
        <v>151.90503548059</v>
      </c>
      <c r="L10" t="n">
        <v>150.981771280231</v>
      </c>
      <c r="M10" t="n">
        <v>151.719059434441</v>
      </c>
      <c r="N10" t="n">
        <v>151.395198728581</v>
      </c>
      <c r="O10" t="n">
        <v>150.98283980552</v>
      </c>
      <c r="P10" t="n">
        <v>150.802469921801</v>
      </c>
      <c r="Q10" t="n">
        <v>151.380612024027</v>
      </c>
      <c r="R10" t="n">
        <v>153.785935418255</v>
      </c>
      <c r="S10" t="n">
        <v>153.886268762824</v>
      </c>
      <c r="T10" t="n">
        <v>151.701216027568</v>
      </c>
      <c r="U10" t="n">
        <v>152.782235887073</v>
      </c>
      <c r="V10" t="n">
        <v>153.220186288452</v>
      </c>
      <c r="W10" t="n">
        <v>151.060976606275</v>
      </c>
      <c r="X10" t="n">
        <v>148.195590671522</v>
      </c>
      <c r="Y10" t="n">
        <v>143.976918100743</v>
      </c>
      <c r="Z10" t="n">
        <v>141.693981829068</v>
      </c>
      <c r="AA10" t="n">
        <v>139.692451248324</v>
      </c>
      <c r="AB10" t="n">
        <v>139.403714141482</v>
      </c>
      <c r="AC10" t="n">
        <v>140.864284341565</v>
      </c>
      <c r="AD10" t="n">
        <v>145.806704768355</v>
      </c>
      <c r="AE10" t="n">
        <v>153.622420667937</v>
      </c>
      <c r="AF10" t="n">
        <v>160.511083758658</v>
      </c>
    </row>
    <row r="11">
      <c r="A11" t="s">
        <v>216</v>
      </c>
      <c r="B11" t="s">
        <v>390</v>
      </c>
      <c r="C11" t="s">
        <v>360</v>
      </c>
      <c r="D11" t="s">
        <v>391</v>
      </c>
      <c r="E11" t="s">
        <v>361</v>
      </c>
      <c r="F11" t="n">
        <v>75.9210045010378</v>
      </c>
      <c r="G11" t="n">
        <v>75.7867850472383</v>
      </c>
      <c r="H11" t="n">
        <v>76.6275665429725</v>
      </c>
      <c r="I11" t="n">
        <v>75.9107696230054</v>
      </c>
      <c r="J11" t="n">
        <v>74.6417784379699</v>
      </c>
      <c r="K11" t="n">
        <v>74.3715654443584</v>
      </c>
      <c r="L11" t="n">
        <v>74.0328510554358</v>
      </c>
      <c r="M11" t="n">
        <v>74.2523968198074</v>
      </c>
      <c r="N11" t="n">
        <v>73.2719105483905</v>
      </c>
      <c r="O11" t="n">
        <v>72.2188520668405</v>
      </c>
      <c r="P11" t="n">
        <v>71.4367532380358</v>
      </c>
      <c r="Q11" t="n">
        <v>71.3974661806932</v>
      </c>
      <c r="R11" t="n">
        <v>72.5465237981677</v>
      </c>
      <c r="S11" t="n">
        <v>72.3462751130724</v>
      </c>
      <c r="T11" t="n">
        <v>72.7339473105804</v>
      </c>
      <c r="U11" t="n">
        <v>73.1834929879486</v>
      </c>
      <c r="V11" t="n">
        <v>73.4429528560998</v>
      </c>
      <c r="W11" t="n">
        <v>71.6317290694481</v>
      </c>
      <c r="X11" t="n">
        <v>68.9949750353285</v>
      </c>
      <c r="Y11" t="n">
        <v>65.3302911879826</v>
      </c>
      <c r="Z11" t="n">
        <v>63.4031981921048</v>
      </c>
      <c r="AA11" t="n">
        <v>61.5948845791905</v>
      </c>
      <c r="AB11" t="n">
        <v>60.0342366787461</v>
      </c>
      <c r="AC11" t="n">
        <v>59.656063207426</v>
      </c>
      <c r="AD11" t="n">
        <v>60.802157866565</v>
      </c>
      <c r="AE11" t="n">
        <v>65.4273653933645</v>
      </c>
      <c r="AF11" t="n">
        <v>69.5588167308059</v>
      </c>
    </row>
    <row r="12">
      <c r="A12" t="s">
        <v>216</v>
      </c>
      <c r="B12" t="s">
        <v>392</v>
      </c>
      <c r="C12" t="s">
        <v>360</v>
      </c>
      <c r="D12" t="s">
        <v>393</v>
      </c>
      <c r="E12" t="s">
        <v>361</v>
      </c>
      <c r="F12" t="n">
        <v>195.36167181932</v>
      </c>
      <c r="G12" t="n">
        <v>197.384878839683</v>
      </c>
      <c r="H12" t="n">
        <v>200.014252924912</v>
      </c>
      <c r="I12" t="n">
        <v>202.192268634156</v>
      </c>
      <c r="J12" t="n">
        <v>204.992008716207</v>
      </c>
      <c r="K12" t="n">
        <v>209.6273172566</v>
      </c>
      <c r="L12" t="n">
        <v>214.285473544019</v>
      </c>
      <c r="M12" t="n">
        <v>219.728361352532</v>
      </c>
      <c r="N12" t="n">
        <v>223.381619850848</v>
      </c>
      <c r="O12" t="n">
        <v>225.116377780031</v>
      </c>
      <c r="P12" t="n">
        <v>227.531093852124</v>
      </c>
      <c r="Q12" t="n">
        <v>229.125850617089</v>
      </c>
      <c r="R12" t="n">
        <v>231.158622945444</v>
      </c>
      <c r="S12" t="n">
        <v>231.88183742398</v>
      </c>
      <c r="T12" t="n">
        <v>226.462666564964</v>
      </c>
      <c r="U12" t="n">
        <v>222.434876072867</v>
      </c>
      <c r="V12" t="n">
        <v>219.618428398319</v>
      </c>
      <c r="W12" t="n">
        <v>214.461530841447</v>
      </c>
      <c r="X12" t="n">
        <v>210.283554067461</v>
      </c>
      <c r="Y12" t="n">
        <v>207.997821934514</v>
      </c>
      <c r="Z12" t="n">
        <v>207.565103357904</v>
      </c>
      <c r="AA12" t="n">
        <v>208.023806356403</v>
      </c>
      <c r="AB12" t="n">
        <v>211.422705914526</v>
      </c>
      <c r="AC12" t="n">
        <v>217.220105213479</v>
      </c>
      <c r="AD12" t="n">
        <v>225.193147977871</v>
      </c>
      <c r="AE12" t="n">
        <v>238.107529097518</v>
      </c>
      <c r="AF12" t="n">
        <v>251.230364962331</v>
      </c>
    </row>
    <row r="13">
      <c r="A13" t="s">
        <v>216</v>
      </c>
      <c r="B13" t="s">
        <v>394</v>
      </c>
      <c r="C13" t="s">
        <v>360</v>
      </c>
      <c r="D13" t="s">
        <v>395</v>
      </c>
      <c r="E13" t="s">
        <v>361</v>
      </c>
      <c r="F13" t="n">
        <v>157.24500269235</v>
      </c>
      <c r="G13" t="n">
        <v>159.113098696947</v>
      </c>
      <c r="H13" t="n">
        <v>162.513463996208</v>
      </c>
      <c r="I13" t="n">
        <v>165.623996842947</v>
      </c>
      <c r="J13" t="n">
        <v>168.459008840927</v>
      </c>
      <c r="K13" t="n">
        <v>172.333159224302</v>
      </c>
      <c r="L13" t="n">
        <v>176.223654557427</v>
      </c>
      <c r="M13" t="n">
        <v>179.941475731703</v>
      </c>
      <c r="N13" t="n">
        <v>182.656676904217</v>
      </c>
      <c r="O13" t="n">
        <v>185.41611506896</v>
      </c>
      <c r="P13" t="n">
        <v>187.600967477247</v>
      </c>
      <c r="Q13" t="n">
        <v>190.69336527213</v>
      </c>
      <c r="R13" t="n">
        <v>195.630033123604</v>
      </c>
      <c r="S13" t="n">
        <v>199.982338727626</v>
      </c>
      <c r="T13" t="n">
        <v>197.292189724098</v>
      </c>
      <c r="U13" t="n">
        <v>195.526468705487</v>
      </c>
      <c r="V13" t="n">
        <v>197.119826892062</v>
      </c>
      <c r="W13" t="n">
        <v>202.568940455156</v>
      </c>
      <c r="X13" t="n">
        <v>207.948292627872</v>
      </c>
      <c r="Y13" t="n">
        <v>212.773409539631</v>
      </c>
      <c r="Z13" t="n">
        <v>216.837184124218</v>
      </c>
      <c r="AA13" t="n">
        <v>219.845034245754</v>
      </c>
      <c r="AB13" t="n">
        <v>225.708261712407</v>
      </c>
      <c r="AC13" t="n">
        <v>233.898344497772</v>
      </c>
      <c r="AD13" t="n">
        <v>244.043669531245</v>
      </c>
      <c r="AE13" t="n">
        <v>259.709106229582</v>
      </c>
      <c r="AF13" t="n">
        <v>276.577594147787</v>
      </c>
    </row>
    <row r="14">
      <c r="A14" t="s">
        <v>216</v>
      </c>
      <c r="B14" t="s">
        <v>396</v>
      </c>
      <c r="C14" t="s">
        <v>360</v>
      </c>
      <c r="D14" t="s">
        <v>397</v>
      </c>
      <c r="E14" t="s">
        <v>361</v>
      </c>
      <c r="F14" t="n">
        <v>57.9525826227758</v>
      </c>
      <c r="G14" t="n">
        <v>56.6182593737513</v>
      </c>
      <c r="H14" t="n">
        <v>55.9681269937632</v>
      </c>
      <c r="I14" t="n">
        <v>55.1203696667254</v>
      </c>
      <c r="J14" t="n">
        <v>55.1142667898815</v>
      </c>
      <c r="K14" t="n">
        <v>54.6622519843757</v>
      </c>
      <c r="L14" t="n">
        <v>54.8049494580801</v>
      </c>
      <c r="M14" t="n">
        <v>55.1743472170648</v>
      </c>
      <c r="N14" t="n">
        <v>55.5584122541848</v>
      </c>
      <c r="O14" t="n">
        <v>55.2959677877479</v>
      </c>
      <c r="P14" t="n">
        <v>55.5339796499453</v>
      </c>
      <c r="Q14" t="n">
        <v>56.1368770585873</v>
      </c>
      <c r="R14" t="n">
        <v>55.6323157710097</v>
      </c>
      <c r="S14" t="n">
        <v>53.9036681086949</v>
      </c>
      <c r="T14" t="n">
        <v>50.0088392318521</v>
      </c>
      <c r="U14" t="n">
        <v>46.5233280495714</v>
      </c>
      <c r="V14" t="n">
        <v>44.6556525315929</v>
      </c>
      <c r="W14" t="n">
        <v>43.0571975762172</v>
      </c>
      <c r="X14" t="n">
        <v>41.6319407550311</v>
      </c>
      <c r="Y14" t="n">
        <v>40.7480898653836</v>
      </c>
      <c r="Z14" t="n">
        <v>40.3856670635014</v>
      </c>
      <c r="AA14" t="n">
        <v>40.7449890305037</v>
      </c>
      <c r="AB14" t="n">
        <v>41.8135510020081</v>
      </c>
      <c r="AC14" t="n">
        <v>43.383262322581</v>
      </c>
      <c r="AD14" t="n">
        <v>43.9739572816674</v>
      </c>
      <c r="AE14" t="n">
        <v>45.7865441564631</v>
      </c>
      <c r="AF14" t="n">
        <v>47.7688607468974</v>
      </c>
    </row>
    <row r="15">
      <c r="A15" t="s">
        <v>216</v>
      </c>
      <c r="B15" t="s">
        <v>398</v>
      </c>
      <c r="C15" t="s">
        <v>360</v>
      </c>
      <c r="D15" t="s">
        <v>399</v>
      </c>
      <c r="E15" t="s">
        <v>361</v>
      </c>
      <c r="F15" t="n">
        <v>118.343479204395</v>
      </c>
      <c r="G15" t="n">
        <v>117.318701170743</v>
      </c>
      <c r="H15" t="n">
        <v>117.456917996751</v>
      </c>
      <c r="I15" t="n">
        <v>116.911890708684</v>
      </c>
      <c r="J15" t="n">
        <v>117.902307211333</v>
      </c>
      <c r="K15" t="n">
        <v>118.529820864157</v>
      </c>
      <c r="L15" t="n">
        <v>119.522167714467</v>
      </c>
      <c r="M15" t="n">
        <v>120.071813710959</v>
      </c>
      <c r="N15" t="n">
        <v>119.483689331581</v>
      </c>
      <c r="O15" t="n">
        <v>117.495391409817</v>
      </c>
      <c r="P15" t="n">
        <v>116.117817326288</v>
      </c>
      <c r="Q15" t="n">
        <v>115.518598748274</v>
      </c>
      <c r="R15" t="n">
        <v>114.48868490122</v>
      </c>
      <c r="S15" t="n">
        <v>112.883299545563</v>
      </c>
      <c r="T15" t="n">
        <v>109.584754559524</v>
      </c>
      <c r="U15" t="n">
        <v>106.943698225529</v>
      </c>
      <c r="V15" t="n">
        <v>105.070651733544</v>
      </c>
      <c r="W15" t="n">
        <v>104.843090358043</v>
      </c>
      <c r="X15" t="n">
        <v>105.234094738901</v>
      </c>
      <c r="Y15" t="n">
        <v>106.450505660541</v>
      </c>
      <c r="Z15" t="n">
        <v>107.980175011238</v>
      </c>
      <c r="AA15" t="n">
        <v>110.001653232603</v>
      </c>
      <c r="AB15" t="n">
        <v>113.308512115235</v>
      </c>
      <c r="AC15" t="n">
        <v>117.246099198932</v>
      </c>
      <c r="AD15" t="n">
        <v>121.547064753516</v>
      </c>
      <c r="AE15" t="n">
        <v>127.105441305541</v>
      </c>
      <c r="AF15" t="n">
        <v>132.197988624607</v>
      </c>
    </row>
    <row r="16">
      <c r="A16" t="s">
        <v>216</v>
      </c>
      <c r="B16" t="s">
        <v>400</v>
      </c>
      <c r="C16" t="s">
        <v>360</v>
      </c>
      <c r="D16" t="s">
        <v>401</v>
      </c>
      <c r="E16" t="s">
        <v>361</v>
      </c>
      <c r="F16" t="n">
        <v>60.3908965816197</v>
      </c>
      <c r="G16" t="n">
        <v>60.7004417969913</v>
      </c>
      <c r="H16" t="n">
        <v>61.4887910029876</v>
      </c>
      <c r="I16" t="n">
        <v>61.7915210419584</v>
      </c>
      <c r="J16" t="n">
        <v>62.7880404214515</v>
      </c>
      <c r="K16" t="n">
        <v>63.8675688797819</v>
      </c>
      <c r="L16" t="n">
        <v>64.7172182563873</v>
      </c>
      <c r="M16" t="n">
        <v>64.8974664938945</v>
      </c>
      <c r="N16" t="n">
        <v>63.9252770773965</v>
      </c>
      <c r="O16" t="n">
        <v>62.1994236220695</v>
      </c>
      <c r="P16" t="n">
        <v>60.5838376763426</v>
      </c>
      <c r="Q16" t="n">
        <v>59.3817216896873</v>
      </c>
      <c r="R16" t="n">
        <v>58.85636913021</v>
      </c>
      <c r="S16" t="n">
        <v>58.9796314368683</v>
      </c>
      <c r="T16" t="n">
        <v>59.5759153276717</v>
      </c>
      <c r="U16" t="n">
        <v>60.4203701759574</v>
      </c>
      <c r="V16" t="n">
        <v>60.4149992019515</v>
      </c>
      <c r="W16" t="n">
        <v>61.7858927818261</v>
      </c>
      <c r="X16" t="n">
        <v>63.6021539838703</v>
      </c>
      <c r="Y16" t="n">
        <v>65.7024157951579</v>
      </c>
      <c r="Z16" t="n">
        <v>67.5945079477369</v>
      </c>
      <c r="AA16" t="n">
        <v>69.2566642020992</v>
      </c>
      <c r="AB16" t="n">
        <v>71.4949611132267</v>
      </c>
      <c r="AC16" t="n">
        <v>73.8628368763509</v>
      </c>
      <c r="AD16" t="n">
        <v>77.5731074718483</v>
      </c>
      <c r="AE16" t="n">
        <v>81.3188971490776</v>
      </c>
      <c r="AF16" t="n">
        <v>84.4291278777093</v>
      </c>
    </row>
    <row r="17">
      <c r="A17" t="s">
        <v>216</v>
      </c>
      <c r="B17" t="s">
        <v>402</v>
      </c>
      <c r="C17" t="s">
        <v>360</v>
      </c>
      <c r="D17" t="s">
        <v>403</v>
      </c>
      <c r="E17" t="s">
        <v>361</v>
      </c>
      <c r="F17" t="n">
        <v>52.3541467176763</v>
      </c>
      <c r="G17" t="n">
        <v>52.8583492388878</v>
      </c>
      <c r="H17" t="n">
        <v>53.8872137739139</v>
      </c>
      <c r="I17" t="n">
        <v>54.6407374521315</v>
      </c>
      <c r="J17" t="n">
        <v>55.8253418030148</v>
      </c>
      <c r="K17" t="n">
        <v>57.216195292926</v>
      </c>
      <c r="L17" t="n">
        <v>58.4358483065898</v>
      </c>
      <c r="M17" t="n">
        <v>59.85652456805</v>
      </c>
      <c r="N17" t="n">
        <v>60.7920937566018</v>
      </c>
      <c r="O17" t="n">
        <v>61.3447596032702</v>
      </c>
      <c r="P17" t="n">
        <v>61.5888560579807</v>
      </c>
      <c r="Q17" t="n">
        <v>62.1850333943299</v>
      </c>
      <c r="R17" t="n">
        <v>63.847640868228</v>
      </c>
      <c r="S17" t="n">
        <v>65.1436903678654</v>
      </c>
      <c r="T17" t="n">
        <v>63.7002340452222</v>
      </c>
      <c r="U17" t="n">
        <v>61.774650117554</v>
      </c>
      <c r="V17" t="n">
        <v>60.3979935320965</v>
      </c>
      <c r="W17" t="n">
        <v>59.0442979829403</v>
      </c>
      <c r="X17" t="n">
        <v>58.836837479974</v>
      </c>
      <c r="Y17" t="n">
        <v>59.8449721309398</v>
      </c>
      <c r="Z17" t="n">
        <v>60.5034055527101</v>
      </c>
      <c r="AA17" t="n">
        <v>61.9710266017278</v>
      </c>
      <c r="AB17" t="n">
        <v>63.3889079128907</v>
      </c>
      <c r="AC17" t="n">
        <v>66.4567832892991</v>
      </c>
      <c r="AD17" t="n">
        <v>69.4576084566856</v>
      </c>
      <c r="AE17" t="n">
        <v>73.9638003292605</v>
      </c>
      <c r="AF17" t="n">
        <v>78.6442026719912</v>
      </c>
    </row>
    <row r="18">
      <c r="A18" t="s">
        <v>216</v>
      </c>
      <c r="B18" t="s">
        <v>404</v>
      </c>
      <c r="C18" t="s">
        <v>360</v>
      </c>
      <c r="D18" t="s">
        <v>405</v>
      </c>
      <c r="E18" t="s">
        <v>361</v>
      </c>
      <c r="F18" t="n">
        <v>166.168750570406</v>
      </c>
      <c r="G18" t="n">
        <v>167.572727309169</v>
      </c>
      <c r="H18" t="n">
        <v>169.341717994462</v>
      </c>
      <c r="I18" t="n">
        <v>170.769370239161</v>
      </c>
      <c r="J18" t="n">
        <v>170.729192654094</v>
      </c>
      <c r="K18" t="n">
        <v>171.590031017714</v>
      </c>
      <c r="L18" t="n">
        <v>172.68537894333</v>
      </c>
      <c r="M18" t="n">
        <v>174.334684736193</v>
      </c>
      <c r="N18" t="n">
        <v>174.387977434481</v>
      </c>
      <c r="O18" t="n">
        <v>171.24380457686</v>
      </c>
      <c r="P18" t="n">
        <v>167.468835608204</v>
      </c>
      <c r="Q18" t="n">
        <v>165.156346298535</v>
      </c>
      <c r="R18" t="n">
        <v>161.138682003391</v>
      </c>
      <c r="S18" t="n">
        <v>156.257236994028</v>
      </c>
      <c r="T18" t="n">
        <v>147.412682862139</v>
      </c>
      <c r="U18" t="n">
        <v>143.108768297556</v>
      </c>
      <c r="V18" t="n">
        <v>141.170423187503</v>
      </c>
      <c r="W18" t="n">
        <v>140.29445497896</v>
      </c>
      <c r="X18" t="n">
        <v>138.952776059628</v>
      </c>
      <c r="Y18" t="n">
        <v>139.143181918039</v>
      </c>
      <c r="Z18" t="n">
        <v>141.866313643213</v>
      </c>
      <c r="AA18" t="n">
        <v>146.007815777785</v>
      </c>
      <c r="AB18" t="n">
        <v>152.171399065413</v>
      </c>
      <c r="AC18" t="n">
        <v>162.2700136004</v>
      </c>
      <c r="AD18" t="n">
        <v>173.97839814145</v>
      </c>
      <c r="AE18" t="n">
        <v>185.568835918414</v>
      </c>
      <c r="AF18" t="n">
        <v>196.634436229806</v>
      </c>
    </row>
    <row r="19">
      <c r="A19" t="s">
        <v>216</v>
      </c>
      <c r="B19" t="s">
        <v>406</v>
      </c>
      <c r="C19" t="s">
        <v>360</v>
      </c>
      <c r="D19" t="s">
        <v>407</v>
      </c>
      <c r="E19" t="s">
        <v>361</v>
      </c>
      <c r="F19" t="n">
        <v>148.117139597385</v>
      </c>
      <c r="G19" t="n">
        <v>152.443256370039</v>
      </c>
      <c r="H19" t="n">
        <v>157.205625569752</v>
      </c>
      <c r="I19" t="n">
        <v>161.509017283567</v>
      </c>
      <c r="J19" t="n">
        <v>165.117727183327</v>
      </c>
      <c r="K19" t="n">
        <v>168.765124210294</v>
      </c>
      <c r="L19" t="n">
        <v>171.911989268872</v>
      </c>
      <c r="M19" t="n">
        <v>175.210281503571</v>
      </c>
      <c r="N19" t="n">
        <v>177.30312000561</v>
      </c>
      <c r="O19" t="n">
        <v>177.55937342023</v>
      </c>
      <c r="P19" t="n">
        <v>177.153515515923</v>
      </c>
      <c r="Q19" t="n">
        <v>176.793944428281</v>
      </c>
      <c r="R19" t="n">
        <v>177.808710046318</v>
      </c>
      <c r="S19" t="n">
        <v>179.832183806959</v>
      </c>
      <c r="T19" t="n">
        <v>179.865671901237</v>
      </c>
      <c r="U19" t="n">
        <v>179.943842109248</v>
      </c>
      <c r="V19" t="n">
        <v>178.251642977431</v>
      </c>
      <c r="W19" t="n">
        <v>174.875584863259</v>
      </c>
      <c r="X19" t="n">
        <v>174.809213788715</v>
      </c>
      <c r="Y19" t="n">
        <v>176.86430852803</v>
      </c>
      <c r="Z19" t="n">
        <v>180.361404012015</v>
      </c>
      <c r="AA19" t="n">
        <v>184.55655748621</v>
      </c>
      <c r="AB19" t="n">
        <v>189.162103829285</v>
      </c>
      <c r="AC19" t="n">
        <v>197.381584151581</v>
      </c>
      <c r="AD19" t="n">
        <v>206.954027678534</v>
      </c>
      <c r="AE19" t="n">
        <v>220.808664567814</v>
      </c>
      <c r="AF19" t="n">
        <v>234.496840548327</v>
      </c>
    </row>
    <row r="20">
      <c r="A20" t="s">
        <v>216</v>
      </c>
      <c r="B20" t="s">
        <v>408</v>
      </c>
      <c r="C20" t="s">
        <v>360</v>
      </c>
      <c r="D20" t="s">
        <v>409</v>
      </c>
      <c r="E20" t="s">
        <v>361</v>
      </c>
      <c r="F20" t="n">
        <v>132.569871615384</v>
      </c>
      <c r="G20" t="n">
        <v>134.850717726616</v>
      </c>
      <c r="H20" t="n">
        <v>136.251741702974</v>
      </c>
      <c r="I20" t="n">
        <v>136.064567446503</v>
      </c>
      <c r="J20" t="n">
        <v>139.471518254164</v>
      </c>
      <c r="K20" t="n">
        <v>146.523961953001</v>
      </c>
      <c r="L20" t="n">
        <v>154.471252040436</v>
      </c>
      <c r="M20" t="n">
        <v>162.162694824166</v>
      </c>
      <c r="N20" t="n">
        <v>168.101497422761</v>
      </c>
      <c r="O20" t="n">
        <v>173.427380811739</v>
      </c>
      <c r="P20" t="n">
        <v>186.260678363446</v>
      </c>
      <c r="Q20" t="n">
        <v>195.638233533938</v>
      </c>
      <c r="R20" t="n">
        <v>208.865063221388</v>
      </c>
      <c r="S20" t="n">
        <v>230.925780984128</v>
      </c>
      <c r="T20" t="n">
        <v>237.626797397225</v>
      </c>
      <c r="U20" t="n">
        <v>243.745564255874</v>
      </c>
      <c r="V20" t="n">
        <v>257.822313699968</v>
      </c>
      <c r="W20" t="n">
        <v>259.08851881786</v>
      </c>
      <c r="X20" t="n">
        <v>283.639047344256</v>
      </c>
      <c r="Y20" t="n">
        <v>299.742058979673</v>
      </c>
      <c r="Z20" t="n">
        <v>288.42546282541</v>
      </c>
      <c r="AA20" t="n">
        <v>281.450657813142</v>
      </c>
      <c r="AB20" t="n">
        <v>276.145193181788</v>
      </c>
      <c r="AC20" t="n">
        <v>264.075389201597</v>
      </c>
      <c r="AD20" t="n">
        <v>256.84179985857</v>
      </c>
      <c r="AE20" t="n">
        <v>257.736775338646</v>
      </c>
      <c r="AF20" t="n">
        <v>257.176418407334</v>
      </c>
    </row>
    <row r="21">
      <c r="A21" t="s">
        <v>216</v>
      </c>
      <c r="B21" t="s">
        <v>410</v>
      </c>
      <c r="C21" t="s">
        <v>360</v>
      </c>
      <c r="D21" t="s">
        <v>411</v>
      </c>
      <c r="E21" t="s">
        <v>361</v>
      </c>
      <c r="F21" t="n">
        <v>277.543685031052</v>
      </c>
      <c r="G21" t="n">
        <v>286.853484060196</v>
      </c>
      <c r="H21" t="n">
        <v>295.192055805846</v>
      </c>
      <c r="I21" t="n">
        <v>301.033649660572</v>
      </c>
      <c r="J21" t="n">
        <v>312.089999346954</v>
      </c>
      <c r="K21" t="n">
        <v>327.615800593611</v>
      </c>
      <c r="L21" t="n">
        <v>346.340327859707</v>
      </c>
      <c r="M21" t="n">
        <v>366.37814898665</v>
      </c>
      <c r="N21" t="n">
        <v>386.4249459393</v>
      </c>
      <c r="O21" t="n">
        <v>404.994873422314</v>
      </c>
      <c r="P21" t="n">
        <v>431.897360897182</v>
      </c>
      <c r="Q21" t="n">
        <v>456.538407012623</v>
      </c>
      <c r="R21" t="n">
        <v>483.818985645032</v>
      </c>
      <c r="S21" t="n">
        <v>519.528546973792</v>
      </c>
      <c r="T21" t="n">
        <v>536.914641736383</v>
      </c>
      <c r="U21" t="n">
        <v>549.632713776161</v>
      </c>
      <c r="V21" t="n">
        <v>564.380827745035</v>
      </c>
      <c r="W21" t="n">
        <v>557.412366635772</v>
      </c>
      <c r="X21" t="n">
        <v>573.594468331276</v>
      </c>
      <c r="Y21" t="n">
        <v>577.149135367045</v>
      </c>
      <c r="Z21" t="n">
        <v>555.469926116921</v>
      </c>
      <c r="AA21" t="n">
        <v>540.23396245672</v>
      </c>
      <c r="AB21" t="n">
        <v>529.108896537554</v>
      </c>
      <c r="AC21" t="n">
        <v>510.356317372092</v>
      </c>
      <c r="AD21" t="n">
        <v>493.735097034033</v>
      </c>
      <c r="AE21" t="n">
        <v>494.37189702622</v>
      </c>
      <c r="AF21" t="n">
        <v>489.885520140141</v>
      </c>
    </row>
    <row r="22">
      <c r="A22" t="s">
        <v>216</v>
      </c>
      <c r="B22" t="s">
        <v>412</v>
      </c>
      <c r="C22" t="s">
        <v>360</v>
      </c>
      <c r="D22" t="s">
        <v>413</v>
      </c>
      <c r="E22" t="s">
        <v>361</v>
      </c>
      <c r="F22" t="n">
        <v>144.973813415668</v>
      </c>
      <c r="G22" t="n">
        <v>152.00276633358</v>
      </c>
      <c r="H22" t="n">
        <v>158.940314102872</v>
      </c>
      <c r="I22" t="n">
        <v>164.969082214069</v>
      </c>
      <c r="J22" t="n">
        <v>172.61848109279</v>
      </c>
      <c r="K22" t="n">
        <v>181.09183864061</v>
      </c>
      <c r="L22" t="n">
        <v>191.869075819271</v>
      </c>
      <c r="M22" t="n">
        <v>204.215454162484</v>
      </c>
      <c r="N22" t="n">
        <v>218.32344851654</v>
      </c>
      <c r="O22" t="n">
        <v>231.567492610575</v>
      </c>
      <c r="P22" t="n">
        <v>245.636682533736</v>
      </c>
      <c r="Q22" t="n">
        <v>260.900173478685</v>
      </c>
      <c r="R22" t="n">
        <v>274.953922423643</v>
      </c>
      <c r="S22" t="n">
        <v>288.602765989664</v>
      </c>
      <c r="T22" t="n">
        <v>299.287844339158</v>
      </c>
      <c r="U22" t="n">
        <v>305.887149520286</v>
      </c>
      <c r="V22" t="n">
        <v>306.558514045068</v>
      </c>
      <c r="W22" t="n">
        <v>298.323847817911</v>
      </c>
      <c r="X22" t="n">
        <v>289.95542098702</v>
      </c>
      <c r="Y22" t="n">
        <v>277.407076387372</v>
      </c>
      <c r="Z22" t="n">
        <v>267.04446329151</v>
      </c>
      <c r="AA22" t="n">
        <v>258.783304643578</v>
      </c>
      <c r="AB22" t="n">
        <v>252.963703355766</v>
      </c>
      <c r="AC22" t="n">
        <v>246.280928170495</v>
      </c>
      <c r="AD22" t="n">
        <v>236.893297175464</v>
      </c>
      <c r="AE22" t="n">
        <v>236.635121687574</v>
      </c>
      <c r="AF22" t="n">
        <v>232.709101732807</v>
      </c>
    </row>
    <row r="23">
      <c r="A23" t="s">
        <v>216</v>
      </c>
      <c r="B23" t="s">
        <v>414</v>
      </c>
      <c r="C23" t="s">
        <v>360</v>
      </c>
      <c r="D23" t="s">
        <v>415</v>
      </c>
      <c r="E23" t="s">
        <v>361</v>
      </c>
      <c r="F23" t="n">
        <v>1584.83390239963</v>
      </c>
      <c r="G23" t="n">
        <v>1631.0698337473</v>
      </c>
      <c r="H23" t="n">
        <v>1709.45784596512</v>
      </c>
      <c r="I23" t="n">
        <v>1812.20236988566</v>
      </c>
      <c r="J23" t="n">
        <v>1911.59481311075</v>
      </c>
      <c r="K23" t="n">
        <v>2040.38301156822</v>
      </c>
      <c r="L23" t="n">
        <v>2146.70411875887</v>
      </c>
      <c r="M23" t="n">
        <v>2269.85261186082</v>
      </c>
      <c r="N23" t="n">
        <v>2336.49908770497</v>
      </c>
      <c r="O23" t="n">
        <v>2390.79726993802</v>
      </c>
      <c r="P23" t="n">
        <v>2446.2718816541</v>
      </c>
      <c r="Q23" t="n">
        <v>2486.4137545204</v>
      </c>
      <c r="R23" t="n">
        <v>2530.00588635833</v>
      </c>
      <c r="S23" t="n">
        <v>2551.73662785763</v>
      </c>
      <c r="T23" t="n">
        <v>2524.01382316379</v>
      </c>
      <c r="U23" t="n">
        <v>2487.3093209008</v>
      </c>
      <c r="V23" t="n">
        <v>2409.61428734338</v>
      </c>
      <c r="W23" t="n">
        <v>2257.77570904688</v>
      </c>
      <c r="X23" t="n">
        <v>2101.67251750974</v>
      </c>
      <c r="Y23" t="n">
        <v>1957.26017440383</v>
      </c>
      <c r="Z23" t="n">
        <v>1836.59865386564</v>
      </c>
      <c r="AA23" t="n">
        <v>1726.71885167409</v>
      </c>
      <c r="AB23" t="n">
        <v>1640.84062850031</v>
      </c>
      <c r="AC23" t="n">
        <v>1576.42246560706</v>
      </c>
      <c r="AD23" t="n">
        <v>1589.59777908445</v>
      </c>
      <c r="AE23" t="n">
        <v>1563.11225844904</v>
      </c>
      <c r="AF23" t="n">
        <v>1608.35327225432</v>
      </c>
    </row>
    <row r="24">
      <c r="A24" t="s">
        <v>216</v>
      </c>
      <c r="B24" t="s">
        <v>416</v>
      </c>
      <c r="C24" t="s">
        <v>360</v>
      </c>
      <c r="D24" t="s">
        <v>417</v>
      </c>
      <c r="E24" t="s">
        <v>361</v>
      </c>
      <c r="F24" t="n">
        <v>1037.9551904755</v>
      </c>
      <c r="G24" t="n">
        <v>1052.93143328958</v>
      </c>
      <c r="H24" t="n">
        <v>1061.98559583873</v>
      </c>
      <c r="I24" t="n">
        <v>1078.94322553158</v>
      </c>
      <c r="J24" t="n">
        <v>1098.51347525389</v>
      </c>
      <c r="K24" t="n">
        <v>1118.09380652906</v>
      </c>
      <c r="L24" t="n">
        <v>1136.97648249254</v>
      </c>
      <c r="M24" t="n">
        <v>1155.82715866088</v>
      </c>
      <c r="N24" t="n">
        <v>1165.41264426037</v>
      </c>
      <c r="O24" t="n">
        <v>1177.20436200652</v>
      </c>
      <c r="P24" t="n">
        <v>1189.45419495451</v>
      </c>
      <c r="Q24" t="n">
        <v>1194.78339907733</v>
      </c>
      <c r="R24" t="n">
        <v>1201.65915374634</v>
      </c>
      <c r="S24" t="n">
        <v>1211.22787661179</v>
      </c>
      <c r="T24" t="n">
        <v>1211.98892291721</v>
      </c>
      <c r="U24" t="n">
        <v>1204.65722111818</v>
      </c>
      <c r="V24" t="n">
        <v>1163.19701214939</v>
      </c>
      <c r="W24" t="n">
        <v>1109.46653389432</v>
      </c>
      <c r="X24" t="n">
        <v>1070.70372382527</v>
      </c>
      <c r="Y24" t="n">
        <v>1060.61372159301</v>
      </c>
      <c r="Z24" t="n">
        <v>1064.86396050295</v>
      </c>
      <c r="AA24" t="n">
        <v>1075.63112650979</v>
      </c>
      <c r="AB24" t="n">
        <v>1091.81642168293</v>
      </c>
      <c r="AC24" t="n">
        <v>1120.44805127249</v>
      </c>
      <c r="AD24" t="n">
        <v>1152.87671144299</v>
      </c>
      <c r="AE24" t="n">
        <v>1167.60005655754</v>
      </c>
      <c r="AF24" t="n">
        <v>1189.54951125038</v>
      </c>
    </row>
    <row r="25">
      <c r="A25" t="s">
        <v>216</v>
      </c>
      <c r="B25" t="s">
        <v>418</v>
      </c>
      <c r="C25" t="s">
        <v>360</v>
      </c>
      <c r="D25" t="s">
        <v>419</v>
      </c>
      <c r="E25" t="s">
        <v>361</v>
      </c>
      <c r="F25" t="n">
        <v>148.194433933398</v>
      </c>
      <c r="G25" t="n">
        <v>149.706920642769</v>
      </c>
      <c r="H25" t="n">
        <v>150.49210467237</v>
      </c>
      <c r="I25" t="n">
        <v>152.613530734616</v>
      </c>
      <c r="J25" t="n">
        <v>155.373739476862</v>
      </c>
      <c r="K25" t="n">
        <v>158.176240356311</v>
      </c>
      <c r="L25" t="n">
        <v>161.477447286112</v>
      </c>
      <c r="M25" t="n">
        <v>165.316390790312</v>
      </c>
      <c r="N25" t="n">
        <v>168.693683597992</v>
      </c>
      <c r="O25" t="n">
        <v>171.550699333708</v>
      </c>
      <c r="P25" t="n">
        <v>173.568850158214</v>
      </c>
      <c r="Q25" t="n">
        <v>174.553068816115</v>
      </c>
      <c r="R25" t="n">
        <v>176.334381092253</v>
      </c>
      <c r="S25" t="n">
        <v>178.069955122074</v>
      </c>
      <c r="T25" t="n">
        <v>178.018102976272</v>
      </c>
      <c r="U25" t="n">
        <v>176.700605429004</v>
      </c>
      <c r="V25" t="n">
        <v>173.222792542207</v>
      </c>
      <c r="W25" t="n">
        <v>165.956301514237</v>
      </c>
      <c r="X25" t="n">
        <v>162.111698696992</v>
      </c>
      <c r="Y25" t="n">
        <v>160.379151833791</v>
      </c>
      <c r="Z25" t="n">
        <v>160.738516441901</v>
      </c>
      <c r="AA25" t="n">
        <v>162.265017598497</v>
      </c>
      <c r="AB25" t="n">
        <v>165.854260499788</v>
      </c>
      <c r="AC25" t="n">
        <v>171.565290105579</v>
      </c>
      <c r="AD25" t="n">
        <v>179.472718321141</v>
      </c>
      <c r="AE25" t="n">
        <v>181.274148857703</v>
      </c>
      <c r="AF25" t="n">
        <v>183.890657338237</v>
      </c>
    </row>
    <row r="26">
      <c r="A26" t="s">
        <v>216</v>
      </c>
      <c r="B26" t="s">
        <v>420</v>
      </c>
      <c r="C26" t="s">
        <v>360</v>
      </c>
      <c r="D26" t="s">
        <v>421</v>
      </c>
      <c r="E26" t="s">
        <v>361</v>
      </c>
      <c r="F26" t="n">
        <v>495.43878313292</v>
      </c>
      <c r="G26" t="n">
        <v>503.337573791873</v>
      </c>
      <c r="H26" t="n">
        <v>508.009321455534</v>
      </c>
      <c r="I26" t="n">
        <v>516.363690404095</v>
      </c>
      <c r="J26" t="n">
        <v>525.74458452425</v>
      </c>
      <c r="K26" t="n">
        <v>534.828994099052</v>
      </c>
      <c r="L26" t="n">
        <v>542.642553558682</v>
      </c>
      <c r="M26" t="n">
        <v>549.986476161654</v>
      </c>
      <c r="N26" t="n">
        <v>552.514009892281</v>
      </c>
      <c r="O26" t="n">
        <v>556.753185805478</v>
      </c>
      <c r="P26" t="n">
        <v>562.846220531916</v>
      </c>
      <c r="Q26" t="n">
        <v>565.386374120945</v>
      </c>
      <c r="R26" t="n">
        <v>567.779936871558</v>
      </c>
      <c r="S26" t="n">
        <v>572.267050992553</v>
      </c>
      <c r="T26" t="n">
        <v>574.565735428418</v>
      </c>
      <c r="U26" t="n">
        <v>572.508709046219</v>
      </c>
      <c r="V26" t="n">
        <v>561.517211297764</v>
      </c>
      <c r="W26" t="n">
        <v>541.312427266413</v>
      </c>
      <c r="X26" t="n">
        <v>525.435490572995</v>
      </c>
      <c r="Y26" t="n">
        <v>528.267103645969</v>
      </c>
      <c r="Z26" t="n">
        <v>536.311037238734</v>
      </c>
      <c r="AA26" t="n">
        <v>546.133659555799</v>
      </c>
      <c r="AB26" t="n">
        <v>555.764681409062</v>
      </c>
      <c r="AC26" t="n">
        <v>573.404630665557</v>
      </c>
      <c r="AD26" t="n">
        <v>593.256443778535</v>
      </c>
      <c r="AE26" t="n">
        <v>605.187796842202</v>
      </c>
      <c r="AF26" t="n">
        <v>618.11974272258</v>
      </c>
    </row>
    <row r="27">
      <c r="A27" t="s">
        <v>216</v>
      </c>
      <c r="B27" t="s">
        <v>422</v>
      </c>
      <c r="C27" t="s">
        <v>360</v>
      </c>
      <c r="D27" t="s">
        <v>423</v>
      </c>
      <c r="E27" t="s">
        <v>361</v>
      </c>
      <c r="F27" t="n">
        <v>394.321973409178</v>
      </c>
      <c r="G27" t="n">
        <v>399.886938854941</v>
      </c>
      <c r="H27" t="n">
        <v>403.484169710822</v>
      </c>
      <c r="I27" t="n">
        <v>409.966004392868</v>
      </c>
      <c r="J27" t="n">
        <v>417.395151252776</v>
      </c>
      <c r="K27" t="n">
        <v>425.088572073695</v>
      </c>
      <c r="L27" t="n">
        <v>432.856481647749</v>
      </c>
      <c r="M27" t="n">
        <v>440.524291708915</v>
      </c>
      <c r="N27" t="n">
        <v>444.204950770094</v>
      </c>
      <c r="O27" t="n">
        <v>448.900476867335</v>
      </c>
      <c r="P27" t="n">
        <v>453.03912426438</v>
      </c>
      <c r="Q27" t="n">
        <v>454.843956140274</v>
      </c>
      <c r="R27" t="n">
        <v>457.544835782533</v>
      </c>
      <c r="S27" t="n">
        <v>460.890870497159</v>
      </c>
      <c r="T27" t="n">
        <v>459.405084512517</v>
      </c>
      <c r="U27" t="n">
        <v>455.447906642952</v>
      </c>
      <c r="V27" t="n">
        <v>428.457008309419</v>
      </c>
      <c r="W27" t="n">
        <v>402.197805113668</v>
      </c>
      <c r="X27" t="n">
        <v>383.15653455528</v>
      </c>
      <c r="Y27" t="n">
        <v>371.967466113246</v>
      </c>
      <c r="Z27" t="n">
        <v>367.814406822313</v>
      </c>
      <c r="AA27" t="n">
        <v>367.23244935549</v>
      </c>
      <c r="AB27" t="n">
        <v>370.197479774077</v>
      </c>
      <c r="AC27" t="n">
        <v>375.478130501349</v>
      </c>
      <c r="AD27" t="n">
        <v>380.147549343314</v>
      </c>
      <c r="AE27" t="n">
        <v>381.138110857639</v>
      </c>
      <c r="AF27" t="n">
        <v>387.539111189564</v>
      </c>
    </row>
    <row r="28">
      <c r="A28" t="s">
        <v>216</v>
      </c>
      <c r="B28" t="s">
        <v>424</v>
      </c>
      <c r="C28" t="s">
        <v>360</v>
      </c>
      <c r="D28" t="s">
        <v>425</v>
      </c>
      <c r="E28" t="s">
        <v>361</v>
      </c>
      <c r="F28" t="n">
        <v>371.561738985558</v>
      </c>
      <c r="G28" t="n">
        <v>391.497065737711</v>
      </c>
      <c r="H28" t="n">
        <v>411.603219520036</v>
      </c>
      <c r="I28" t="n">
        <v>432.709333449909</v>
      </c>
      <c r="J28" t="n">
        <v>451.266460584395</v>
      </c>
      <c r="K28" t="n">
        <v>476.187184473701</v>
      </c>
      <c r="L28" t="n">
        <v>500.444394246037</v>
      </c>
      <c r="M28" t="n">
        <v>526.019606654498</v>
      </c>
      <c r="N28" t="n">
        <v>548.304595588248</v>
      </c>
      <c r="O28" t="n">
        <v>569.740273385299</v>
      </c>
      <c r="P28" t="n">
        <v>596.379705344004</v>
      </c>
      <c r="Q28" t="n">
        <v>619.411058175514</v>
      </c>
      <c r="R28" t="n">
        <v>645.032657123116</v>
      </c>
      <c r="S28" t="n">
        <v>671.3534221174</v>
      </c>
      <c r="T28" t="n">
        <v>682.07024050814</v>
      </c>
      <c r="U28" t="n">
        <v>696.417427679781</v>
      </c>
      <c r="V28" t="n">
        <v>696.274886360608</v>
      </c>
      <c r="W28" t="n">
        <v>676.881655839245</v>
      </c>
      <c r="X28" t="n">
        <v>666.641236158815</v>
      </c>
      <c r="Y28" t="n">
        <v>654.280360596156</v>
      </c>
      <c r="Z28" t="n">
        <v>645.009858734376</v>
      </c>
      <c r="AA28" t="n">
        <v>643.478056033215</v>
      </c>
      <c r="AB28" t="n">
        <v>649.386489121748</v>
      </c>
      <c r="AC28" t="n">
        <v>670.382531544845</v>
      </c>
      <c r="AD28" t="n">
        <v>686.29547377959</v>
      </c>
      <c r="AE28" t="n">
        <v>687.505364515725</v>
      </c>
      <c r="AF28" t="n">
        <v>704.595141665982</v>
      </c>
    </row>
    <row r="29">
      <c r="A29" t="s">
        <v>216</v>
      </c>
      <c r="B29" t="s">
        <v>426</v>
      </c>
      <c r="C29" t="s">
        <v>360</v>
      </c>
      <c r="D29" t="s">
        <v>427</v>
      </c>
      <c r="E29" t="s">
        <v>361</v>
      </c>
      <c r="F29" t="n">
        <v>95.9228955309826</v>
      </c>
      <c r="G29" t="n">
        <v>100.263968388974</v>
      </c>
      <c r="H29" t="n">
        <v>104.804437958538</v>
      </c>
      <c r="I29" t="n">
        <v>109.77621513009</v>
      </c>
      <c r="J29" t="n">
        <v>114.452205396556</v>
      </c>
      <c r="K29" t="n">
        <v>119.992695517429</v>
      </c>
      <c r="L29" t="n">
        <v>125.68029160128</v>
      </c>
      <c r="M29" t="n">
        <v>131.842199730179</v>
      </c>
      <c r="N29" t="n">
        <v>136.472718278575</v>
      </c>
      <c r="O29" t="n">
        <v>141.125890644826</v>
      </c>
      <c r="P29" t="n">
        <v>146.27571794858</v>
      </c>
      <c r="Q29" t="n">
        <v>151.036722344328</v>
      </c>
      <c r="R29" t="n">
        <v>156.046556119063</v>
      </c>
      <c r="S29" t="n">
        <v>160.820955275087</v>
      </c>
      <c r="T29" t="n">
        <v>163.096239929132</v>
      </c>
      <c r="U29" t="n">
        <v>167.541496752185</v>
      </c>
      <c r="V29" t="n">
        <v>168.342568231743</v>
      </c>
      <c r="W29" t="n">
        <v>168.149605798948</v>
      </c>
      <c r="X29" t="n">
        <v>171.511707655279</v>
      </c>
      <c r="Y29" t="n">
        <v>172.817502466537</v>
      </c>
      <c r="Z29" t="n">
        <v>176.939756328579</v>
      </c>
      <c r="AA29" t="n">
        <v>183.156660109249</v>
      </c>
      <c r="AB29" t="n">
        <v>193.267551376357</v>
      </c>
      <c r="AC29" t="n">
        <v>207.706036964454</v>
      </c>
      <c r="AD29" t="n">
        <v>216.546486659379</v>
      </c>
      <c r="AE29" t="n">
        <v>225.271180991717</v>
      </c>
      <c r="AF29" t="n">
        <v>241.881570270586</v>
      </c>
    </row>
    <row r="30">
      <c r="A30" t="s">
        <v>216</v>
      </c>
      <c r="B30" t="s">
        <v>428</v>
      </c>
      <c r="C30" t="s">
        <v>360</v>
      </c>
      <c r="D30" t="s">
        <v>429</v>
      </c>
      <c r="E30" t="s">
        <v>361</v>
      </c>
      <c r="F30" t="n">
        <v>7.5894192029529</v>
      </c>
      <c r="G30" t="n">
        <v>8.03109441859197</v>
      </c>
      <c r="H30" t="n">
        <v>8.48138607884321</v>
      </c>
      <c r="I30" t="n">
        <v>8.96116393136778</v>
      </c>
      <c r="J30" t="n">
        <v>9.38221700363926</v>
      </c>
      <c r="K30" t="n">
        <v>9.94811581777918</v>
      </c>
      <c r="L30" t="n">
        <v>10.4962112502424</v>
      </c>
      <c r="M30" t="n">
        <v>11.06954030322</v>
      </c>
      <c r="N30" t="n">
        <v>11.5993109544955</v>
      </c>
      <c r="O30" t="n">
        <v>12.1050000936391</v>
      </c>
      <c r="P30" t="n">
        <v>12.7566327504293</v>
      </c>
      <c r="Q30" t="n">
        <v>13.3392044299047</v>
      </c>
      <c r="R30" t="n">
        <v>13.9936407768774</v>
      </c>
      <c r="S30" t="n">
        <v>14.6829456168247</v>
      </c>
      <c r="T30" t="n">
        <v>14.9905552865472</v>
      </c>
      <c r="U30" t="n">
        <v>15.3163342133519</v>
      </c>
      <c r="V30" t="n">
        <v>15.5245293008953</v>
      </c>
      <c r="W30" t="n">
        <v>15.1204048860273</v>
      </c>
      <c r="X30" t="n">
        <v>15.2110854928831</v>
      </c>
      <c r="Y30" t="n">
        <v>15.3524228579174</v>
      </c>
      <c r="Z30" t="n">
        <v>15.266704738623</v>
      </c>
      <c r="AA30" t="n">
        <v>15.1392924806183</v>
      </c>
      <c r="AB30" t="n">
        <v>15.1765634958862</v>
      </c>
      <c r="AC30" t="n">
        <v>15.7300126368857</v>
      </c>
      <c r="AD30" t="n">
        <v>17.2877761092386</v>
      </c>
      <c r="AE30" t="n">
        <v>19.2786340997306</v>
      </c>
      <c r="AF30" t="n">
        <v>21.3510494480009</v>
      </c>
    </row>
    <row r="31">
      <c r="A31" t="s">
        <v>216</v>
      </c>
      <c r="B31" t="s">
        <v>430</v>
      </c>
      <c r="C31" t="s">
        <v>360</v>
      </c>
      <c r="D31" t="s">
        <v>431</v>
      </c>
      <c r="E31" t="s">
        <v>361</v>
      </c>
      <c r="F31" t="n">
        <v>48.8653922096126</v>
      </c>
      <c r="G31" t="n">
        <v>51.3033603352262</v>
      </c>
      <c r="H31" t="n">
        <v>53.7865045928172</v>
      </c>
      <c r="I31" t="n">
        <v>56.4584802092227</v>
      </c>
      <c r="J31" t="n">
        <v>58.8400833427468</v>
      </c>
      <c r="K31" t="n">
        <v>61.8292647759843</v>
      </c>
      <c r="L31" t="n">
        <v>64.9303535392929</v>
      </c>
      <c r="M31" t="n">
        <v>68.3202299556451</v>
      </c>
      <c r="N31" t="n">
        <v>71.4456541138022</v>
      </c>
      <c r="O31" t="n">
        <v>74.2584546115672</v>
      </c>
      <c r="P31" t="n">
        <v>77.5468526393926</v>
      </c>
      <c r="Q31" t="n">
        <v>80.471235333728</v>
      </c>
      <c r="R31" t="n">
        <v>83.8417635717554</v>
      </c>
      <c r="S31" t="n">
        <v>87.1629613279564</v>
      </c>
      <c r="T31" t="n">
        <v>88.7271115395675</v>
      </c>
      <c r="U31" t="n">
        <v>90.3095747566892</v>
      </c>
      <c r="V31" t="n">
        <v>94.3637377215751</v>
      </c>
      <c r="W31" t="n">
        <v>95.1911963546246</v>
      </c>
      <c r="X31" t="n">
        <v>96.4467872376791</v>
      </c>
      <c r="Y31" t="n">
        <v>96.4806297411514</v>
      </c>
      <c r="Z31" t="n">
        <v>94.9097568723287</v>
      </c>
      <c r="AA31" t="n">
        <v>93.8980250632622</v>
      </c>
      <c r="AB31" t="n">
        <v>94.9053420565341</v>
      </c>
      <c r="AC31" t="n">
        <v>99.4144798360714</v>
      </c>
      <c r="AD31" t="n">
        <v>102.328115154025</v>
      </c>
      <c r="AE31" t="n">
        <v>100.698563200241</v>
      </c>
      <c r="AF31" t="n">
        <v>100.066253045958</v>
      </c>
    </row>
    <row r="32">
      <c r="A32" t="s">
        <v>216</v>
      </c>
      <c r="B32" t="s">
        <v>432</v>
      </c>
      <c r="C32" t="s">
        <v>360</v>
      </c>
      <c r="D32" t="s">
        <v>433</v>
      </c>
      <c r="E32" t="s">
        <v>361</v>
      </c>
      <c r="F32" t="n">
        <v>189.999342840267</v>
      </c>
      <c r="G32" t="n">
        <v>201.412101701592</v>
      </c>
      <c r="H32" t="n">
        <v>212.689562205982</v>
      </c>
      <c r="I32" t="n">
        <v>224.243436909469</v>
      </c>
      <c r="J32" t="n">
        <v>233.987719243002</v>
      </c>
      <c r="K32" t="n">
        <v>248.035226057583</v>
      </c>
      <c r="L32" t="n">
        <v>261.225816161596</v>
      </c>
      <c r="M32" t="n">
        <v>274.890230916941</v>
      </c>
      <c r="N32" t="n">
        <v>287.395104266279</v>
      </c>
      <c r="O32" t="n">
        <v>299.472698677821</v>
      </c>
      <c r="P32" t="n">
        <v>315.321422979478</v>
      </c>
      <c r="Q32" t="n">
        <v>328.595172241668</v>
      </c>
      <c r="R32" t="n">
        <v>343.597048353154</v>
      </c>
      <c r="S32" t="n">
        <v>359.508887786139</v>
      </c>
      <c r="T32" t="n">
        <v>365.458924398087</v>
      </c>
      <c r="U32" t="n">
        <v>372.799036159067</v>
      </c>
      <c r="V32" t="n">
        <v>368.485212945302</v>
      </c>
      <c r="W32" t="n">
        <v>350.671120742139</v>
      </c>
      <c r="X32" t="n">
        <v>337.549950153904</v>
      </c>
      <c r="Y32" t="n">
        <v>325.324500428208</v>
      </c>
      <c r="Z32" t="n">
        <v>315.42123179815</v>
      </c>
      <c r="AA32" t="n">
        <v>310.00726226407</v>
      </c>
      <c r="AB32" t="n">
        <v>305.432755104314</v>
      </c>
      <c r="AC32" t="n">
        <v>306.808520555108</v>
      </c>
      <c r="AD32" t="n">
        <v>310.269283420762</v>
      </c>
      <c r="AE32" t="n">
        <v>302.734241925067</v>
      </c>
      <c r="AF32" t="n">
        <v>300.643500079279</v>
      </c>
    </row>
    <row r="33">
      <c r="A33" t="s">
        <v>216</v>
      </c>
      <c r="B33" t="s">
        <v>434</v>
      </c>
      <c r="C33" t="s">
        <v>360</v>
      </c>
      <c r="D33" t="s">
        <v>435</v>
      </c>
      <c r="E33" t="s">
        <v>361</v>
      </c>
      <c r="F33" t="n">
        <v>29.1846892017427</v>
      </c>
      <c r="G33" t="n">
        <v>30.4865408933261</v>
      </c>
      <c r="H33" t="n">
        <v>31.8413286838553</v>
      </c>
      <c r="I33" t="n">
        <v>33.270037269759</v>
      </c>
      <c r="J33" t="n">
        <v>34.6042355984507</v>
      </c>
      <c r="K33" t="n">
        <v>36.3818823049258</v>
      </c>
      <c r="L33" t="n">
        <v>38.1117216936259</v>
      </c>
      <c r="M33" t="n">
        <v>39.8974057485134</v>
      </c>
      <c r="N33" t="n">
        <v>41.3918079750958</v>
      </c>
      <c r="O33" t="n">
        <v>42.7782293574456</v>
      </c>
      <c r="P33" t="n">
        <v>44.4790790261243</v>
      </c>
      <c r="Q33" t="n">
        <v>45.9687238258853</v>
      </c>
      <c r="R33" t="n">
        <v>47.5536483022653</v>
      </c>
      <c r="S33" t="n">
        <v>49.1776721113937</v>
      </c>
      <c r="T33" t="n">
        <v>49.7974093548068</v>
      </c>
      <c r="U33" t="n">
        <v>50.450985798488</v>
      </c>
      <c r="V33" t="n">
        <v>49.5588381610923</v>
      </c>
      <c r="W33" t="n">
        <v>47.7493280575051</v>
      </c>
      <c r="X33" t="n">
        <v>45.9217056190698</v>
      </c>
      <c r="Y33" t="n">
        <v>44.3053051023425</v>
      </c>
      <c r="Z33" t="n">
        <v>42.4724089966961</v>
      </c>
      <c r="AA33" t="n">
        <v>41.2768161160147</v>
      </c>
      <c r="AB33" t="n">
        <v>40.6042770886565</v>
      </c>
      <c r="AC33" t="n">
        <v>40.7234815523258</v>
      </c>
      <c r="AD33" t="n">
        <v>39.8638124361864</v>
      </c>
      <c r="AE33" t="n">
        <v>39.5227442989676</v>
      </c>
      <c r="AF33" t="n">
        <v>40.6527688221579</v>
      </c>
    </row>
    <row r="34">
      <c r="A34" t="s">
        <v>216</v>
      </c>
      <c r="B34" t="s">
        <v>436</v>
      </c>
      <c r="C34" t="s">
        <v>360</v>
      </c>
      <c r="D34" t="s">
        <v>437</v>
      </c>
      <c r="E34" t="s">
        <v>361</v>
      </c>
      <c r="F34" t="n">
        <v>147.104267297215</v>
      </c>
      <c r="G34" t="n">
        <v>149.26971966183</v>
      </c>
      <c r="H34" t="n">
        <v>151.342510061812</v>
      </c>
      <c r="I34" t="n">
        <v>153.155080108616</v>
      </c>
      <c r="J34" t="n">
        <v>154.377355062412</v>
      </c>
      <c r="K34" t="n">
        <v>156.464571165979</v>
      </c>
      <c r="L34" t="n">
        <v>160.451539825821</v>
      </c>
      <c r="M34" t="n">
        <v>164.977131575568</v>
      </c>
      <c r="N34" t="n">
        <v>167.787670897469</v>
      </c>
      <c r="O34" t="n">
        <v>169.068802075692</v>
      </c>
      <c r="P34" t="n">
        <v>170.255993051723</v>
      </c>
      <c r="Q34" t="n">
        <v>170.924203641025</v>
      </c>
      <c r="R34" t="n">
        <v>173.76937880068</v>
      </c>
      <c r="S34" t="n">
        <v>174.743538182393</v>
      </c>
      <c r="T34" t="n">
        <v>176.136588171064</v>
      </c>
      <c r="U34" t="n">
        <v>176.624374921016</v>
      </c>
      <c r="V34" t="n">
        <v>174.03569129894</v>
      </c>
      <c r="W34" t="n">
        <v>165.99095159799</v>
      </c>
      <c r="X34" t="n">
        <v>159.10331326224</v>
      </c>
      <c r="Y34" t="n">
        <v>156.276591932678</v>
      </c>
      <c r="Z34" t="n">
        <v>155.135182643277</v>
      </c>
      <c r="AA34" t="n">
        <v>151.304796124372</v>
      </c>
      <c r="AB34" t="n">
        <v>151.404985304887</v>
      </c>
      <c r="AC34" t="n">
        <v>154.563820921905</v>
      </c>
      <c r="AD34" t="n">
        <v>161.43240667323</v>
      </c>
      <c r="AE34" t="n">
        <v>154.836339152705</v>
      </c>
      <c r="AF34" t="n">
        <v>148.137572701213</v>
      </c>
    </row>
    <row r="35">
      <c r="A35" t="s">
        <v>216</v>
      </c>
      <c r="B35" t="s">
        <v>438</v>
      </c>
      <c r="C35" t="s">
        <v>360</v>
      </c>
      <c r="D35" t="s">
        <v>439</v>
      </c>
      <c r="E35" t="s">
        <v>361</v>
      </c>
      <c r="F35" t="n">
        <v>566.501337111892</v>
      </c>
      <c r="G35" t="n">
        <v>582.27695593742</v>
      </c>
      <c r="H35" t="n">
        <v>598.468580993979</v>
      </c>
      <c r="I35" t="n">
        <v>615.39993499904</v>
      </c>
      <c r="J35" t="n">
        <v>630.991693911879</v>
      </c>
      <c r="K35" t="n">
        <v>654.114918009623</v>
      </c>
      <c r="L35" t="n">
        <v>684.855046432801</v>
      </c>
      <c r="M35" t="n">
        <v>708.907927237432</v>
      </c>
      <c r="N35" t="n">
        <v>728.135943579899</v>
      </c>
      <c r="O35" t="n">
        <v>740.667915107401</v>
      </c>
      <c r="P35" t="n">
        <v>753.251540153276</v>
      </c>
      <c r="Q35" t="n">
        <v>756.125339980567</v>
      </c>
      <c r="R35" t="n">
        <v>758.213918240238</v>
      </c>
      <c r="S35" t="n">
        <v>767.554961731943</v>
      </c>
      <c r="T35" t="n">
        <v>779.11883757545</v>
      </c>
      <c r="U35" t="n">
        <v>782.856399100325</v>
      </c>
      <c r="V35" t="n">
        <v>786.229120779856</v>
      </c>
      <c r="W35" t="n">
        <v>770.91430975207</v>
      </c>
      <c r="X35" t="n">
        <v>761.439252632951</v>
      </c>
      <c r="Y35" t="n">
        <v>749.332037704306</v>
      </c>
      <c r="Z35" t="n">
        <v>729.910389417576</v>
      </c>
      <c r="AA35" t="n">
        <v>711.165710035922</v>
      </c>
      <c r="AB35" t="n">
        <v>703.463998446522</v>
      </c>
      <c r="AC35" t="n">
        <v>708.000284304522</v>
      </c>
      <c r="AD35" t="n">
        <v>731.892436602011</v>
      </c>
      <c r="AE35" t="n">
        <v>747.263135426233</v>
      </c>
      <c r="AF35" t="n">
        <v>755.171437268616</v>
      </c>
    </row>
    <row r="36">
      <c r="A36" t="s">
        <v>216</v>
      </c>
      <c r="B36" t="s">
        <v>440</v>
      </c>
      <c r="C36" t="s">
        <v>360</v>
      </c>
      <c r="D36" t="s">
        <v>441</v>
      </c>
      <c r="E36" t="s">
        <v>361</v>
      </c>
      <c r="F36" t="n">
        <v>211.685016365098</v>
      </c>
      <c r="G36" t="n">
        <v>208.869502978848</v>
      </c>
      <c r="H36" t="n">
        <v>207.072853620051</v>
      </c>
      <c r="I36" t="n">
        <v>205.350472382566</v>
      </c>
      <c r="J36" t="n">
        <v>203.909359641124</v>
      </c>
      <c r="K36" t="n">
        <v>204.733906719679</v>
      </c>
      <c r="L36" t="n">
        <v>204.38406289831</v>
      </c>
      <c r="M36" t="n">
        <v>202.295423827109</v>
      </c>
      <c r="N36" t="n">
        <v>199.685053372436</v>
      </c>
      <c r="O36" t="n">
        <v>196.857651622928</v>
      </c>
      <c r="P36" t="n">
        <v>194.69106202226</v>
      </c>
      <c r="Q36" t="n">
        <v>191.599491122058</v>
      </c>
      <c r="R36" t="n">
        <v>189.403186566937</v>
      </c>
      <c r="S36" t="n">
        <v>190.570943720069</v>
      </c>
      <c r="T36" t="n">
        <v>189.421144590379</v>
      </c>
      <c r="U36" t="n">
        <v>186.556503560246</v>
      </c>
      <c r="V36" t="n">
        <v>180.691510089841</v>
      </c>
      <c r="W36" t="n">
        <v>170.357996210452</v>
      </c>
      <c r="X36" t="n">
        <v>158.173285488971</v>
      </c>
      <c r="Y36" t="n">
        <v>151.519068699473</v>
      </c>
      <c r="Z36" t="n">
        <v>144.475350215212</v>
      </c>
      <c r="AA36" t="n">
        <v>135.6078131068</v>
      </c>
      <c r="AB36" t="n">
        <v>128.726425064673</v>
      </c>
      <c r="AC36" t="n">
        <v>123.177329259058</v>
      </c>
      <c r="AD36" t="n">
        <v>121.177343262599</v>
      </c>
      <c r="AE36" t="n">
        <v>115.642683195722</v>
      </c>
      <c r="AF36" t="n">
        <v>110.644643494443</v>
      </c>
    </row>
    <row r="37">
      <c r="A37" t="s">
        <v>216</v>
      </c>
      <c r="B37" t="s">
        <v>442</v>
      </c>
      <c r="C37" t="s">
        <v>360</v>
      </c>
      <c r="D37" t="s">
        <v>443</v>
      </c>
      <c r="E37" t="s">
        <v>361</v>
      </c>
      <c r="F37" t="n">
        <v>216.933210480236</v>
      </c>
      <c r="G37" t="n">
        <v>228.448079443081</v>
      </c>
      <c r="H37" t="n">
        <v>239.527978097178</v>
      </c>
      <c r="I37" t="n">
        <v>251.853248641066</v>
      </c>
      <c r="J37" t="n">
        <v>262.337793645138</v>
      </c>
      <c r="K37" t="n">
        <v>277.636288230244</v>
      </c>
      <c r="L37" t="n">
        <v>303.68287042754</v>
      </c>
      <c r="M37" t="n">
        <v>323.176153897734</v>
      </c>
      <c r="N37" t="n">
        <v>338.519565190884</v>
      </c>
      <c r="O37" t="n">
        <v>349.602268909036</v>
      </c>
      <c r="P37" t="n">
        <v>358.539518727747</v>
      </c>
      <c r="Q37" t="n">
        <v>361.492901210117</v>
      </c>
      <c r="R37" t="n">
        <v>364.0342551371</v>
      </c>
      <c r="S37" t="n">
        <v>367.734013444463</v>
      </c>
      <c r="T37" t="n">
        <v>372.884350011883</v>
      </c>
      <c r="U37" t="n">
        <v>375.685915957699</v>
      </c>
      <c r="V37" t="n">
        <v>386.203905851138</v>
      </c>
      <c r="W37" t="n">
        <v>386.563394668457</v>
      </c>
      <c r="X37" t="n">
        <v>389.800907262182</v>
      </c>
      <c r="Y37" t="n">
        <v>384.428977407223</v>
      </c>
      <c r="Z37" t="n">
        <v>371.809654572082</v>
      </c>
      <c r="AA37" t="n">
        <v>362.403610202483</v>
      </c>
      <c r="AB37" t="n">
        <v>355.177799421388</v>
      </c>
      <c r="AC37" t="n">
        <v>351.359572071199</v>
      </c>
      <c r="AD37" t="n">
        <v>354.229636100865</v>
      </c>
      <c r="AE37" t="n">
        <v>355.904341255195</v>
      </c>
      <c r="AF37" t="n">
        <v>355.482854062514</v>
      </c>
    </row>
    <row r="38">
      <c r="A38" t="s">
        <v>216</v>
      </c>
      <c r="B38" t="s">
        <v>444</v>
      </c>
      <c r="C38" t="s">
        <v>360</v>
      </c>
      <c r="D38" t="s">
        <v>445</v>
      </c>
      <c r="E38" t="s">
        <v>361</v>
      </c>
      <c r="F38" t="n">
        <v>137.883110266558</v>
      </c>
      <c r="G38" t="n">
        <v>144.959373515491</v>
      </c>
      <c r="H38" t="n">
        <v>151.86774927675</v>
      </c>
      <c r="I38" t="n">
        <v>158.196213975408</v>
      </c>
      <c r="J38" t="n">
        <v>164.744540625618</v>
      </c>
      <c r="K38" t="n">
        <v>171.744723059701</v>
      </c>
      <c r="L38" t="n">
        <v>176.788113106952</v>
      </c>
      <c r="M38" t="n">
        <v>183.43634951259</v>
      </c>
      <c r="N38" t="n">
        <v>189.93132501658</v>
      </c>
      <c r="O38" t="n">
        <v>194.207994575438</v>
      </c>
      <c r="P38" t="n">
        <v>200.020959403269</v>
      </c>
      <c r="Q38" t="n">
        <v>203.032947648393</v>
      </c>
      <c r="R38" t="n">
        <v>204.776476536202</v>
      </c>
      <c r="S38" t="n">
        <v>209.250004567412</v>
      </c>
      <c r="T38" t="n">
        <v>216.813342973188</v>
      </c>
      <c r="U38" t="n">
        <v>220.61397958238</v>
      </c>
      <c r="V38" t="n">
        <v>219.333704838877</v>
      </c>
      <c r="W38" t="n">
        <v>213.992918873162</v>
      </c>
      <c r="X38" t="n">
        <v>213.465059881797</v>
      </c>
      <c r="Y38" t="n">
        <v>213.38399159761</v>
      </c>
      <c r="Z38" t="n">
        <v>213.625384630281</v>
      </c>
      <c r="AA38" t="n">
        <v>213.154286726639</v>
      </c>
      <c r="AB38" t="n">
        <v>219.559773960461</v>
      </c>
      <c r="AC38" t="n">
        <v>233.463382974265</v>
      </c>
      <c r="AD38" t="n">
        <v>256.485457238546</v>
      </c>
      <c r="AE38" t="n">
        <v>275.716110975316</v>
      </c>
      <c r="AF38" t="n">
        <v>289.043939711659</v>
      </c>
    </row>
    <row r="39">
      <c r="A39" t="s">
        <v>216</v>
      </c>
      <c r="B39" t="s">
        <v>446</v>
      </c>
      <c r="C39" t="s">
        <v>360</v>
      </c>
      <c r="D39" t="s">
        <v>447</v>
      </c>
      <c r="E39" t="s">
        <v>361</v>
      </c>
      <c r="F39" t="n">
        <v>17.9405513810178</v>
      </c>
      <c r="G39" t="n">
        <v>19.6379335331469</v>
      </c>
      <c r="H39" t="n">
        <v>21.3552253543612</v>
      </c>
      <c r="I39" t="n">
        <v>23.7578792215354</v>
      </c>
      <c r="J39" t="n">
        <v>26.3808394491429</v>
      </c>
      <c r="K39" t="n">
        <v>29.1517655289404</v>
      </c>
      <c r="L39" t="n">
        <v>31.6078681285485</v>
      </c>
      <c r="M39" t="n">
        <v>34.0496060792647</v>
      </c>
      <c r="N39" t="n">
        <v>35.7987346392147</v>
      </c>
      <c r="O39" t="n">
        <v>36.9907553876381</v>
      </c>
      <c r="P39" t="n">
        <v>38.599216678118</v>
      </c>
      <c r="Q39" t="n">
        <v>40.0846931910099</v>
      </c>
      <c r="R39" t="n">
        <v>41.9551738129819</v>
      </c>
      <c r="S39" t="n">
        <v>43.2310889148054</v>
      </c>
      <c r="T39" t="n">
        <v>44.9749189295883</v>
      </c>
      <c r="U39" t="n">
        <v>46.233061392761</v>
      </c>
      <c r="V39" t="n">
        <v>46.8703733380504</v>
      </c>
      <c r="W39" t="n">
        <v>61.5099663209836</v>
      </c>
      <c r="X39" t="n">
        <v>73.2903832465853</v>
      </c>
      <c r="Y39" t="n">
        <v>81.9317255485562</v>
      </c>
      <c r="Z39" t="n">
        <v>87.9954368527239</v>
      </c>
      <c r="AA39" t="n">
        <v>93.5026197739515</v>
      </c>
      <c r="AB39" t="n">
        <v>96.2250335095599</v>
      </c>
      <c r="AC39" t="n">
        <v>97.7819475998338</v>
      </c>
      <c r="AD39" t="n">
        <v>99.106371770218</v>
      </c>
      <c r="AE39" t="n">
        <v>100.739685573804</v>
      </c>
      <c r="AF39" t="n">
        <v>101.199722240644</v>
      </c>
    </row>
    <row r="40">
      <c r="A40" t="s">
        <v>216</v>
      </c>
      <c r="B40" t="s">
        <v>448</v>
      </c>
      <c r="C40" t="s">
        <v>360</v>
      </c>
      <c r="D40" t="s">
        <v>449</v>
      </c>
      <c r="E40" t="s">
        <v>361</v>
      </c>
      <c r="F40" t="n">
        <v>201.416308660379</v>
      </c>
      <c r="G40" t="n">
        <v>206.791781628938</v>
      </c>
      <c r="H40" t="n">
        <v>213.121877259289</v>
      </c>
      <c r="I40" t="n">
        <v>217.853009773395</v>
      </c>
      <c r="J40" t="n">
        <v>221.475472174055</v>
      </c>
      <c r="K40" t="n">
        <v>226.778449724696</v>
      </c>
      <c r="L40" t="n">
        <v>237.859230490055</v>
      </c>
      <c r="M40" t="n">
        <v>247.919713254472</v>
      </c>
      <c r="N40" t="n">
        <v>254.056968770617</v>
      </c>
      <c r="O40" t="n">
        <v>256.771966352403</v>
      </c>
      <c r="P40" t="n">
        <v>259.066465184483</v>
      </c>
      <c r="Q40" t="n">
        <v>258.92665540919</v>
      </c>
      <c r="R40" t="n">
        <v>252.949042377634</v>
      </c>
      <c r="S40" t="n">
        <v>248.305476136466</v>
      </c>
      <c r="T40" t="n">
        <v>244.158434476852</v>
      </c>
      <c r="U40" t="n">
        <v>230.695910897876</v>
      </c>
      <c r="V40" t="n">
        <v>217.975741039104</v>
      </c>
      <c r="W40" t="n">
        <v>201.575912206094</v>
      </c>
      <c r="X40" t="n">
        <v>192.192689553619</v>
      </c>
      <c r="Y40" t="n">
        <v>186.131383785848</v>
      </c>
      <c r="Z40" t="n">
        <v>183.092842490459</v>
      </c>
      <c r="AA40" t="n">
        <v>184.260594595852</v>
      </c>
      <c r="AB40" t="n">
        <v>193.238993725922</v>
      </c>
      <c r="AC40" t="n">
        <v>203.481358033297</v>
      </c>
      <c r="AD40" t="n">
        <v>213.679854689598</v>
      </c>
      <c r="AE40" t="n">
        <v>226.522801003631</v>
      </c>
      <c r="AF40" t="n">
        <v>240.633623315833</v>
      </c>
    </row>
    <row r="41">
      <c r="A41" t="s">
        <v>216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216</v>
      </c>
      <c r="B42" t="s">
        <v>452</v>
      </c>
      <c r="C42" t="s">
        <v>360</v>
      </c>
      <c r="D42" t="s">
        <v>453</v>
      </c>
      <c r="E42" t="s">
        <v>361</v>
      </c>
      <c r="F42" t="n">
        <v>1319.54467261082</v>
      </c>
      <c r="G42" t="n">
        <v>1371.20325801553</v>
      </c>
      <c r="H42" t="n">
        <v>1422.74315700435</v>
      </c>
      <c r="I42" t="n">
        <v>1473.61448559704</v>
      </c>
      <c r="J42" t="n">
        <v>1528.31602130475</v>
      </c>
      <c r="K42" t="n">
        <v>1579.2370485493</v>
      </c>
      <c r="L42" t="n">
        <v>1635.257466852</v>
      </c>
      <c r="M42" t="n">
        <v>1685.96941008741</v>
      </c>
      <c r="N42" t="n">
        <v>1725.44475820069</v>
      </c>
      <c r="O42" t="n">
        <v>1753.64356746661</v>
      </c>
      <c r="P42" t="n">
        <v>1791.36675117407</v>
      </c>
      <c r="Q42" t="n">
        <v>1797.40388884764</v>
      </c>
      <c r="R42" t="n">
        <v>1824.99231628162</v>
      </c>
      <c r="S42" t="n">
        <v>1861.59066857287</v>
      </c>
      <c r="T42" t="n">
        <v>1909.99794920769</v>
      </c>
      <c r="U42" t="n">
        <v>1936.62329416463</v>
      </c>
      <c r="V42" t="n">
        <v>1932.82418697665</v>
      </c>
      <c r="W42" t="n">
        <v>1881.32371040241</v>
      </c>
      <c r="X42" t="n">
        <v>1842.10225691788</v>
      </c>
      <c r="Y42" t="n">
        <v>1825.18216873713</v>
      </c>
      <c r="Z42" t="n">
        <v>1820.93644404654</v>
      </c>
      <c r="AA42" t="n">
        <v>1829.74258146435</v>
      </c>
      <c r="AB42" t="n">
        <v>1856.86555229688</v>
      </c>
      <c r="AC42" t="n">
        <v>1927.47120009277</v>
      </c>
      <c r="AD42" t="n">
        <v>2031.98491254906</v>
      </c>
      <c r="AE42" t="n">
        <v>2087.27743415966</v>
      </c>
      <c r="AF42" t="n">
        <v>2102.88154200527</v>
      </c>
    </row>
    <row r="43">
      <c r="A43" t="s">
        <v>216</v>
      </c>
      <c r="B43" t="s">
        <v>454</v>
      </c>
      <c r="C43" t="s">
        <v>360</v>
      </c>
      <c r="D43" t="s">
        <v>455</v>
      </c>
      <c r="E43" t="s">
        <v>361</v>
      </c>
      <c r="F43" t="n">
        <v>1539.74358422056</v>
      </c>
      <c r="G43" t="n">
        <v>1600.06588238224</v>
      </c>
      <c r="H43" t="n">
        <v>1659.95355790384</v>
      </c>
      <c r="I43" t="n">
        <v>1718.91263528365</v>
      </c>
      <c r="J43" t="n">
        <v>1781.99213272708</v>
      </c>
      <c r="K43" t="n">
        <v>1842.0042174918</v>
      </c>
      <c r="L43" t="n">
        <v>1904.82616775219</v>
      </c>
      <c r="M43" t="n">
        <v>1962.61113482673</v>
      </c>
      <c r="N43" t="n">
        <v>2007.78156794572</v>
      </c>
      <c r="O43" t="n">
        <v>2040.31584948396</v>
      </c>
      <c r="P43" t="n">
        <v>2083.84610281595</v>
      </c>
      <c r="Q43" t="n">
        <v>2094.1849427471</v>
      </c>
      <c r="R43" t="n">
        <v>2127.84822049809</v>
      </c>
      <c r="S43" t="n">
        <v>2173.54610038616</v>
      </c>
      <c r="T43" t="n">
        <v>2230.04448976413</v>
      </c>
      <c r="U43" t="n">
        <v>2259.97958819768</v>
      </c>
      <c r="V43" t="n">
        <v>2255.29821612332</v>
      </c>
      <c r="W43" t="n">
        <v>2194.44565232722</v>
      </c>
      <c r="X43" t="n">
        <v>2150.13312489058</v>
      </c>
      <c r="Y43" t="n">
        <v>2126.2570995185</v>
      </c>
      <c r="Z43" t="n">
        <v>2119.25046056987</v>
      </c>
      <c r="AA43" t="n">
        <v>2127.87141066415</v>
      </c>
      <c r="AB43" t="n">
        <v>2162.13095034145</v>
      </c>
      <c r="AC43" t="n">
        <v>2248.13041243357</v>
      </c>
      <c r="AD43" t="n">
        <v>2371.02216987763</v>
      </c>
      <c r="AE43" t="n">
        <v>2423.94766867444</v>
      </c>
      <c r="AF43" t="n">
        <v>2436.58605030284</v>
      </c>
    </row>
    <row r="44">
      <c r="A44" t="s">
        <v>216</v>
      </c>
      <c r="B44" t="s">
        <v>456</v>
      </c>
      <c r="C44" t="s">
        <v>360</v>
      </c>
      <c r="D44" t="s">
        <v>457</v>
      </c>
      <c r="E44" t="s">
        <v>361</v>
      </c>
      <c r="F44" t="n">
        <v>7891.53675972732</v>
      </c>
      <c r="G44" t="n">
        <v>8059.65886994916</v>
      </c>
      <c r="H44" t="n">
        <v>8261.40231482884</v>
      </c>
      <c r="I44" t="n">
        <v>8485.9200929888</v>
      </c>
      <c r="J44" t="n">
        <v>8715.14223216703</v>
      </c>
      <c r="K44" t="n">
        <v>9001.98675918352</v>
      </c>
      <c r="L44" t="n">
        <v>9283.39199177625</v>
      </c>
      <c r="M44" t="n">
        <v>9576.38992601596</v>
      </c>
      <c r="N44" t="n">
        <v>9762.0107579278</v>
      </c>
      <c r="O44" t="n">
        <v>9900.00328780077</v>
      </c>
      <c r="P44" t="n">
        <v>10065.9371603371</v>
      </c>
      <c r="Q44" t="n">
        <v>10163.8750267313</v>
      </c>
      <c r="R44" t="n">
        <v>10309.6487632787</v>
      </c>
      <c r="S44" t="n">
        <v>10459.2710891665</v>
      </c>
      <c r="T44" t="n">
        <v>10485.7681439229</v>
      </c>
      <c r="U44" t="n">
        <v>10473.4152332563</v>
      </c>
      <c r="V44" t="n">
        <v>10338.1644610448</v>
      </c>
      <c r="W44" t="n">
        <v>10003.4571002722</v>
      </c>
      <c r="X44" t="n">
        <v>9748.7008646247</v>
      </c>
      <c r="Y44" t="n">
        <v>9563.89971092245</v>
      </c>
      <c r="Z44" t="n">
        <v>9414.58111054034</v>
      </c>
      <c r="AA44" t="n">
        <v>9321.99595736366</v>
      </c>
      <c r="AB44" t="n">
        <v>9329.29966791597</v>
      </c>
      <c r="AC44" t="n">
        <v>9472.3028336802</v>
      </c>
      <c r="AD44" t="n">
        <v>9781.40983093213</v>
      </c>
      <c r="AE44" t="n">
        <v>9962.2565361773</v>
      </c>
      <c r="AF44" t="n">
        <v>10172.4344667709</v>
      </c>
    </row>
    <row r="45">
      <c r="A45" t="s">
        <v>216</v>
      </c>
      <c r="B45" t="s">
        <v>458</v>
      </c>
      <c r="C45" t="s">
        <v>360</v>
      </c>
      <c r="D45" t="s">
        <v>459</v>
      </c>
      <c r="E45" t="s">
        <v>361</v>
      </c>
      <c r="F45" t="n">
        <v>7811.46828623023</v>
      </c>
      <c r="G45" t="n">
        <v>7978.33422516415</v>
      </c>
      <c r="H45" t="n">
        <v>8179.52117920133</v>
      </c>
      <c r="I45" t="n">
        <v>8403.97459657382</v>
      </c>
      <c r="J45" t="n">
        <v>8632.46473777624</v>
      </c>
      <c r="K45" t="n">
        <v>8918.95531365766</v>
      </c>
      <c r="L45" t="n">
        <v>9200.60694551001</v>
      </c>
      <c r="M45" t="n">
        <v>9493.74127248026</v>
      </c>
      <c r="N45" t="n">
        <v>9679.46219747411</v>
      </c>
      <c r="O45" t="n">
        <v>9817.91470533072</v>
      </c>
      <c r="P45" t="n">
        <v>9983.99432035746</v>
      </c>
      <c r="Q45" t="n">
        <v>10082.5357193114</v>
      </c>
      <c r="R45" t="n">
        <v>10226.4359985699</v>
      </c>
      <c r="S45" t="n">
        <v>10374.3916872603</v>
      </c>
      <c r="T45" t="n">
        <v>10400.9020608267</v>
      </c>
      <c r="U45" t="n">
        <v>10388.3746649326</v>
      </c>
      <c r="V45" t="n">
        <v>10252.7813259356</v>
      </c>
      <c r="W45" t="n">
        <v>9920.34438095756</v>
      </c>
      <c r="X45" t="n">
        <v>9667.78400120717</v>
      </c>
      <c r="Y45" t="n">
        <v>9482.25983449777</v>
      </c>
      <c r="Z45" t="n">
        <v>9330.38752735289</v>
      </c>
      <c r="AA45" t="n">
        <v>9233.97279227716</v>
      </c>
      <c r="AB45" t="n">
        <v>9237.20430983885</v>
      </c>
      <c r="AC45" t="n">
        <v>9375.69801291233</v>
      </c>
      <c r="AD45" t="n">
        <v>9677.3725507736</v>
      </c>
      <c r="AE45" t="n">
        <v>9853.29671205048</v>
      </c>
      <c r="AF45" t="n">
        <v>10060.1667090747</v>
      </c>
    </row>
    <row r="46">
      <c r="A46" t="s">
        <v>216</v>
      </c>
      <c r="B46" t="s">
        <v>460</v>
      </c>
      <c r="C46" t="s">
        <v>360</v>
      </c>
      <c r="D46" t="s">
        <v>461</v>
      </c>
      <c r="E46" t="s">
        <v>361</v>
      </c>
      <c r="F46" t="n">
        <v>220.198911609733</v>
      </c>
      <c r="G46" t="n">
        <v>228.862624366707</v>
      </c>
      <c r="H46" t="n">
        <v>237.210400899495</v>
      </c>
      <c r="I46" t="n">
        <v>245.298149686605</v>
      </c>
      <c r="J46" t="n">
        <v>253.676111422323</v>
      </c>
      <c r="K46" t="n">
        <v>262.767168942498</v>
      </c>
      <c r="L46" t="n">
        <v>269.568700900193</v>
      </c>
      <c r="M46" t="n">
        <v>276.641724739319</v>
      </c>
      <c r="N46" t="n">
        <v>282.336809745032</v>
      </c>
      <c r="O46" t="n">
        <v>286.672282017355</v>
      </c>
      <c r="P46" t="n">
        <v>292.479351641888</v>
      </c>
      <c r="Q46" t="n">
        <v>296.781053899465</v>
      </c>
      <c r="R46" t="n">
        <v>302.855904216468</v>
      </c>
      <c r="S46" t="n">
        <v>311.955431813288</v>
      </c>
      <c r="T46" t="n">
        <v>320.046540556434</v>
      </c>
      <c r="U46" t="n">
        <v>323.356294033044</v>
      </c>
      <c r="V46" t="n">
        <v>322.474029146671</v>
      </c>
      <c r="W46" t="n">
        <v>313.1219419248</v>
      </c>
      <c r="X46" t="n">
        <v>308.030867972697</v>
      </c>
      <c r="Y46" t="n">
        <v>301.074930781371</v>
      </c>
      <c r="Z46" t="n">
        <v>298.314016523331</v>
      </c>
      <c r="AA46" t="n">
        <v>298.128829199797</v>
      </c>
      <c r="AB46" t="n">
        <v>305.265398044563</v>
      </c>
      <c r="AC46" t="n">
        <v>320.6592123408</v>
      </c>
      <c r="AD46" t="n">
        <v>339.037257328568</v>
      </c>
      <c r="AE46" t="n">
        <v>336.670234514785</v>
      </c>
      <c r="AF46" t="n">
        <v>333.704508297567</v>
      </c>
    </row>
    <row r="47">
      <c r="A47" t="s">
        <v>216</v>
      </c>
      <c r="B47" t="s">
        <v>462</v>
      </c>
      <c r="C47" t="s">
        <v>360</v>
      </c>
      <c r="D47" t="s">
        <v>463</v>
      </c>
      <c r="E47" t="s">
        <v>361</v>
      </c>
      <c r="F47" t="n">
        <v>75.7731931680177</v>
      </c>
      <c r="G47" t="n">
        <v>78.5745622637102</v>
      </c>
      <c r="H47" t="n">
        <v>80.8162543389279</v>
      </c>
      <c r="I47" t="n">
        <v>82.447166191852</v>
      </c>
      <c r="J47" t="n">
        <v>85.2332474573321</v>
      </c>
      <c r="K47" t="n">
        <v>90.2478607387309</v>
      </c>
      <c r="L47" t="n">
        <v>93.6311974842579</v>
      </c>
      <c r="M47" t="n">
        <v>95.8583419377058</v>
      </c>
      <c r="N47" t="n">
        <v>98.0309035276532</v>
      </c>
      <c r="O47" t="n">
        <v>99.615426861643</v>
      </c>
      <c r="P47" t="n">
        <v>103.537878630618</v>
      </c>
      <c r="Q47" t="n">
        <v>106.645111413156</v>
      </c>
      <c r="R47" t="n">
        <v>112.525138247689</v>
      </c>
      <c r="S47" t="n">
        <v>117.141549897723</v>
      </c>
      <c r="T47" t="n">
        <v>124.740457603278</v>
      </c>
      <c r="U47" t="n">
        <v>126.363866899635</v>
      </c>
      <c r="V47" t="n">
        <v>126.88726845904</v>
      </c>
      <c r="W47" t="n">
        <v>128.294511397299</v>
      </c>
      <c r="X47" t="n">
        <v>129.015993151294</v>
      </c>
      <c r="Y47" t="n">
        <v>129.808567978713</v>
      </c>
      <c r="Z47" t="n">
        <v>130.531513968553</v>
      </c>
      <c r="AA47" t="n">
        <v>129.452167462179</v>
      </c>
      <c r="AB47" t="n">
        <v>129.099109651489</v>
      </c>
      <c r="AC47" t="n">
        <v>128.628056204137</v>
      </c>
      <c r="AD47" t="n">
        <v>128.066003011178</v>
      </c>
      <c r="AE47" t="n">
        <v>126.202802408943</v>
      </c>
      <c r="AF47" t="n">
        <v>124.130628513791</v>
      </c>
    </row>
    <row r="48">
      <c r="A48" t="s">
        <v>216</v>
      </c>
      <c r="B48" t="s">
        <v>464</v>
      </c>
      <c r="C48" t="s">
        <v>360</v>
      </c>
      <c r="D48" t="s">
        <v>465</v>
      </c>
      <c r="E48" t="s">
        <v>361</v>
      </c>
      <c r="F48" t="n">
        <v>405.290689113081</v>
      </c>
      <c r="G48" t="n">
        <v>419.284495239103</v>
      </c>
      <c r="H48" t="n">
        <v>430.905815990946</v>
      </c>
      <c r="I48" t="n">
        <v>439.004248449955</v>
      </c>
      <c r="J48" t="n">
        <v>451.846608108556</v>
      </c>
      <c r="K48" t="n">
        <v>468.956803410393</v>
      </c>
      <c r="L48" t="n">
        <v>484.442383752684</v>
      </c>
      <c r="M48" t="n">
        <v>503.758703931917</v>
      </c>
      <c r="N48" t="n">
        <v>523.791391971778</v>
      </c>
      <c r="O48" t="n">
        <v>540.573851301232</v>
      </c>
      <c r="P48" t="n">
        <v>556.983724532756</v>
      </c>
      <c r="Q48" t="n">
        <v>568.856367894493</v>
      </c>
      <c r="R48" t="n">
        <v>582.435583940502</v>
      </c>
      <c r="S48" t="n">
        <v>600.857592076755</v>
      </c>
      <c r="T48" t="n">
        <v>631.279666928802</v>
      </c>
      <c r="U48" t="n">
        <v>650.77964806945</v>
      </c>
      <c r="V48" t="n">
        <v>646.904778350213</v>
      </c>
      <c r="W48" t="n">
        <v>629.880466702693</v>
      </c>
      <c r="X48" t="n">
        <v>620.345361162301</v>
      </c>
      <c r="Y48" t="n">
        <v>613.084171539152</v>
      </c>
      <c r="Z48" t="n">
        <v>600.12712251781</v>
      </c>
      <c r="AA48" t="n">
        <v>592.453037421489</v>
      </c>
      <c r="AB48" t="n">
        <v>591.415537637142</v>
      </c>
      <c r="AC48" t="n">
        <v>597.563068804365</v>
      </c>
      <c r="AD48" t="n">
        <v>625.587703993813</v>
      </c>
      <c r="AE48" t="n">
        <v>638.26243798272</v>
      </c>
      <c r="AF48" t="n">
        <v>646.79418806578</v>
      </c>
    </row>
    <row r="49">
      <c r="A49" t="s">
        <v>216</v>
      </c>
      <c r="B49" t="s">
        <v>466</v>
      </c>
      <c r="C49" t="s">
        <v>360</v>
      </c>
      <c r="D49" t="s">
        <v>467</v>
      </c>
      <c r="E49" t="s">
        <v>361</v>
      </c>
      <c r="F49" t="n">
        <v>109.321885892947</v>
      </c>
      <c r="G49" t="n">
        <v>110.80768345432</v>
      </c>
      <c r="H49" t="n">
        <v>112.350581919183</v>
      </c>
      <c r="I49" t="n">
        <v>113.11935684548</v>
      </c>
      <c r="J49" t="n">
        <v>114.590210757904</v>
      </c>
      <c r="K49" t="n">
        <v>117.184280711137</v>
      </c>
      <c r="L49" t="n">
        <v>119.912167056916</v>
      </c>
      <c r="M49" t="n">
        <v>123.411031723087</v>
      </c>
      <c r="N49" t="n">
        <v>125.931895903148</v>
      </c>
      <c r="O49" t="n">
        <v>127.734380138082</v>
      </c>
      <c r="P49" t="n">
        <v>130.283500583454</v>
      </c>
      <c r="Q49" t="n">
        <v>131.460629067555</v>
      </c>
      <c r="R49" t="n">
        <v>131.428338716049</v>
      </c>
      <c r="S49" t="n">
        <v>132.802068089964</v>
      </c>
      <c r="T49" t="n">
        <v>136.996986433062</v>
      </c>
      <c r="U49" t="n">
        <v>139.241345715512</v>
      </c>
      <c r="V49" t="n">
        <v>138.979299751599</v>
      </c>
      <c r="W49" t="n">
        <v>133.316451434182</v>
      </c>
      <c r="X49" t="n">
        <v>129.241471635844</v>
      </c>
      <c r="Y49" t="n">
        <v>123.493501381131</v>
      </c>
      <c r="Z49" t="n">
        <v>117.583139262797</v>
      </c>
      <c r="AA49" t="n">
        <v>112.928933455856</v>
      </c>
      <c r="AB49" t="n">
        <v>109.480167807258</v>
      </c>
      <c r="AC49" t="n">
        <v>109.571755274609</v>
      </c>
      <c r="AD49" t="n">
        <v>113.47551553991</v>
      </c>
      <c r="AE49" t="n">
        <v>115.072498891636</v>
      </c>
      <c r="AF49" t="n">
        <v>114.055286183424</v>
      </c>
    </row>
    <row r="50">
      <c r="A50" t="s">
        <v>216</v>
      </c>
      <c r="B50" t="s">
        <v>468</v>
      </c>
      <c r="C50" t="s">
        <v>360</v>
      </c>
      <c r="D50" t="s">
        <v>469</v>
      </c>
      <c r="E50" t="s">
        <v>361</v>
      </c>
      <c r="F50" t="n">
        <v>220.195610052116</v>
      </c>
      <c r="G50" t="n">
        <v>229.902249521073</v>
      </c>
      <c r="H50" t="n">
        <v>237.738979732835</v>
      </c>
      <c r="I50" t="n">
        <v>243.437725412622</v>
      </c>
      <c r="J50" t="n">
        <v>252.02314989332</v>
      </c>
      <c r="K50" t="n">
        <v>261.524661960526</v>
      </c>
      <c r="L50" t="n">
        <v>270.899019211511</v>
      </c>
      <c r="M50" t="n">
        <v>284.489330271124</v>
      </c>
      <c r="N50" t="n">
        <v>299.828592540977</v>
      </c>
      <c r="O50" t="n">
        <v>313.224044301507</v>
      </c>
      <c r="P50" t="n">
        <v>323.162345318684</v>
      </c>
      <c r="Q50" t="n">
        <v>330.750627413782</v>
      </c>
      <c r="R50" t="n">
        <v>338.482106976763</v>
      </c>
      <c r="S50" t="n">
        <v>350.913974089069</v>
      </c>
      <c r="T50" t="n">
        <v>369.542222892462</v>
      </c>
      <c r="U50" t="n">
        <v>385.174435454304</v>
      </c>
      <c r="V50" t="n">
        <v>381.038210139575</v>
      </c>
      <c r="W50" t="n">
        <v>368.269503871212</v>
      </c>
      <c r="X50" t="n">
        <v>362.087896375163</v>
      </c>
      <c r="Y50" t="n">
        <v>359.782102179308</v>
      </c>
      <c r="Z50" t="n">
        <v>352.012469286461</v>
      </c>
      <c r="AA50" t="n">
        <v>350.071936503453</v>
      </c>
      <c r="AB50" t="n">
        <v>352.836260178396</v>
      </c>
      <c r="AC50" t="n">
        <v>359.363257325619</v>
      </c>
      <c r="AD50" t="n">
        <v>384.046185442724</v>
      </c>
      <c r="AE50" t="n">
        <v>396.987136682141</v>
      </c>
      <c r="AF50" t="n">
        <v>408.608273368566</v>
      </c>
    </row>
    <row r="51">
      <c r="A51" t="s">
        <v>216</v>
      </c>
      <c r="B51" t="s">
        <v>470</v>
      </c>
      <c r="C51" t="s">
        <v>360</v>
      </c>
      <c r="D51" t="s">
        <v>471</v>
      </c>
      <c r="E51" t="s">
        <v>361</v>
      </c>
      <c r="F51" t="n">
        <v>206.467476309561</v>
      </c>
      <c r="G51" t="n">
        <v>215.798418674476</v>
      </c>
      <c r="H51" t="n">
        <v>223.344531423854</v>
      </c>
      <c r="I51" t="n">
        <v>228.838024506457</v>
      </c>
      <c r="J51" t="n">
        <v>237.052190147033</v>
      </c>
      <c r="K51" t="n">
        <v>246.120433419775</v>
      </c>
      <c r="L51" t="n">
        <v>255.207940860649</v>
      </c>
      <c r="M51" t="n">
        <v>268.274352787819</v>
      </c>
      <c r="N51" t="n">
        <v>283.18157140133</v>
      </c>
      <c r="O51" t="n">
        <v>296.215440332129</v>
      </c>
      <c r="P51" t="n">
        <v>305.856423006973</v>
      </c>
      <c r="Q51" t="n">
        <v>313.151862966967</v>
      </c>
      <c r="R51" t="n">
        <v>320.408443346047</v>
      </c>
      <c r="S51" t="n">
        <v>332.234536078654</v>
      </c>
      <c r="T51" t="n">
        <v>350.252481286575</v>
      </c>
      <c r="U51" t="n">
        <v>365.612281035486</v>
      </c>
      <c r="V51" t="n">
        <v>361.326052576293</v>
      </c>
      <c r="W51" t="n">
        <v>348.634598558426</v>
      </c>
      <c r="X51" t="n">
        <v>342.083077136847</v>
      </c>
      <c r="Y51" t="n">
        <v>339.38010983477</v>
      </c>
      <c r="Z51" t="n">
        <v>331.00136420249</v>
      </c>
      <c r="AA51" t="n">
        <v>328.475456888804</v>
      </c>
      <c r="AB51" t="n">
        <v>330.200457902667</v>
      </c>
      <c r="AC51" t="n">
        <v>335.17307744476</v>
      </c>
      <c r="AD51" t="n">
        <v>357.521449283062</v>
      </c>
      <c r="AE51" t="n">
        <v>369.35244406233</v>
      </c>
      <c r="AF51" t="n">
        <v>379.337895955672</v>
      </c>
    </row>
    <row r="52">
      <c r="A52" t="s">
        <v>216</v>
      </c>
      <c r="B52" t="s">
        <v>472</v>
      </c>
      <c r="C52" t="s">
        <v>360</v>
      </c>
      <c r="D52" t="s">
        <v>473</v>
      </c>
      <c r="E52" t="s">
        <v>361</v>
      </c>
      <c r="F52" t="n">
        <v>13.7281337425547</v>
      </c>
      <c r="G52" t="n">
        <v>14.1038308465968</v>
      </c>
      <c r="H52" t="n">
        <v>14.3944483089808</v>
      </c>
      <c r="I52" t="n">
        <v>14.5997009061656</v>
      </c>
      <c r="J52" t="n">
        <v>14.9709597462873</v>
      </c>
      <c r="K52" t="n">
        <v>15.4042285407504</v>
      </c>
      <c r="L52" t="n">
        <v>15.6910783508617</v>
      </c>
      <c r="M52" t="n">
        <v>16.2149774833047</v>
      </c>
      <c r="N52" t="n">
        <v>16.6470211396464</v>
      </c>
      <c r="O52" t="n">
        <v>17.008603969378</v>
      </c>
      <c r="P52" t="n">
        <v>17.3059223117105</v>
      </c>
      <c r="Q52" t="n">
        <v>17.5987644468154</v>
      </c>
      <c r="R52" t="n">
        <v>18.0736636307163</v>
      </c>
      <c r="S52" t="n">
        <v>18.6794380104152</v>
      </c>
      <c r="T52" t="n">
        <v>19.2897416058872</v>
      </c>
      <c r="U52" t="n">
        <v>19.5621544188175</v>
      </c>
      <c r="V52" t="n">
        <v>19.712157563282</v>
      </c>
      <c r="W52" t="n">
        <v>19.6349053127852</v>
      </c>
      <c r="X52" t="n">
        <v>20.004819238316</v>
      </c>
      <c r="Y52" t="n">
        <v>20.4019923445368</v>
      </c>
      <c r="Z52" t="n">
        <v>21.0111050839704</v>
      </c>
      <c r="AA52" t="n">
        <v>21.596479614649</v>
      </c>
      <c r="AB52" t="n">
        <v>22.6358022757281</v>
      </c>
      <c r="AC52" t="n">
        <v>24.1901798808593</v>
      </c>
      <c r="AD52" t="n">
        <v>26.5247361596623</v>
      </c>
      <c r="AE52" t="n">
        <v>27.6346926198116</v>
      </c>
      <c r="AF52" t="n">
        <v>29.2703774128931</v>
      </c>
    </row>
    <row r="53">
      <c r="A53" t="s">
        <v>216</v>
      </c>
      <c r="B53" t="s">
        <v>474</v>
      </c>
      <c r="C53" t="s">
        <v>360</v>
      </c>
      <c r="D53" t="s">
        <v>475</v>
      </c>
      <c r="E53" t="s">
        <v>361</v>
      </c>
      <c r="F53" t="n">
        <v>142.830128649465</v>
      </c>
      <c r="G53" t="n">
        <v>143.073454951111</v>
      </c>
      <c r="H53" t="n">
        <v>142.21243186334</v>
      </c>
      <c r="I53" t="n">
        <v>140.539141532996</v>
      </c>
      <c r="J53" t="n">
        <v>139.785346878624</v>
      </c>
      <c r="K53" t="n">
        <v>140.382981795916</v>
      </c>
      <c r="L53" t="n">
        <v>141.211296144294</v>
      </c>
      <c r="M53" t="n">
        <v>139.741569817962</v>
      </c>
      <c r="N53" t="n">
        <v>135.769956060809</v>
      </c>
      <c r="O53" t="n">
        <v>133.689830840785</v>
      </c>
      <c r="P53" t="n">
        <v>133.45992897419</v>
      </c>
      <c r="Q53" t="n">
        <v>132.370214435497</v>
      </c>
      <c r="R53" t="n">
        <v>133.834105389731</v>
      </c>
      <c r="S53" t="n">
        <v>136.06367309889</v>
      </c>
      <c r="T53" t="n">
        <v>138.576900562039</v>
      </c>
      <c r="U53" t="n">
        <v>139.351359535518</v>
      </c>
      <c r="V53" t="n">
        <v>134.048710613569</v>
      </c>
      <c r="W53" t="n">
        <v>127.037211636838</v>
      </c>
      <c r="X53" t="n">
        <v>121.127332767163</v>
      </c>
      <c r="Y53" t="n">
        <v>121.545606950359</v>
      </c>
      <c r="Z53" t="n">
        <v>121.378650116361</v>
      </c>
      <c r="AA53" t="n">
        <v>124.061544050131</v>
      </c>
      <c r="AB53" t="n">
        <v>129.262249924565</v>
      </c>
      <c r="AC53" t="n">
        <v>134.405715905608</v>
      </c>
      <c r="AD53" t="n">
        <v>143.602541643968</v>
      </c>
      <c r="AE53" t="n">
        <v>143.806671698944</v>
      </c>
      <c r="AF53" t="n">
        <v>143.339127584412</v>
      </c>
    </row>
    <row r="54">
      <c r="A54" t="s">
        <v>216</v>
      </c>
      <c r="B54" t="s">
        <v>476</v>
      </c>
      <c r="C54" t="s">
        <v>360</v>
      </c>
      <c r="D54" t="s">
        <v>477</v>
      </c>
      <c r="E54" t="s">
        <v>361</v>
      </c>
      <c r="F54" t="n">
        <v>254.502200522003</v>
      </c>
      <c r="G54" t="n">
        <v>256.017941387689</v>
      </c>
      <c r="H54" t="n">
        <v>255.859225040742</v>
      </c>
      <c r="I54" t="n">
        <v>254.126825977412</v>
      </c>
      <c r="J54" t="n">
        <v>252.998703182371</v>
      </c>
      <c r="K54" t="n">
        <v>253.212863530581</v>
      </c>
      <c r="L54" t="n">
        <v>254.115441095555</v>
      </c>
      <c r="M54" t="n">
        <v>253.543756462798</v>
      </c>
      <c r="N54" t="n">
        <v>251.599947520158</v>
      </c>
      <c r="O54" t="n">
        <v>251.095997417175</v>
      </c>
      <c r="P54" t="n">
        <v>252.145693387939</v>
      </c>
      <c r="Q54" t="n">
        <v>251.661815696303</v>
      </c>
      <c r="R54" t="n">
        <v>254.580221534425</v>
      </c>
      <c r="S54" t="n">
        <v>259.22313194783</v>
      </c>
      <c r="T54" t="n">
        <v>264.535910420371</v>
      </c>
      <c r="U54" t="n">
        <v>265.435286887115</v>
      </c>
      <c r="V54" t="n">
        <v>257.898584292623</v>
      </c>
      <c r="W54" t="n">
        <v>249.870367505948</v>
      </c>
      <c r="X54" t="n">
        <v>242.828002858143</v>
      </c>
      <c r="Y54" t="n">
        <v>244.879812716079</v>
      </c>
      <c r="Z54" t="n">
        <v>244.458234442499</v>
      </c>
      <c r="AA54" t="n">
        <v>247.091419271373</v>
      </c>
      <c r="AB54" t="n">
        <v>254.078020243554</v>
      </c>
      <c r="AC54" t="n">
        <v>265.007319400199</v>
      </c>
      <c r="AD54" t="n">
        <v>281.452478522382</v>
      </c>
      <c r="AE54" t="n">
        <v>282.883953094788</v>
      </c>
      <c r="AF54" t="n">
        <v>282.661602354521</v>
      </c>
    </row>
    <row r="55">
      <c r="A55" t="s">
        <v>216</v>
      </c>
      <c r="B55" t="s">
        <v>478</v>
      </c>
      <c r="C55" t="s">
        <v>360</v>
      </c>
      <c r="D55" t="s">
        <v>479</v>
      </c>
      <c r="E55" t="s">
        <v>361</v>
      </c>
      <c r="F55" t="n">
        <v>111.672071872538</v>
      </c>
      <c r="G55" t="n">
        <v>112.944486436577</v>
      </c>
      <c r="H55" t="n">
        <v>113.646793177402</v>
      </c>
      <c r="I55" t="n">
        <v>113.587684444416</v>
      </c>
      <c r="J55" t="n">
        <v>113.213356303747</v>
      </c>
      <c r="K55" t="n">
        <v>112.829881734665</v>
      </c>
      <c r="L55" t="n">
        <v>112.90414495126</v>
      </c>
      <c r="M55" t="n">
        <v>113.802186644836</v>
      </c>
      <c r="N55" t="n">
        <v>115.829991459349</v>
      </c>
      <c r="O55" t="n">
        <v>117.406166576391</v>
      </c>
      <c r="P55" t="n">
        <v>118.685764413749</v>
      </c>
      <c r="Q55" t="n">
        <v>119.291601260806</v>
      </c>
      <c r="R55" t="n">
        <v>120.746116144694</v>
      </c>
      <c r="S55" t="n">
        <v>123.15945884894</v>
      </c>
      <c r="T55" t="n">
        <v>125.959009858332</v>
      </c>
      <c r="U55" t="n">
        <v>126.083927351596</v>
      </c>
      <c r="V55" t="n">
        <v>123.849873679054</v>
      </c>
      <c r="W55" t="n">
        <v>122.83315586911</v>
      </c>
      <c r="X55" t="n">
        <v>121.70067009098</v>
      </c>
      <c r="Y55" t="n">
        <v>123.33420576572</v>
      </c>
      <c r="Z55" t="n">
        <v>123.079584326138</v>
      </c>
      <c r="AA55" t="n">
        <v>123.029875221242</v>
      </c>
      <c r="AB55" t="n">
        <v>124.815770318989</v>
      </c>
      <c r="AC55" t="n">
        <v>130.601603494591</v>
      </c>
      <c r="AD55" t="n">
        <v>137.849936878414</v>
      </c>
      <c r="AE55" t="n">
        <v>139.077281395843</v>
      </c>
      <c r="AF55" t="n">
        <v>139.32247477011</v>
      </c>
    </row>
    <row r="56">
      <c r="A56" t="s">
        <v>216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 t="n">
        <v>0</v>
      </c>
      <c r="AF56"/>
    </row>
    <row r="57">
      <c r="A57" t="s">
        <v>216</v>
      </c>
      <c r="B57" t="s">
        <v>482</v>
      </c>
      <c r="C57" t="s">
        <v>360</v>
      </c>
      <c r="D57" t="s">
        <v>483</v>
      </c>
      <c r="E57" t="s">
        <v>361</v>
      </c>
      <c r="F57" t="n">
        <v>8498.24375750078</v>
      </c>
      <c r="G57" t="n">
        <v>8685.73514681719</v>
      </c>
      <c r="H57" t="n">
        <v>8905.43000807907</v>
      </c>
      <c r="I57" t="n">
        <v>9142.77735121215</v>
      </c>
      <c r="J57" t="n">
        <v>9388.46431244964</v>
      </c>
      <c r="K57" t="n">
        <v>9697.7220123186</v>
      </c>
      <c r="L57" t="n">
        <v>10005.693606019</v>
      </c>
      <c r="M57" t="n">
        <v>10328.0683432023</v>
      </c>
      <c r="N57" t="n">
        <v>10539.8591186702</v>
      </c>
      <c r="O57" t="n">
        <v>10697.3491054544</v>
      </c>
      <c r="P57" t="n">
        <v>10881.9873500543</v>
      </c>
      <c r="Q57" t="n">
        <v>10991.6580500349</v>
      </c>
      <c r="R57" t="n">
        <v>11145.0333895968</v>
      </c>
      <c r="S57" t="n">
        <v>11308.4341573797</v>
      </c>
      <c r="T57" t="n">
        <v>11361.2062453285</v>
      </c>
      <c r="U57" t="n">
        <v>11354.8907922236</v>
      </c>
      <c r="V57" t="n">
        <v>11203.0449804341</v>
      </c>
      <c r="W57" t="n">
        <v>10834.913479181</v>
      </c>
      <c r="X57" t="n">
        <v>10561.2389153406</v>
      </c>
      <c r="Y57" t="n">
        <v>10363.1152662474</v>
      </c>
      <c r="Z57" t="n">
        <v>10197.8010755486</v>
      </c>
      <c r="AA57" t="n">
        <v>10098.709589381</v>
      </c>
      <c r="AB57" t="n">
        <v>10113.954199279</v>
      </c>
      <c r="AC57" t="n">
        <v>10273.3472605179</v>
      </c>
      <c r="AD57" t="n">
        <v>10620.6773896155</v>
      </c>
      <c r="AE57" t="n">
        <v>10827.0417751636</v>
      </c>
      <c r="AF57" t="n">
        <v>11059.8622781525</v>
      </c>
    </row>
    <row r="58">
      <c r="A58" t="s">
        <v>216</v>
      </c>
      <c r="B58" t="s">
        <v>484</v>
      </c>
      <c r="C58" t="s">
        <v>360</v>
      </c>
      <c r="D58" t="s">
        <v>485</v>
      </c>
      <c r="E58" t="s">
        <v>361</v>
      </c>
      <c r="F58" t="n">
        <v>8498.24375750078</v>
      </c>
      <c r="G58" t="n">
        <v>8685.73514681719</v>
      </c>
      <c r="H58" t="n">
        <v>8905.43000807907</v>
      </c>
      <c r="I58" t="n">
        <v>9142.77735121215</v>
      </c>
      <c r="J58" t="n">
        <v>9388.46431244964</v>
      </c>
      <c r="K58" t="n">
        <v>9697.7220123186</v>
      </c>
      <c r="L58" t="n">
        <v>10005.693606019</v>
      </c>
      <c r="M58" t="n">
        <v>10328.0683432023</v>
      </c>
      <c r="N58" t="n">
        <v>10539.8591186702</v>
      </c>
      <c r="O58" t="n">
        <v>10697.3491054544</v>
      </c>
      <c r="P58" t="n">
        <v>10881.9873500543</v>
      </c>
      <c r="Q58" t="n">
        <v>10991.6580500349</v>
      </c>
      <c r="R58" t="n">
        <v>11145.0333895968</v>
      </c>
      <c r="S58" t="n">
        <v>11308.4341573797</v>
      </c>
      <c r="T58" t="n">
        <v>11361.2062453285</v>
      </c>
      <c r="U58" t="n">
        <v>11354.8907922236</v>
      </c>
      <c r="V58" t="n">
        <v>11203.0449804341</v>
      </c>
      <c r="W58" t="n">
        <v>10834.913479181</v>
      </c>
      <c r="X58" t="n">
        <v>10561.2389153406</v>
      </c>
      <c r="Y58" t="n">
        <v>10363.1152662474</v>
      </c>
      <c r="Z58" t="n">
        <v>10197.8010755486</v>
      </c>
      <c r="AA58" t="n">
        <v>10098.709589381</v>
      </c>
      <c r="AB58" t="n">
        <v>10113.954199279</v>
      </c>
      <c r="AC58" t="n">
        <v>10273.3472605179</v>
      </c>
      <c r="AD58" t="n">
        <v>10620.6773896155</v>
      </c>
      <c r="AE58" t="n">
        <v>10827.0417751636</v>
      </c>
      <c r="AF58" t="n">
        <v>11059.8622781525</v>
      </c>
    </row>
    <row r="59">
      <c r="A59" t="s">
        <v>216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218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218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218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218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218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218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218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218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218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218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218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218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218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218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218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218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218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218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218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218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218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218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218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218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218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218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218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218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218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218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218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218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218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218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218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218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218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218</v>
      </c>
      <c r="B39" t="s">
        <v>446</v>
      </c>
      <c r="C39" t="s">
        <v>360</v>
      </c>
      <c r="D39" t="s">
        <v>447</v>
      </c>
      <c r="E39" t="s">
        <v>361</v>
      </c>
      <c r="F39" t="n">
        <v>1461.63183792038</v>
      </c>
      <c r="G39" t="n">
        <v>1474.93916846215</v>
      </c>
      <c r="H39" t="n">
        <v>1501.85660642244</v>
      </c>
      <c r="I39" t="n">
        <v>1520.21952197449</v>
      </c>
      <c r="J39" t="n">
        <v>1536.4578959122</v>
      </c>
      <c r="K39" t="n">
        <v>1569.2612919897</v>
      </c>
      <c r="L39" t="n">
        <v>1581.13852973722</v>
      </c>
      <c r="M39" t="n">
        <v>1584.88504474469</v>
      </c>
      <c r="N39" t="n">
        <v>1588.61832789465</v>
      </c>
      <c r="O39" t="n">
        <v>1589.33108988297</v>
      </c>
      <c r="P39" t="n">
        <v>1614.81519870338</v>
      </c>
      <c r="Q39" t="n">
        <v>1640.37662857143</v>
      </c>
      <c r="R39" t="n">
        <v>1667.39986338567</v>
      </c>
      <c r="S39" t="n">
        <v>1675.59304749076</v>
      </c>
      <c r="T39" t="n">
        <v>1670.35141164975</v>
      </c>
      <c r="U39" t="n">
        <v>1671.60489925649</v>
      </c>
      <c r="V39" t="n">
        <v>1621.36276793273</v>
      </c>
      <c r="W39" t="n">
        <v>1578.01656005792</v>
      </c>
      <c r="X39" t="n">
        <v>1545.78125980838</v>
      </c>
      <c r="Y39" t="n">
        <v>1494.39655311725</v>
      </c>
      <c r="Z39" t="n">
        <v>1463.84191914026</v>
      </c>
      <c r="AA39" t="n">
        <v>1432.80323123401</v>
      </c>
      <c r="AB39" t="n">
        <v>1426.6714322709</v>
      </c>
      <c r="AC39" t="n">
        <v>1429.55460312209</v>
      </c>
      <c r="AD39" t="n">
        <v>1445.1596870751</v>
      </c>
      <c r="AE39" t="n">
        <v>1473.21874609866</v>
      </c>
      <c r="AF39" t="n">
        <v>1486.97260117676</v>
      </c>
    </row>
    <row r="40">
      <c r="A40" t="s">
        <v>218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218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218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218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218</v>
      </c>
      <c r="B44" t="s">
        <v>456</v>
      </c>
      <c r="C44" t="s">
        <v>360</v>
      </c>
      <c r="D44" t="s">
        <v>457</v>
      </c>
      <c r="E44" t="s">
        <v>361</v>
      </c>
      <c r="F44" t="n">
        <v>1461.63183792038</v>
      </c>
      <c r="G44" t="n">
        <v>1474.93916846215</v>
      </c>
      <c r="H44" t="n">
        <v>1501.85660642244</v>
      </c>
      <c r="I44" t="n">
        <v>1520.21952197449</v>
      </c>
      <c r="J44" t="n">
        <v>1536.4578959122</v>
      </c>
      <c r="K44" t="n">
        <v>1569.2612919897</v>
      </c>
      <c r="L44" t="n">
        <v>1581.13852973722</v>
      </c>
      <c r="M44" t="n">
        <v>1584.88504474469</v>
      </c>
      <c r="N44" t="n">
        <v>1588.61832789465</v>
      </c>
      <c r="O44" t="n">
        <v>1589.33108988297</v>
      </c>
      <c r="P44" t="n">
        <v>1614.81519870338</v>
      </c>
      <c r="Q44" t="n">
        <v>1640.37662857143</v>
      </c>
      <c r="R44" t="n">
        <v>1667.39986338567</v>
      </c>
      <c r="S44" t="n">
        <v>1675.59304749076</v>
      </c>
      <c r="T44" t="n">
        <v>1670.35141164975</v>
      </c>
      <c r="U44" t="n">
        <v>1671.60489925649</v>
      </c>
      <c r="V44" t="n">
        <v>1621.36276793273</v>
      </c>
      <c r="W44" t="n">
        <v>1578.01656005792</v>
      </c>
      <c r="X44" t="n">
        <v>1545.78125980838</v>
      </c>
      <c r="Y44" t="n">
        <v>1494.39655311725</v>
      </c>
      <c r="Z44" t="n">
        <v>1463.84191914026</v>
      </c>
      <c r="AA44" t="n">
        <v>1432.80323123401</v>
      </c>
      <c r="AB44" t="n">
        <v>1426.6714322709</v>
      </c>
      <c r="AC44" t="n">
        <v>1429.55460312209</v>
      </c>
      <c r="AD44" t="n">
        <v>1445.1596870751</v>
      </c>
      <c r="AE44" t="n">
        <v>1473.21874609866</v>
      </c>
      <c r="AF44" t="n">
        <v>1486.97260117676</v>
      </c>
    </row>
    <row r="45">
      <c r="A45" t="s">
        <v>218</v>
      </c>
      <c r="B45" t="s">
        <v>458</v>
      </c>
      <c r="C45" t="s">
        <v>360</v>
      </c>
      <c r="D45" t="s">
        <v>459</v>
      </c>
      <c r="E45" t="s">
        <v>361</v>
      </c>
      <c r="F45" t="n">
        <v>1461.63183792038</v>
      </c>
      <c r="G45" t="n">
        <v>1474.93916846215</v>
      </c>
      <c r="H45" t="n">
        <v>1501.85660642244</v>
      </c>
      <c r="I45" t="n">
        <v>1520.21952197449</v>
      </c>
      <c r="J45" t="n">
        <v>1536.4578959122</v>
      </c>
      <c r="K45" t="n">
        <v>1569.2612919897</v>
      </c>
      <c r="L45" t="n">
        <v>1581.13852973722</v>
      </c>
      <c r="M45" t="n">
        <v>1584.88504474469</v>
      </c>
      <c r="N45" t="n">
        <v>1588.61832789465</v>
      </c>
      <c r="O45" t="n">
        <v>1589.33108988297</v>
      </c>
      <c r="P45" t="n">
        <v>1614.81519870338</v>
      </c>
      <c r="Q45" t="n">
        <v>1640.37662857143</v>
      </c>
      <c r="R45" t="n">
        <v>1667.39986338567</v>
      </c>
      <c r="S45" t="n">
        <v>1675.59304749076</v>
      </c>
      <c r="T45" t="n">
        <v>1670.35141164975</v>
      </c>
      <c r="U45" t="n">
        <v>1671.60489925649</v>
      </c>
      <c r="V45" t="n">
        <v>1621.36276793273</v>
      </c>
      <c r="W45" t="n">
        <v>1578.01656005792</v>
      </c>
      <c r="X45" t="n">
        <v>1545.78125980838</v>
      </c>
      <c r="Y45" t="n">
        <v>1494.39655311725</v>
      </c>
      <c r="Z45" t="n">
        <v>1463.84191914026</v>
      </c>
      <c r="AA45" t="n">
        <v>1432.80323123401</v>
      </c>
      <c r="AB45" t="n">
        <v>1426.6714322709</v>
      </c>
      <c r="AC45" t="n">
        <v>1429.55460312209</v>
      </c>
      <c r="AD45" t="n">
        <v>1445.1596870751</v>
      </c>
      <c r="AE45" t="n">
        <v>1473.21874609866</v>
      </c>
      <c r="AF45" t="n">
        <v>1486.97260117676</v>
      </c>
    </row>
    <row r="46">
      <c r="A46" t="s">
        <v>218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218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218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218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218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218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218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218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218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218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218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218</v>
      </c>
      <c r="B57" t="s">
        <v>482</v>
      </c>
      <c r="C57" t="s">
        <v>360</v>
      </c>
      <c r="D57" t="s">
        <v>483</v>
      </c>
      <c r="E57" t="s">
        <v>361</v>
      </c>
      <c r="F57" t="n">
        <v>1461.63183792038</v>
      </c>
      <c r="G57" t="n">
        <v>1474.93916846215</v>
      </c>
      <c r="H57" t="n">
        <v>1501.85660642244</v>
      </c>
      <c r="I57" t="n">
        <v>1520.21952197449</v>
      </c>
      <c r="J57" t="n">
        <v>1536.4578959122</v>
      </c>
      <c r="K57" t="n">
        <v>1569.2612919897</v>
      </c>
      <c r="L57" t="n">
        <v>1581.13852973722</v>
      </c>
      <c r="M57" t="n">
        <v>1584.88504474469</v>
      </c>
      <c r="N57" t="n">
        <v>1588.61832789465</v>
      </c>
      <c r="O57" t="n">
        <v>1589.33108988297</v>
      </c>
      <c r="P57" t="n">
        <v>1614.81519870338</v>
      </c>
      <c r="Q57" t="n">
        <v>1640.37662857143</v>
      </c>
      <c r="R57" t="n">
        <v>1667.39986338567</v>
      </c>
      <c r="S57" t="n">
        <v>1675.59304749076</v>
      </c>
      <c r="T57" t="n">
        <v>1670.35141164975</v>
      </c>
      <c r="U57" t="n">
        <v>1671.60489925649</v>
      </c>
      <c r="V57" t="n">
        <v>1621.36276793273</v>
      </c>
      <c r="W57" t="n">
        <v>1578.01656005792</v>
      </c>
      <c r="X57" t="n">
        <v>1545.78125980838</v>
      </c>
      <c r="Y57" t="n">
        <v>1494.39655311725</v>
      </c>
      <c r="Z57" t="n">
        <v>1463.84191914026</v>
      </c>
      <c r="AA57" t="n">
        <v>1432.80323123401</v>
      </c>
      <c r="AB57" t="n">
        <v>1426.6714322709</v>
      </c>
      <c r="AC57" t="n">
        <v>1429.55460312209</v>
      </c>
      <c r="AD57" t="n">
        <v>1445.1596870751</v>
      </c>
      <c r="AE57" t="n">
        <v>1473.21874609866</v>
      </c>
      <c r="AF57" t="n">
        <v>1486.97260117676</v>
      </c>
    </row>
    <row r="58">
      <c r="A58" t="s">
        <v>218</v>
      </c>
      <c r="B58" t="s">
        <v>484</v>
      </c>
      <c r="C58" t="s">
        <v>360</v>
      </c>
      <c r="D58" t="s">
        <v>485</v>
      </c>
      <c r="E58" t="s">
        <v>361</v>
      </c>
      <c r="F58" t="n">
        <v>1461.63183792038</v>
      </c>
      <c r="G58" t="n">
        <v>1474.93916846215</v>
      </c>
      <c r="H58" t="n">
        <v>1501.85660642244</v>
      </c>
      <c r="I58" t="n">
        <v>1520.21952197449</v>
      </c>
      <c r="J58" t="n">
        <v>1536.4578959122</v>
      </c>
      <c r="K58" t="n">
        <v>1569.2612919897</v>
      </c>
      <c r="L58" t="n">
        <v>1581.13852973722</v>
      </c>
      <c r="M58" t="n">
        <v>1584.88504474469</v>
      </c>
      <c r="N58" t="n">
        <v>1588.61832789465</v>
      </c>
      <c r="O58" t="n">
        <v>1589.33108988297</v>
      </c>
      <c r="P58" t="n">
        <v>1614.81519870338</v>
      </c>
      <c r="Q58" t="n">
        <v>1640.37662857143</v>
      </c>
      <c r="R58" t="n">
        <v>1667.39986338567</v>
      </c>
      <c r="S58" t="n">
        <v>1675.59304749076</v>
      </c>
      <c r="T58" t="n">
        <v>1670.35141164975</v>
      </c>
      <c r="U58" t="n">
        <v>1671.60489925649</v>
      </c>
      <c r="V58" t="n">
        <v>1621.36276793273</v>
      </c>
      <c r="W58" t="n">
        <v>1578.01656005792</v>
      </c>
      <c r="X58" t="n">
        <v>1545.78125980838</v>
      </c>
      <c r="Y58" t="n">
        <v>1494.39655311725</v>
      </c>
      <c r="Z58" t="n">
        <v>1463.84191914026</v>
      </c>
      <c r="AA58" t="n">
        <v>1432.80323123401</v>
      </c>
      <c r="AB58" t="n">
        <v>1426.6714322709</v>
      </c>
      <c r="AC58" t="n">
        <v>1429.55460312209</v>
      </c>
      <c r="AD58" t="n">
        <v>1445.1596870751</v>
      </c>
      <c r="AE58" t="n">
        <v>1473.21874609866</v>
      </c>
      <c r="AF58" t="n">
        <v>1486.97260117676</v>
      </c>
    </row>
    <row r="59">
      <c r="A59" t="s">
        <v>218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220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220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220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220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220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220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220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220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220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220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220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220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220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220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220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220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220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220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220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220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220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220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220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220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220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220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220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220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220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220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220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220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220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220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220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220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220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220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220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220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220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220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220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220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220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220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220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220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220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220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220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220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220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220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220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220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14805.2176605864</v>
      </c>
      <c r="L57" t="n">
        <v>15494.2377039364</v>
      </c>
      <c r="M57" t="n">
        <v>16065.9024362193</v>
      </c>
      <c r="N57" t="n">
        <v>16431.1360626367</v>
      </c>
      <c r="O57" t="n">
        <v>16759.2922372046</v>
      </c>
      <c r="P57" t="n">
        <v>17207.0542404792</v>
      </c>
      <c r="Q57" t="n">
        <v>17819.3047001781</v>
      </c>
      <c r="R57" t="n">
        <v>18656.2237829636</v>
      </c>
      <c r="S57" t="n">
        <v>20236.5600541448</v>
      </c>
      <c r="T57" t="n">
        <v>21160.5884868367</v>
      </c>
      <c r="U57" t="n">
        <v>21310.8058864961</v>
      </c>
      <c r="V57" t="n">
        <v>22016.1861674622</v>
      </c>
      <c r="W57" t="n">
        <v>21775.2960129158</v>
      </c>
      <c r="X57" t="n">
        <v>21572.993947865</v>
      </c>
      <c r="Y57" t="n">
        <v>21428.3533344822</v>
      </c>
      <c r="Z57" t="n">
        <v>21106.755100568</v>
      </c>
      <c r="AA57" t="n">
        <v>21088.336570997</v>
      </c>
      <c r="AB57" t="n">
        <v>21138.4676154962</v>
      </c>
      <c r="AC57" t="n">
        <v>21487.9770271579</v>
      </c>
      <c r="AD57" t="n">
        <v>22237.4493149871</v>
      </c>
      <c r="AE57" t="n">
        <v>22799.3605212623</v>
      </c>
      <c r="AF57" t="n">
        <v>23290.8348793293</v>
      </c>
    </row>
    <row r="58">
      <c r="A58" t="s">
        <v>220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220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222</v>
      </c>
      <c r="B2" t="s">
        <v>295</v>
      </c>
      <c r="C2" t="s">
        <v>360</v>
      </c>
      <c r="D2" t="s">
        <v>297</v>
      </c>
      <c r="E2" t="s">
        <v>361</v>
      </c>
      <c r="F2" t="n">
        <v>1.85588158976006</v>
      </c>
      <c r="G2" t="n">
        <v>1.98099414116831</v>
      </c>
      <c r="H2" t="n">
        <v>2.02170058117588</v>
      </c>
      <c r="I2" t="n">
        <v>2.01993021281173</v>
      </c>
      <c r="J2" t="n">
        <v>2.05703490067968</v>
      </c>
      <c r="K2" t="n">
        <v>2.05756087617356</v>
      </c>
      <c r="L2" t="n">
        <v>2.18645919912668</v>
      </c>
      <c r="M2" t="n">
        <v>2.28099277346117</v>
      </c>
      <c r="N2" t="n">
        <v>2.4642480042426</v>
      </c>
      <c r="O2" t="n">
        <v>2.45997951106091</v>
      </c>
      <c r="P2" t="n">
        <v>2.3141001438309</v>
      </c>
      <c r="Q2" t="n">
        <v>2.25695209816578</v>
      </c>
      <c r="R2" t="n">
        <v>2.43601641423271</v>
      </c>
      <c r="S2" t="n">
        <v>2.48020273719463</v>
      </c>
      <c r="T2" t="n">
        <v>2.19885649412641</v>
      </c>
      <c r="U2" t="n">
        <v>2.12957954076496</v>
      </c>
      <c r="V2" t="n">
        <v>2.18293536469892</v>
      </c>
      <c r="W2" t="n">
        <v>2.21520242439436</v>
      </c>
      <c r="X2" t="n">
        <v>2.28522570718797</v>
      </c>
      <c r="Y2" t="n">
        <v>3.14925455246713</v>
      </c>
      <c r="Z2" t="n">
        <v>3.89844550702514</v>
      </c>
      <c r="AA2" t="n">
        <v>4.17453695543378</v>
      </c>
      <c r="AB2" t="n">
        <v>4.9921414525321</v>
      </c>
      <c r="AC2" t="n">
        <v>5.14307086833705</v>
      </c>
      <c r="AD2" t="n">
        <v>5.21568938129089</v>
      </c>
      <c r="AE2" t="n">
        <v>5.1130602215809</v>
      </c>
      <c r="AF2" t="n">
        <v>4.96219521281823</v>
      </c>
    </row>
    <row r="3">
      <c r="A3" t="s">
        <v>222</v>
      </c>
      <c r="B3" t="s">
        <v>374</v>
      </c>
      <c r="C3" t="s">
        <v>360</v>
      </c>
      <c r="D3" t="s">
        <v>375</v>
      </c>
      <c r="E3" t="s">
        <v>361</v>
      </c>
      <c r="F3" t="n">
        <v>7.61377157693949</v>
      </c>
      <c r="G3" t="n">
        <v>7.85422538279807</v>
      </c>
      <c r="H3" t="n">
        <v>8.45058195284756</v>
      </c>
      <c r="I3" t="n">
        <v>8.60842748704479</v>
      </c>
      <c r="J3" t="n">
        <v>8.72659980317236</v>
      </c>
      <c r="K3" t="n">
        <v>8.93139412748487</v>
      </c>
      <c r="L3" t="n">
        <v>9.42596272709347</v>
      </c>
      <c r="M3" t="n">
        <v>9.72407449742911</v>
      </c>
      <c r="N3" t="n">
        <v>9.75740355601922</v>
      </c>
      <c r="O3" t="n">
        <v>9.37638769810179</v>
      </c>
      <c r="P3" t="n">
        <v>9.26071539038707</v>
      </c>
      <c r="Q3" t="n">
        <v>9.3015482230172</v>
      </c>
      <c r="R3" t="n">
        <v>9.29762543342782</v>
      </c>
      <c r="S3" t="n">
        <v>9.29028229525821</v>
      </c>
      <c r="T3" t="n">
        <v>8.63837165710201</v>
      </c>
      <c r="U3" t="n">
        <v>8.33478083533932</v>
      </c>
      <c r="V3" t="n">
        <v>8.40972033194909</v>
      </c>
      <c r="W3" t="n">
        <v>8.57902488316074</v>
      </c>
      <c r="X3" t="n">
        <v>8.4376558458888</v>
      </c>
      <c r="Y3" t="n">
        <v>8.30724146932817</v>
      </c>
      <c r="Z3" t="n">
        <v>8.36903404049653</v>
      </c>
      <c r="AA3" t="n">
        <v>8.27190687723666</v>
      </c>
      <c r="AB3" t="n">
        <v>8.45214020622772</v>
      </c>
      <c r="AC3" t="n">
        <v>8.72016801287884</v>
      </c>
      <c r="AD3" t="n">
        <v>8.67019500706786</v>
      </c>
      <c r="AE3" t="n">
        <v>8.66708933555545</v>
      </c>
      <c r="AF3" t="n">
        <v>8.69494038050976</v>
      </c>
    </row>
    <row r="4">
      <c r="A4" t="s">
        <v>222</v>
      </c>
      <c r="B4" t="s">
        <v>376</v>
      </c>
      <c r="C4" t="s">
        <v>360</v>
      </c>
      <c r="D4" t="s">
        <v>377</v>
      </c>
      <c r="E4" t="s">
        <v>361</v>
      </c>
      <c r="F4" t="n">
        <v>881.407579703281</v>
      </c>
      <c r="G4" t="n">
        <v>911.191326732876</v>
      </c>
      <c r="H4" t="n">
        <v>932.600391124131</v>
      </c>
      <c r="I4" t="n">
        <v>930.820878946348</v>
      </c>
      <c r="J4" t="n">
        <v>924.122399648911</v>
      </c>
      <c r="K4" t="n">
        <v>933.169315036533</v>
      </c>
      <c r="L4" t="n">
        <v>979.922497609368</v>
      </c>
      <c r="M4" t="n">
        <v>1006.25981213456</v>
      </c>
      <c r="N4" t="n">
        <v>1052.49775200204</v>
      </c>
      <c r="O4" t="n">
        <v>1034.62351781262</v>
      </c>
      <c r="P4" t="n">
        <v>986.296169801533</v>
      </c>
      <c r="Q4" t="n">
        <v>983.984255595149</v>
      </c>
      <c r="R4" t="n">
        <v>1011.94993906909</v>
      </c>
      <c r="S4" t="n">
        <v>1013.7809862871</v>
      </c>
      <c r="T4" t="n">
        <v>911.598056487564</v>
      </c>
      <c r="U4" t="n">
        <v>881.399922510727</v>
      </c>
      <c r="V4" t="n">
        <v>877.549497903814</v>
      </c>
      <c r="W4" t="n">
        <v>894.340531310305</v>
      </c>
      <c r="X4" t="n">
        <v>917.230873140744</v>
      </c>
      <c r="Y4" t="n">
        <v>939.887088449545</v>
      </c>
      <c r="Z4" t="n">
        <v>968.695674623996</v>
      </c>
      <c r="AA4" t="n">
        <v>1021.32695238628</v>
      </c>
      <c r="AB4" t="n">
        <v>1027.54795374408</v>
      </c>
      <c r="AC4" t="n">
        <v>1006.82672255767</v>
      </c>
      <c r="AD4" t="n">
        <v>1006.06476315585</v>
      </c>
      <c r="AE4" t="n">
        <v>992.349103093247</v>
      </c>
      <c r="AF4" t="n">
        <v>1008.28949082475</v>
      </c>
    </row>
    <row r="5">
      <c r="A5" t="s">
        <v>222</v>
      </c>
      <c r="B5" t="s">
        <v>378</v>
      </c>
      <c r="C5" t="s">
        <v>360</v>
      </c>
      <c r="D5" t="s">
        <v>379</v>
      </c>
      <c r="E5" t="s">
        <v>361</v>
      </c>
      <c r="F5" t="n">
        <v>375.140370982456</v>
      </c>
      <c r="G5" t="n">
        <v>388.060501940639</v>
      </c>
      <c r="H5" t="n">
        <v>390.954398632051</v>
      </c>
      <c r="I5" t="n">
        <v>386.091058746796</v>
      </c>
      <c r="J5" t="n">
        <v>379.586953018928</v>
      </c>
      <c r="K5" t="n">
        <v>379.946951145022</v>
      </c>
      <c r="L5" t="n">
        <v>406.097408597342</v>
      </c>
      <c r="M5" t="n">
        <v>421.56501864899</v>
      </c>
      <c r="N5" t="n">
        <v>448.959742325015</v>
      </c>
      <c r="O5" t="n">
        <v>442.597544341405</v>
      </c>
      <c r="P5" t="n">
        <v>416.262702985472</v>
      </c>
      <c r="Q5" t="n">
        <v>410.955162163666</v>
      </c>
      <c r="R5" t="n">
        <v>433.587839817319</v>
      </c>
      <c r="S5" t="n">
        <v>445.991996373724</v>
      </c>
      <c r="T5" t="n">
        <v>404.42589888238</v>
      </c>
      <c r="U5" t="n">
        <v>386.501118665546</v>
      </c>
      <c r="V5" t="n">
        <v>376.201971790905</v>
      </c>
      <c r="W5" t="n">
        <v>390.496948007959</v>
      </c>
      <c r="X5" t="n">
        <v>407.701682217304</v>
      </c>
      <c r="Y5" t="n">
        <v>429.420491247814</v>
      </c>
      <c r="Z5" t="n">
        <v>452.466056640788</v>
      </c>
      <c r="AA5" t="n">
        <v>503.394410808198</v>
      </c>
      <c r="AB5" t="n">
        <v>513.958402073701</v>
      </c>
      <c r="AC5" t="n">
        <v>503.286285671291</v>
      </c>
      <c r="AD5" t="n">
        <v>508.099989791631</v>
      </c>
      <c r="AE5" t="n">
        <v>483.163893763817</v>
      </c>
      <c r="AF5" t="n">
        <v>466.62466069243</v>
      </c>
    </row>
    <row r="6">
      <c r="A6" t="s">
        <v>222</v>
      </c>
      <c r="B6" t="s">
        <v>380</v>
      </c>
      <c r="C6" t="s">
        <v>360</v>
      </c>
      <c r="D6" t="s">
        <v>381</v>
      </c>
      <c r="E6" t="s">
        <v>361</v>
      </c>
      <c r="F6" t="n">
        <v>136.147913472459</v>
      </c>
      <c r="G6" t="n">
        <v>135.936021951233</v>
      </c>
      <c r="H6" t="n">
        <v>136.85909266608</v>
      </c>
      <c r="I6" t="n">
        <v>136.477510487922</v>
      </c>
      <c r="J6" t="n">
        <v>133.421232706674</v>
      </c>
      <c r="K6" t="n">
        <v>130.622271493136</v>
      </c>
      <c r="L6" t="n">
        <v>132.405085029682</v>
      </c>
      <c r="M6" t="n">
        <v>132.505693132243</v>
      </c>
      <c r="N6" t="n">
        <v>131.61661897941</v>
      </c>
      <c r="O6" t="n">
        <v>124.350014450415</v>
      </c>
      <c r="P6" t="n">
        <v>113.338635456941</v>
      </c>
      <c r="Q6" t="n">
        <v>107.601460255686</v>
      </c>
      <c r="R6" t="n">
        <v>102.930036781913</v>
      </c>
      <c r="S6" t="n">
        <v>95.6493683752921</v>
      </c>
      <c r="T6" t="n">
        <v>85.3766413990329</v>
      </c>
      <c r="U6" t="n">
        <v>81.355766205327</v>
      </c>
      <c r="V6" t="n">
        <v>82.3971978496064</v>
      </c>
      <c r="W6" t="n">
        <v>87.3627772594699</v>
      </c>
      <c r="X6" t="n">
        <v>91.7665664007705</v>
      </c>
      <c r="Y6" t="n">
        <v>95.5023650534144</v>
      </c>
      <c r="Z6" t="n">
        <v>98.3323867251386</v>
      </c>
      <c r="AA6" t="n">
        <v>101.218295710885</v>
      </c>
      <c r="AB6" t="n">
        <v>101.50350909679</v>
      </c>
      <c r="AC6" t="n">
        <v>99.4022651958198</v>
      </c>
      <c r="AD6" t="n">
        <v>96.4107395650693</v>
      </c>
      <c r="AE6" t="n">
        <v>96.002710044149</v>
      </c>
      <c r="AF6" t="n">
        <v>101.208554635842</v>
      </c>
    </row>
    <row r="7">
      <c r="A7" t="s">
        <v>222</v>
      </c>
      <c r="B7" t="s">
        <v>382</v>
      </c>
      <c r="C7" t="s">
        <v>360</v>
      </c>
      <c r="D7" t="s">
        <v>383</v>
      </c>
      <c r="E7" t="s">
        <v>361</v>
      </c>
      <c r="F7" t="n">
        <v>48.9729973969952</v>
      </c>
      <c r="G7" t="n">
        <v>50.4247545859531</v>
      </c>
      <c r="H7" t="n">
        <v>51.9446532383082</v>
      </c>
      <c r="I7" t="n">
        <v>53.425337006047</v>
      </c>
      <c r="J7" t="n">
        <v>53.9445752287908</v>
      </c>
      <c r="K7" t="n">
        <v>55.0919003426089</v>
      </c>
      <c r="L7" t="n">
        <v>56.4978024041586</v>
      </c>
      <c r="M7" t="n">
        <v>56.8790381227478</v>
      </c>
      <c r="N7" t="n">
        <v>58.6140642830789</v>
      </c>
      <c r="O7" t="n">
        <v>57.481110423247</v>
      </c>
      <c r="P7" t="n">
        <v>55.543934528142</v>
      </c>
      <c r="Q7" t="n">
        <v>55.4581565512298</v>
      </c>
      <c r="R7" t="n">
        <v>54.8762165126433</v>
      </c>
      <c r="S7" t="n">
        <v>52.6797999831888</v>
      </c>
      <c r="T7" t="n">
        <v>47.5407289432143</v>
      </c>
      <c r="U7" t="n">
        <v>46.0936947929495</v>
      </c>
      <c r="V7" t="n">
        <v>45.6286927810685</v>
      </c>
      <c r="W7" t="n">
        <v>49.1090395798452</v>
      </c>
      <c r="X7" t="n">
        <v>50.0372168935078</v>
      </c>
      <c r="Y7" t="n">
        <v>50.4541540094763</v>
      </c>
      <c r="Z7" t="n">
        <v>51.2895437882757</v>
      </c>
      <c r="AA7" t="n">
        <v>50.766443370446</v>
      </c>
      <c r="AB7" t="n">
        <v>51.7274663998128</v>
      </c>
      <c r="AC7" t="n">
        <v>51.6794685763988</v>
      </c>
      <c r="AD7" t="n">
        <v>52.0275593733357</v>
      </c>
      <c r="AE7" t="n">
        <v>53.8946662878454</v>
      </c>
      <c r="AF7" t="n">
        <v>56.9512681646283</v>
      </c>
    </row>
    <row r="8">
      <c r="A8" t="s">
        <v>222</v>
      </c>
      <c r="B8" t="s">
        <v>384</v>
      </c>
      <c r="C8" t="s">
        <v>360</v>
      </c>
      <c r="D8" t="s">
        <v>385</v>
      </c>
      <c r="E8" t="s">
        <v>361</v>
      </c>
      <c r="F8" t="n">
        <v>11.176665355823</v>
      </c>
      <c r="G8" t="n">
        <v>11.9070178538547</v>
      </c>
      <c r="H8" t="n">
        <v>12.3164004324164</v>
      </c>
      <c r="I8" t="n">
        <v>10.1541957266435</v>
      </c>
      <c r="J8" t="n">
        <v>10.3495124194591</v>
      </c>
      <c r="K8" t="n">
        <v>13.46268384253</v>
      </c>
      <c r="L8" t="n">
        <v>15.0519901533644</v>
      </c>
      <c r="M8" t="n">
        <v>15.3721331888044</v>
      </c>
      <c r="N8" t="n">
        <v>17.2142752391406</v>
      </c>
      <c r="O8" t="n">
        <v>19.104578422468</v>
      </c>
      <c r="P8" t="n">
        <v>23.4871335459984</v>
      </c>
      <c r="Q8" t="n">
        <v>28.7962220545896</v>
      </c>
      <c r="R8" t="n">
        <v>30.5740573566282</v>
      </c>
      <c r="S8" t="n">
        <v>34.6295221656703</v>
      </c>
      <c r="T8" t="n">
        <v>26.8595765232581</v>
      </c>
      <c r="U8" t="n">
        <v>27.7808595950363</v>
      </c>
      <c r="V8" t="n">
        <v>33.5590283087395</v>
      </c>
      <c r="W8" t="n">
        <v>31.1065045512721</v>
      </c>
      <c r="X8" t="n">
        <v>31.6174940844606</v>
      </c>
      <c r="Y8" t="n">
        <v>31.4682319564634</v>
      </c>
      <c r="Z8" t="n">
        <v>27.3141891416354</v>
      </c>
      <c r="AA8" t="n">
        <v>27.4814800897818</v>
      </c>
      <c r="AB8" t="n">
        <v>22.5981436285319</v>
      </c>
      <c r="AC8" t="n">
        <v>19.1842996116675</v>
      </c>
      <c r="AD8" t="n">
        <v>17.2415933120237</v>
      </c>
      <c r="AE8" t="n">
        <v>15.0912403923471</v>
      </c>
      <c r="AF8" t="n">
        <v>14.3365267619007</v>
      </c>
    </row>
    <row r="9">
      <c r="A9" t="s">
        <v>222</v>
      </c>
      <c r="B9" t="s">
        <v>386</v>
      </c>
      <c r="C9" t="s">
        <v>360</v>
      </c>
      <c r="D9" t="s">
        <v>387</v>
      </c>
      <c r="E9" t="s">
        <v>361</v>
      </c>
      <c r="F9" t="n">
        <v>37.2060788825855</v>
      </c>
      <c r="G9" t="n">
        <v>37.7543260034037</v>
      </c>
      <c r="H9" t="n">
        <v>39.3383429392724</v>
      </c>
      <c r="I9" t="n">
        <v>38.3458124453696</v>
      </c>
      <c r="J9" t="n">
        <v>36.8015558608558</v>
      </c>
      <c r="K9" t="n">
        <v>37.0393786565532</v>
      </c>
      <c r="L9" t="n">
        <v>38.1307023148881</v>
      </c>
      <c r="M9" t="n">
        <v>39.839015279497</v>
      </c>
      <c r="N9" t="n">
        <v>43.4231995926865</v>
      </c>
      <c r="O9" t="n">
        <v>44.7057077890471</v>
      </c>
      <c r="P9" t="n">
        <v>43.7647492621955</v>
      </c>
      <c r="Q9" t="n">
        <v>44.5866386815544</v>
      </c>
      <c r="R9" t="n">
        <v>46.9791804293127</v>
      </c>
      <c r="S9" t="n">
        <v>46.0848735275163</v>
      </c>
      <c r="T9" t="n">
        <v>38.7252869666861</v>
      </c>
      <c r="U9" t="n">
        <v>40.1532276370656</v>
      </c>
      <c r="V9" t="n">
        <v>39.2585606665519</v>
      </c>
      <c r="W9" t="n">
        <v>38.4916590755443</v>
      </c>
      <c r="X9" t="n">
        <v>38.0108544095212</v>
      </c>
      <c r="Y9" t="n">
        <v>35.9124114104091</v>
      </c>
      <c r="Z9" t="n">
        <v>36.69931388709</v>
      </c>
      <c r="AA9" t="n">
        <v>36.9563545491421</v>
      </c>
      <c r="AB9" t="n">
        <v>37.1502161511699</v>
      </c>
      <c r="AC9" t="n">
        <v>36.4448475836282</v>
      </c>
      <c r="AD9" t="n">
        <v>36.7615269058366</v>
      </c>
      <c r="AE9" t="n">
        <v>37.2140881764774</v>
      </c>
      <c r="AF9" t="n">
        <v>37.7898173353409</v>
      </c>
    </row>
    <row r="10">
      <c r="A10" t="s">
        <v>222</v>
      </c>
      <c r="B10" t="s">
        <v>388</v>
      </c>
      <c r="C10" t="s">
        <v>360</v>
      </c>
      <c r="D10" t="s">
        <v>389</v>
      </c>
      <c r="E10" t="s">
        <v>361</v>
      </c>
      <c r="F10" t="n">
        <v>75.3053800542863</v>
      </c>
      <c r="G10" t="n">
        <v>76.5140017932911</v>
      </c>
      <c r="H10" t="n">
        <v>80.100323849819</v>
      </c>
      <c r="I10" t="n">
        <v>78.0240000909772</v>
      </c>
      <c r="J10" t="n">
        <v>74.8177364738929</v>
      </c>
      <c r="K10" t="n">
        <v>75.4471018470732</v>
      </c>
      <c r="L10" t="n">
        <v>78.3147663613411</v>
      </c>
      <c r="M10" t="n">
        <v>81.5167796077976</v>
      </c>
      <c r="N10" t="n">
        <v>86.1567483814718</v>
      </c>
      <c r="O10" t="n">
        <v>86.81505005569</v>
      </c>
      <c r="P10" t="n">
        <v>83.5883013957889</v>
      </c>
      <c r="Q10" t="n">
        <v>85.2263874061593</v>
      </c>
      <c r="R10" t="n">
        <v>90.6569738338771</v>
      </c>
      <c r="S10" t="n">
        <v>88.1457946523688</v>
      </c>
      <c r="T10" t="n">
        <v>77.7890497936444</v>
      </c>
      <c r="U10" t="n">
        <v>78.8164865346081</v>
      </c>
      <c r="V10" t="n">
        <v>78.5885574145695</v>
      </c>
      <c r="W10" t="n">
        <v>72.8102022824161</v>
      </c>
      <c r="X10" t="n">
        <v>71.075537741511</v>
      </c>
      <c r="Y10" t="n">
        <v>65.1037430151211</v>
      </c>
      <c r="Z10" t="n">
        <v>66.3976992246231</v>
      </c>
      <c r="AA10" t="n">
        <v>64.347367617031</v>
      </c>
      <c r="AB10" t="n">
        <v>60.9494616252008</v>
      </c>
      <c r="AC10" t="n">
        <v>58.4689614400289</v>
      </c>
      <c r="AD10" t="n">
        <v>58.6711701158511</v>
      </c>
      <c r="AE10" t="n">
        <v>61.5095825920213</v>
      </c>
      <c r="AF10" t="n">
        <v>63.6709514929188</v>
      </c>
    </row>
    <row r="11">
      <c r="A11" t="s">
        <v>222</v>
      </c>
      <c r="B11" t="s">
        <v>390</v>
      </c>
      <c r="C11" t="s">
        <v>360</v>
      </c>
      <c r="D11" t="s">
        <v>391</v>
      </c>
      <c r="E11" t="s">
        <v>361</v>
      </c>
      <c r="F11" t="n">
        <v>38.0993011717007</v>
      </c>
      <c r="G11" t="n">
        <v>38.7596757898873</v>
      </c>
      <c r="H11" t="n">
        <v>40.7619809105465</v>
      </c>
      <c r="I11" t="n">
        <v>39.6781876456075</v>
      </c>
      <c r="J11" t="n">
        <v>38.0161806130369</v>
      </c>
      <c r="K11" t="n">
        <v>38.4077231905199</v>
      </c>
      <c r="L11" t="n">
        <v>40.1840640464529</v>
      </c>
      <c r="M11" t="n">
        <v>41.6777643283005</v>
      </c>
      <c r="N11" t="n">
        <v>42.7335487887852</v>
      </c>
      <c r="O11" t="n">
        <v>42.1093422666428</v>
      </c>
      <c r="P11" t="n">
        <v>39.8235521335933</v>
      </c>
      <c r="Q11" t="n">
        <v>40.6397487246048</v>
      </c>
      <c r="R11" t="n">
        <v>43.6777934045642</v>
      </c>
      <c r="S11" t="n">
        <v>42.0609211248523</v>
      </c>
      <c r="T11" t="n">
        <v>39.0637628269582</v>
      </c>
      <c r="U11" t="n">
        <v>38.6632588975424</v>
      </c>
      <c r="V11" t="n">
        <v>39.3299967480175</v>
      </c>
      <c r="W11" t="n">
        <v>34.3185432068717</v>
      </c>
      <c r="X11" t="n">
        <v>33.0646833319898</v>
      </c>
      <c r="Y11" t="n">
        <v>29.1913316047119</v>
      </c>
      <c r="Z11" t="n">
        <v>29.698385337533</v>
      </c>
      <c r="AA11" t="n">
        <v>27.3910130678888</v>
      </c>
      <c r="AB11" t="n">
        <v>23.7992454740309</v>
      </c>
      <c r="AC11" t="n">
        <v>22.0241138564006</v>
      </c>
      <c r="AD11" t="n">
        <v>21.9096432100145</v>
      </c>
      <c r="AE11" t="n">
        <v>24.295494415544</v>
      </c>
      <c r="AF11" t="n">
        <v>25.881134157578</v>
      </c>
    </row>
    <row r="12">
      <c r="A12" t="s">
        <v>222</v>
      </c>
      <c r="B12" t="s">
        <v>392</v>
      </c>
      <c r="C12" t="s">
        <v>360</v>
      </c>
      <c r="D12" t="s">
        <v>393</v>
      </c>
      <c r="E12" t="s">
        <v>361</v>
      </c>
      <c r="F12" t="n">
        <v>61.5274254381745</v>
      </c>
      <c r="G12" t="n">
        <v>64.6930817313645</v>
      </c>
      <c r="H12" t="n">
        <v>67.1500168705898</v>
      </c>
      <c r="I12" t="n">
        <v>68.4769247326703</v>
      </c>
      <c r="J12" t="n">
        <v>69.9468467805112</v>
      </c>
      <c r="K12" t="n">
        <v>72.5328950885348</v>
      </c>
      <c r="L12" t="n">
        <v>76.5673764162938</v>
      </c>
      <c r="M12" t="n">
        <v>79.5081589197883</v>
      </c>
      <c r="N12" t="n">
        <v>83.6913077418622</v>
      </c>
      <c r="O12" t="n">
        <v>83.0388601925764</v>
      </c>
      <c r="P12" t="n">
        <v>81.3957945984178</v>
      </c>
      <c r="Q12" t="n">
        <v>81.7646396554531</v>
      </c>
      <c r="R12" t="n">
        <v>82.8754158990344</v>
      </c>
      <c r="S12" t="n">
        <v>81.4311491283919</v>
      </c>
      <c r="T12" t="n">
        <v>72.4430578488228</v>
      </c>
      <c r="U12" t="n">
        <v>69.2820263562504</v>
      </c>
      <c r="V12" t="n">
        <v>68.3685223491678</v>
      </c>
      <c r="W12" t="n">
        <v>66.618407860644</v>
      </c>
      <c r="X12" t="n">
        <v>64.7059245217923</v>
      </c>
      <c r="Y12" t="n">
        <v>63.9243535804056</v>
      </c>
      <c r="Z12" t="n">
        <v>64.4188152608409</v>
      </c>
      <c r="AA12" t="n">
        <v>63.489721996936</v>
      </c>
      <c r="AB12" t="n">
        <v>64.7019973834175</v>
      </c>
      <c r="AC12" t="n">
        <v>65.0729901004073</v>
      </c>
      <c r="AD12" t="n">
        <v>65.4863736444454</v>
      </c>
      <c r="AE12" t="n">
        <v>67.963203243569</v>
      </c>
      <c r="AF12" t="n">
        <v>72.6921758999996</v>
      </c>
    </row>
    <row r="13">
      <c r="A13" t="s">
        <v>222</v>
      </c>
      <c r="B13" t="s">
        <v>394</v>
      </c>
      <c r="C13" t="s">
        <v>360</v>
      </c>
      <c r="D13" t="s">
        <v>395</v>
      </c>
      <c r="E13" t="s">
        <v>361</v>
      </c>
      <c r="F13" t="n">
        <v>45.4862632267832</v>
      </c>
      <c r="G13" t="n">
        <v>47.8722127963934</v>
      </c>
      <c r="H13" t="n">
        <v>50.4821400148021</v>
      </c>
      <c r="I13" t="n">
        <v>52.0050094280133</v>
      </c>
      <c r="J13" t="n">
        <v>53.1036078097223</v>
      </c>
      <c r="K13" t="n">
        <v>54.5769841505003</v>
      </c>
      <c r="L13" t="n">
        <v>57.0140772996985</v>
      </c>
      <c r="M13" t="n">
        <v>58.044732105485</v>
      </c>
      <c r="N13" t="n">
        <v>60.2668386461708</v>
      </c>
      <c r="O13" t="n">
        <v>60.4914733429611</v>
      </c>
      <c r="P13" t="n">
        <v>59.434122025781</v>
      </c>
      <c r="Q13" t="n">
        <v>60.8954603822675</v>
      </c>
      <c r="R13" t="n">
        <v>63.1383253225782</v>
      </c>
      <c r="S13" t="n">
        <v>64.0611573451405</v>
      </c>
      <c r="T13" t="n">
        <v>59.1342007170249</v>
      </c>
      <c r="U13" t="n">
        <v>57.4159099345305</v>
      </c>
      <c r="V13" t="n">
        <v>57.7555443821296</v>
      </c>
      <c r="W13" t="n">
        <v>59.5832942141612</v>
      </c>
      <c r="X13" t="n">
        <v>60.3480130503943</v>
      </c>
      <c r="Y13" t="n">
        <v>61.016679916488</v>
      </c>
      <c r="Z13" t="n">
        <v>61.2009779109161</v>
      </c>
      <c r="AA13" t="n">
        <v>59.8063851912461</v>
      </c>
      <c r="AB13" t="n">
        <v>59.7209156615601</v>
      </c>
      <c r="AC13" t="n">
        <v>58.3192741933609</v>
      </c>
      <c r="AD13" t="n">
        <v>58.0440127946209</v>
      </c>
      <c r="AE13" t="n">
        <v>61.7280949642537</v>
      </c>
      <c r="AF13" t="n">
        <v>68.9913401271842</v>
      </c>
    </row>
    <row r="14">
      <c r="A14" t="s">
        <v>222</v>
      </c>
      <c r="B14" t="s">
        <v>396</v>
      </c>
      <c r="C14" t="s">
        <v>360</v>
      </c>
      <c r="D14" t="s">
        <v>397</v>
      </c>
      <c r="E14" t="s">
        <v>361</v>
      </c>
      <c r="F14" t="n">
        <v>14.2248109298713</v>
      </c>
      <c r="G14" t="n">
        <v>14.5512073813415</v>
      </c>
      <c r="H14" t="n">
        <v>15.1609248955055</v>
      </c>
      <c r="I14" t="n">
        <v>15.1781419494008</v>
      </c>
      <c r="J14" t="n">
        <v>15.675333703618</v>
      </c>
      <c r="K14" t="n">
        <v>15.3221538994783</v>
      </c>
      <c r="L14" t="n">
        <v>16.0680773408722</v>
      </c>
      <c r="M14" t="n">
        <v>16.2956167310762</v>
      </c>
      <c r="N14" t="n">
        <v>17.0591238341032</v>
      </c>
      <c r="O14" t="n">
        <v>16.6989634716753</v>
      </c>
      <c r="P14" t="n">
        <v>16.4506596829695</v>
      </c>
      <c r="Q14" t="n">
        <v>16.8242066688298</v>
      </c>
      <c r="R14" t="n">
        <v>16.2407564417566</v>
      </c>
      <c r="S14" t="n">
        <v>14.8506116880249</v>
      </c>
      <c r="T14" t="n">
        <v>12.1909117595548</v>
      </c>
      <c r="U14" t="n">
        <v>10.7925543952496</v>
      </c>
      <c r="V14" t="n">
        <v>11.6105042522505</v>
      </c>
      <c r="W14" t="n">
        <v>12.2739763342531</v>
      </c>
      <c r="X14" t="n">
        <v>12.0144172713406</v>
      </c>
      <c r="Y14" t="n">
        <v>11.7937646278121</v>
      </c>
      <c r="Z14" t="n">
        <v>11.8255409635378</v>
      </c>
      <c r="AA14" t="n">
        <v>12.0867265123581</v>
      </c>
      <c r="AB14" t="n">
        <v>11.8860646139536</v>
      </c>
      <c r="AC14" t="n">
        <v>11.4252963665395</v>
      </c>
      <c r="AD14" t="n">
        <v>10.5994239661568</v>
      </c>
      <c r="AE14" t="n">
        <v>10.6048969363014</v>
      </c>
      <c r="AF14" t="n">
        <v>11.3590774601977</v>
      </c>
    </row>
    <row r="15">
      <c r="A15" t="s">
        <v>222</v>
      </c>
      <c r="B15" t="s">
        <v>398</v>
      </c>
      <c r="C15" t="s">
        <v>360</v>
      </c>
      <c r="D15" t="s">
        <v>399</v>
      </c>
      <c r="E15" t="s">
        <v>361</v>
      </c>
      <c r="F15" t="n">
        <v>33.7922710577504</v>
      </c>
      <c r="G15" t="n">
        <v>34.9102486749621</v>
      </c>
      <c r="H15" t="n">
        <v>36.4669822445746</v>
      </c>
      <c r="I15" t="n">
        <v>36.6179765832323</v>
      </c>
      <c r="J15" t="n">
        <v>37.8532023850806</v>
      </c>
      <c r="K15" t="n">
        <v>38.042028324046</v>
      </c>
      <c r="L15" t="n">
        <v>39.6146355746854</v>
      </c>
      <c r="M15" t="n">
        <v>39.5954572329328</v>
      </c>
      <c r="N15" t="n">
        <v>40.0951997883607</v>
      </c>
      <c r="O15" t="n">
        <v>38.2735399108817</v>
      </c>
      <c r="P15" t="n">
        <v>36.5959946845396</v>
      </c>
      <c r="Q15" t="n">
        <v>36.6974690654943</v>
      </c>
      <c r="R15" t="n">
        <v>36.4938901183991</v>
      </c>
      <c r="S15" t="n">
        <v>35.4946562104454</v>
      </c>
      <c r="T15" t="n">
        <v>32.4543776072004</v>
      </c>
      <c r="U15" t="n">
        <v>31.4973120935375</v>
      </c>
      <c r="V15" t="n">
        <v>32.208338063174</v>
      </c>
      <c r="W15" t="n">
        <v>33.5523665072972</v>
      </c>
      <c r="X15" t="n">
        <v>34.7249729001015</v>
      </c>
      <c r="Y15" t="n">
        <v>35.4415752704334</v>
      </c>
      <c r="Z15" t="n">
        <v>36.2538802510344</v>
      </c>
      <c r="AA15" t="n">
        <v>36.528860557409</v>
      </c>
      <c r="AB15" t="n">
        <v>36.5254469676992</v>
      </c>
      <c r="AC15" t="n">
        <v>33.9233322972583</v>
      </c>
      <c r="AD15" t="n">
        <v>30.8395246641721</v>
      </c>
      <c r="AE15" t="n">
        <v>29.9202305612869</v>
      </c>
      <c r="AF15" t="n">
        <v>31.0344014149589</v>
      </c>
    </row>
    <row r="16">
      <c r="A16" t="s">
        <v>222</v>
      </c>
      <c r="B16" t="s">
        <v>400</v>
      </c>
      <c r="C16" t="s">
        <v>360</v>
      </c>
      <c r="D16" t="s">
        <v>401</v>
      </c>
      <c r="E16" t="s">
        <v>361</v>
      </c>
      <c r="F16" t="n">
        <v>19.5674601278791</v>
      </c>
      <c r="G16" t="n">
        <v>20.3590412936205</v>
      </c>
      <c r="H16" t="n">
        <v>21.3060573490691</v>
      </c>
      <c r="I16" t="n">
        <v>21.4398346338315</v>
      </c>
      <c r="J16" t="n">
        <v>22.1778686814625</v>
      </c>
      <c r="K16" t="n">
        <v>22.7198744245676</v>
      </c>
      <c r="L16" t="n">
        <v>23.5465582338132</v>
      </c>
      <c r="M16" t="n">
        <v>23.2998405018566</v>
      </c>
      <c r="N16" t="n">
        <v>23.0360759542575</v>
      </c>
      <c r="O16" t="n">
        <v>21.5745764392064</v>
      </c>
      <c r="P16" t="n">
        <v>20.1453350015701</v>
      </c>
      <c r="Q16" t="n">
        <v>19.8732623966645</v>
      </c>
      <c r="R16" t="n">
        <v>20.2531336766425</v>
      </c>
      <c r="S16" t="n">
        <v>20.6440445224205</v>
      </c>
      <c r="T16" t="n">
        <v>20.2634658476456</v>
      </c>
      <c r="U16" t="n">
        <v>20.7047576982879</v>
      </c>
      <c r="V16" t="n">
        <v>20.5978338109236</v>
      </c>
      <c r="W16" t="n">
        <v>21.2783901730442</v>
      </c>
      <c r="X16" t="n">
        <v>22.7105556287609</v>
      </c>
      <c r="Y16" t="n">
        <v>23.6478106426214</v>
      </c>
      <c r="Z16" t="n">
        <v>24.4283392874966</v>
      </c>
      <c r="AA16" t="n">
        <v>24.4421340450508</v>
      </c>
      <c r="AB16" t="n">
        <v>24.6393823537456</v>
      </c>
      <c r="AC16" t="n">
        <v>22.4980359307188</v>
      </c>
      <c r="AD16" t="n">
        <v>20.2401006980153</v>
      </c>
      <c r="AE16" t="n">
        <v>19.3153336249855</v>
      </c>
      <c r="AF16" t="n">
        <v>19.6753239547612</v>
      </c>
    </row>
    <row r="17">
      <c r="A17" t="s">
        <v>222</v>
      </c>
      <c r="B17" t="s">
        <v>402</v>
      </c>
      <c r="C17" t="s">
        <v>360</v>
      </c>
      <c r="D17" t="s">
        <v>403</v>
      </c>
      <c r="E17" t="s">
        <v>361</v>
      </c>
      <c r="F17" t="n">
        <v>16.1437064869757</v>
      </c>
      <c r="G17" t="n">
        <v>16.9640353229191</v>
      </c>
      <c r="H17" t="n">
        <v>17.9284730579817</v>
      </c>
      <c r="I17" t="n">
        <v>18.2662833663381</v>
      </c>
      <c r="J17" t="n">
        <v>18.9352758696535</v>
      </c>
      <c r="K17" t="n">
        <v>19.5661242892786</v>
      </c>
      <c r="L17" t="n">
        <v>20.444100570594</v>
      </c>
      <c r="M17" t="n">
        <v>21.1134117141615</v>
      </c>
      <c r="N17" t="n">
        <v>22.1278616171191</v>
      </c>
      <c r="O17" t="n">
        <v>22.0198182297366</v>
      </c>
      <c r="P17" t="n">
        <v>21.2159159484591</v>
      </c>
      <c r="Q17" t="n">
        <v>21.5849704720621</v>
      </c>
      <c r="R17" t="n">
        <v>22.8441814790538</v>
      </c>
      <c r="S17" t="n">
        <v>23.0970507160627</v>
      </c>
      <c r="T17" t="n">
        <v>20.4918471062418</v>
      </c>
      <c r="U17" t="n">
        <v>18.8093122620102</v>
      </c>
      <c r="V17" t="n">
        <v>18.3189162243835</v>
      </c>
      <c r="W17" t="n">
        <v>17.898685381624</v>
      </c>
      <c r="X17" t="n">
        <v>18.1152578143517</v>
      </c>
      <c r="Y17" t="n">
        <v>18.7105038116301</v>
      </c>
      <c r="Z17" t="n">
        <v>18.8599485181538</v>
      </c>
      <c r="AA17" t="n">
        <v>19.6007248368152</v>
      </c>
      <c r="AB17" t="n">
        <v>18.8021262556088</v>
      </c>
      <c r="AC17" t="n">
        <v>17.9424499168067</v>
      </c>
      <c r="AD17" t="n">
        <v>17.7968967074098</v>
      </c>
      <c r="AE17" t="n">
        <v>18.6501099998652</v>
      </c>
      <c r="AF17" t="n">
        <v>20.5537111451406</v>
      </c>
    </row>
    <row r="18">
      <c r="A18" t="s">
        <v>222</v>
      </c>
      <c r="B18" t="s">
        <v>404</v>
      </c>
      <c r="C18" t="s">
        <v>360</v>
      </c>
      <c r="D18" t="s">
        <v>405</v>
      </c>
      <c r="E18" t="s">
        <v>361</v>
      </c>
      <c r="F18" t="n">
        <v>35.1892819596858</v>
      </c>
      <c r="G18" t="n">
        <v>37.680093751997</v>
      </c>
      <c r="H18" t="n">
        <v>39.2053676301448</v>
      </c>
      <c r="I18" t="n">
        <v>40.3725479933723</v>
      </c>
      <c r="J18" t="n">
        <v>40.3420388653266</v>
      </c>
      <c r="K18" t="n">
        <v>41.1407692493397</v>
      </c>
      <c r="L18" t="n">
        <v>42.8769463041515</v>
      </c>
      <c r="M18" t="n">
        <v>43.4871771490087</v>
      </c>
      <c r="N18" t="n">
        <v>44.2196734261911</v>
      </c>
      <c r="O18" t="n">
        <v>41.9415132595326</v>
      </c>
      <c r="P18" t="n">
        <v>39.8016854367664</v>
      </c>
      <c r="Q18" t="n">
        <v>39.7687800127837</v>
      </c>
      <c r="R18" t="n">
        <v>37.5684186166199</v>
      </c>
      <c r="S18" t="n">
        <v>35.46881290281</v>
      </c>
      <c r="T18" t="n">
        <v>30.9571610741035</v>
      </c>
      <c r="U18" t="n">
        <v>30.4731003788345</v>
      </c>
      <c r="V18" t="n">
        <v>30.9677501014714</v>
      </c>
      <c r="W18" t="n">
        <v>32.2948433306023</v>
      </c>
      <c r="X18" t="n">
        <v>33.5454232192174</v>
      </c>
      <c r="Y18" t="n">
        <v>34.0546323688302</v>
      </c>
      <c r="Z18" t="n">
        <v>35.1983834944055</v>
      </c>
      <c r="AA18" t="n">
        <v>35.6466853418665</v>
      </c>
      <c r="AB18" t="n">
        <v>35.6087096170866</v>
      </c>
      <c r="AC18" t="n">
        <v>38.436068292082</v>
      </c>
      <c r="AD18" t="n">
        <v>40.2587046162439</v>
      </c>
      <c r="AE18" t="n">
        <v>42.132900604802</v>
      </c>
      <c r="AF18" t="n">
        <v>45.9153758087012</v>
      </c>
    </row>
    <row r="19">
      <c r="A19" t="s">
        <v>222</v>
      </c>
      <c r="B19" t="s">
        <v>406</v>
      </c>
      <c r="C19" t="s">
        <v>360</v>
      </c>
      <c r="D19" t="s">
        <v>407</v>
      </c>
      <c r="E19" t="s">
        <v>361</v>
      </c>
      <c r="F19" t="n">
        <v>42.5253042718904</v>
      </c>
      <c r="G19" t="n">
        <v>46.2293563302681</v>
      </c>
      <c r="H19" t="n">
        <v>49.1925424873633</v>
      </c>
      <c r="I19" t="n">
        <v>50.9100347843351</v>
      </c>
      <c r="J19" t="n">
        <v>51.8214180908719</v>
      </c>
      <c r="K19" t="n">
        <v>52.7396052644635</v>
      </c>
      <c r="L19" t="n">
        <v>55.0383088980569</v>
      </c>
      <c r="M19" t="n">
        <v>56.6722123125987</v>
      </c>
      <c r="N19" t="n">
        <v>59.5354215742229</v>
      </c>
      <c r="O19" t="n">
        <v>58.510015183705</v>
      </c>
      <c r="P19" t="n">
        <v>55.631949195226</v>
      </c>
      <c r="Q19" t="n">
        <v>55.2355475757569</v>
      </c>
      <c r="R19" t="n">
        <v>56.4045833310278</v>
      </c>
      <c r="S19" t="n">
        <v>57.131678434001</v>
      </c>
      <c r="T19" t="n">
        <v>54.1255165926402</v>
      </c>
      <c r="U19" t="n">
        <v>53.3743356920968</v>
      </c>
      <c r="V19" t="n">
        <v>53.5549786385984</v>
      </c>
      <c r="W19" t="n">
        <v>53.5074623350135</v>
      </c>
      <c r="X19" t="n">
        <v>53.5927842973326</v>
      </c>
      <c r="Y19" t="n">
        <v>54.7903582194689</v>
      </c>
      <c r="Z19" t="n">
        <v>56.9637936681844</v>
      </c>
      <c r="AA19" t="n">
        <v>59.0465768656611</v>
      </c>
      <c r="AB19" t="n">
        <v>61.4517750346702</v>
      </c>
      <c r="AC19" t="n">
        <v>61.1113272625508</v>
      </c>
      <c r="AD19" t="n">
        <v>61.1881985710491</v>
      </c>
      <c r="AE19" t="n">
        <v>62.2924706392902</v>
      </c>
      <c r="AF19" t="n">
        <v>66.3105246810413</v>
      </c>
    </row>
    <row r="20">
      <c r="A20" t="s">
        <v>222</v>
      </c>
      <c r="B20" t="s">
        <v>408</v>
      </c>
      <c r="C20" t="s">
        <v>360</v>
      </c>
      <c r="D20" t="s">
        <v>409</v>
      </c>
      <c r="E20" t="s">
        <v>361</v>
      </c>
      <c r="F20" t="n">
        <v>7.23418315576661</v>
      </c>
      <c r="G20" t="n">
        <v>7.36471340462543</v>
      </c>
      <c r="H20" t="n">
        <v>7.39033898995498</v>
      </c>
      <c r="I20" t="n">
        <v>7.22061967185955</v>
      </c>
      <c r="J20" t="n">
        <v>7.64914294233666</v>
      </c>
      <c r="K20" t="n">
        <v>8.48329713304094</v>
      </c>
      <c r="L20" t="n">
        <v>9.59637868136862</v>
      </c>
      <c r="M20" t="n">
        <v>10.2939211250859</v>
      </c>
      <c r="N20" t="n">
        <v>11.148499961182</v>
      </c>
      <c r="O20" t="n">
        <v>11.443274748315</v>
      </c>
      <c r="P20" t="n">
        <v>12.4078628899426</v>
      </c>
      <c r="Q20" t="n">
        <v>12.9891963535042</v>
      </c>
      <c r="R20" t="n">
        <v>14.4278668941567</v>
      </c>
      <c r="S20" t="n">
        <v>16.5976885968482</v>
      </c>
      <c r="T20" t="n">
        <v>14.5815877474242</v>
      </c>
      <c r="U20" t="n">
        <v>14.0825326172345</v>
      </c>
      <c r="V20" t="n">
        <v>15.5490812712997</v>
      </c>
      <c r="W20" t="n">
        <v>15.9880083146691</v>
      </c>
      <c r="X20" t="n">
        <v>21.9006406464225</v>
      </c>
      <c r="Y20" t="n">
        <v>24.5958665623821</v>
      </c>
      <c r="Z20" t="n">
        <v>20.7402391163138</v>
      </c>
      <c r="AA20" t="n">
        <v>19.4231636842368</v>
      </c>
      <c r="AB20" t="n">
        <v>18.8097434056855</v>
      </c>
      <c r="AC20" t="n">
        <v>15.5246028096584</v>
      </c>
      <c r="AD20" t="n">
        <v>13.7705051978354</v>
      </c>
      <c r="AE20" t="n">
        <v>14.3701283325315</v>
      </c>
      <c r="AF20" t="n">
        <v>14.2340470586743</v>
      </c>
    </row>
    <row r="21">
      <c r="A21" t="s">
        <v>222</v>
      </c>
      <c r="B21" t="s">
        <v>410</v>
      </c>
      <c r="C21" t="s">
        <v>360</v>
      </c>
      <c r="D21" t="s">
        <v>411</v>
      </c>
      <c r="E21" t="s">
        <v>361</v>
      </c>
      <c r="F21" t="n">
        <v>20.6432291546277</v>
      </c>
      <c r="G21" t="n">
        <v>21.9831364894522</v>
      </c>
      <c r="H21" t="n">
        <v>22.9522245413375</v>
      </c>
      <c r="I21" t="n">
        <v>23.4612425619912</v>
      </c>
      <c r="J21" t="n">
        <v>24.8173427585612</v>
      </c>
      <c r="K21" t="n">
        <v>26.7608193239895</v>
      </c>
      <c r="L21" t="n">
        <v>29.8571800629489</v>
      </c>
      <c r="M21" t="n">
        <v>32.3117057132052</v>
      </c>
      <c r="N21" t="n">
        <v>35.8576272555304</v>
      </c>
      <c r="O21" t="n">
        <v>37.1918586477691</v>
      </c>
      <c r="P21" t="n">
        <v>38.5407125794592</v>
      </c>
      <c r="Q21" t="n">
        <v>40.4613837509418</v>
      </c>
      <c r="R21" t="n">
        <v>43.7922439601273</v>
      </c>
      <c r="S21" t="n">
        <v>47.0615299520802</v>
      </c>
      <c r="T21" t="n">
        <v>43.4944851412582</v>
      </c>
      <c r="U21" t="n">
        <v>42.323966577937</v>
      </c>
      <c r="V21" t="n">
        <v>44.0865290042352</v>
      </c>
      <c r="W21" t="n">
        <v>44.6725472115971</v>
      </c>
      <c r="X21" t="n">
        <v>51.1844480039803</v>
      </c>
      <c r="Y21" t="n">
        <v>52.8739858439266</v>
      </c>
      <c r="Z21" t="n">
        <v>48.4519732228594</v>
      </c>
      <c r="AA21" t="n">
        <v>48.6671517591618</v>
      </c>
      <c r="AB21" t="n">
        <v>48.2023438485001</v>
      </c>
      <c r="AC21" t="n">
        <v>43.3334387728535</v>
      </c>
      <c r="AD21" t="n">
        <v>39.9528915214897</v>
      </c>
      <c r="AE21" t="n">
        <v>42.6620693769492</v>
      </c>
      <c r="AF21" t="n">
        <v>43.0208439930513</v>
      </c>
    </row>
    <row r="22">
      <c r="A22" t="s">
        <v>222</v>
      </c>
      <c r="B22" t="s">
        <v>412</v>
      </c>
      <c r="C22" t="s">
        <v>360</v>
      </c>
      <c r="D22" t="s">
        <v>413</v>
      </c>
      <c r="E22" t="s">
        <v>361</v>
      </c>
      <c r="F22" t="n">
        <v>13.4090459988611</v>
      </c>
      <c r="G22" t="n">
        <v>14.6184230848268</v>
      </c>
      <c r="H22" t="n">
        <v>15.5618855513826</v>
      </c>
      <c r="I22" t="n">
        <v>16.2406228901317</v>
      </c>
      <c r="J22" t="n">
        <v>17.1681998162245</v>
      </c>
      <c r="K22" t="n">
        <v>18.2775221909486</v>
      </c>
      <c r="L22" t="n">
        <v>20.2608013815803</v>
      </c>
      <c r="M22" t="n">
        <v>22.0177845881194</v>
      </c>
      <c r="N22" t="n">
        <v>24.7091272943484</v>
      </c>
      <c r="O22" t="n">
        <v>25.7485838994541</v>
      </c>
      <c r="P22" t="n">
        <v>26.1328496895167</v>
      </c>
      <c r="Q22" t="n">
        <v>27.4721873974376</v>
      </c>
      <c r="R22" t="n">
        <v>29.3643770659706</v>
      </c>
      <c r="S22" t="n">
        <v>30.4638413552321</v>
      </c>
      <c r="T22" t="n">
        <v>28.9128973938341</v>
      </c>
      <c r="U22" t="n">
        <v>28.2414339607026</v>
      </c>
      <c r="V22" t="n">
        <v>28.5374477329356</v>
      </c>
      <c r="W22" t="n">
        <v>28.684538896928</v>
      </c>
      <c r="X22" t="n">
        <v>29.2838073575579</v>
      </c>
      <c r="Y22" t="n">
        <v>28.2781192815445</v>
      </c>
      <c r="Z22" t="n">
        <v>27.7117341065456</v>
      </c>
      <c r="AA22" t="n">
        <v>29.243988074925</v>
      </c>
      <c r="AB22" t="n">
        <v>29.3926004428146</v>
      </c>
      <c r="AC22" t="n">
        <v>27.8088359631951</v>
      </c>
      <c r="AD22" t="n">
        <v>26.1823863236542</v>
      </c>
      <c r="AE22" t="n">
        <v>28.2919410444177</v>
      </c>
      <c r="AF22" t="n">
        <v>28.786796934377</v>
      </c>
    </row>
    <row r="23">
      <c r="A23" t="s">
        <v>222</v>
      </c>
      <c r="B23" t="s">
        <v>414</v>
      </c>
      <c r="C23" t="s">
        <v>360</v>
      </c>
      <c r="D23" t="s">
        <v>415</v>
      </c>
      <c r="E23" t="s">
        <v>361</v>
      </c>
      <c r="F23" t="n">
        <v>36.7788940642472</v>
      </c>
      <c r="G23" t="n">
        <v>39.4648141678149</v>
      </c>
      <c r="H23" t="n">
        <v>43.9885292768808</v>
      </c>
      <c r="I23" t="n">
        <v>47.9826932677928</v>
      </c>
      <c r="J23" t="n">
        <v>50.6195070850076</v>
      </c>
      <c r="K23" t="n">
        <v>52.9640421729277</v>
      </c>
      <c r="L23" t="n">
        <v>57.7700686843569</v>
      </c>
      <c r="M23" t="n">
        <v>61.2673184976785</v>
      </c>
      <c r="N23" t="n">
        <v>64.1971030999773</v>
      </c>
      <c r="O23" t="n">
        <v>64.1781406530929</v>
      </c>
      <c r="P23" t="n">
        <v>61.6434739272152</v>
      </c>
      <c r="Q23" t="n">
        <v>59.7552830295128</v>
      </c>
      <c r="R23" t="n">
        <v>59.2019738605183</v>
      </c>
      <c r="S23" t="n">
        <v>56.6452798497848</v>
      </c>
      <c r="T23" t="n">
        <v>49.5319115036762</v>
      </c>
      <c r="U23" t="n">
        <v>45.997015043236</v>
      </c>
      <c r="V23" t="n">
        <v>41.8518146614593</v>
      </c>
      <c r="W23" t="n">
        <v>35.2822511548506</v>
      </c>
      <c r="X23" t="n">
        <v>31.0506784883393</v>
      </c>
      <c r="Y23" t="n">
        <v>29.7134988609088</v>
      </c>
      <c r="Z23" t="n">
        <v>30.7638315435554</v>
      </c>
      <c r="AA23" t="n">
        <v>29.2544238964978</v>
      </c>
      <c r="AB23" t="n">
        <v>28.9579491107648</v>
      </c>
      <c r="AC23" t="n">
        <v>28.3454740800586</v>
      </c>
      <c r="AD23" t="n">
        <v>28.9826066245178</v>
      </c>
      <c r="AE23" t="n">
        <v>36.7811256665886</v>
      </c>
      <c r="AF23" t="n">
        <v>37.9092530923416</v>
      </c>
    </row>
    <row r="24">
      <c r="A24" t="s">
        <v>222</v>
      </c>
      <c r="B24" t="s">
        <v>416</v>
      </c>
      <c r="C24" t="s">
        <v>360</v>
      </c>
      <c r="D24" t="s">
        <v>417</v>
      </c>
      <c r="E24" t="s">
        <v>361</v>
      </c>
      <c r="F24" t="n">
        <v>1852.7978279013</v>
      </c>
      <c r="G24" t="n">
        <v>1964.13807727962</v>
      </c>
      <c r="H24" t="n">
        <v>2007.94109339481</v>
      </c>
      <c r="I24" t="n">
        <v>2083.10437829848</v>
      </c>
      <c r="J24" t="n">
        <v>2139.40122349622</v>
      </c>
      <c r="K24" t="n">
        <v>2178.51872970404</v>
      </c>
      <c r="L24" t="n">
        <v>2299.38543689626</v>
      </c>
      <c r="M24" t="n">
        <v>2366.99214839836</v>
      </c>
      <c r="N24" t="n">
        <v>2488.65641194476</v>
      </c>
      <c r="O24" t="n">
        <v>2523.18062886903</v>
      </c>
      <c r="P24" t="n">
        <v>2433.5873667162</v>
      </c>
      <c r="Q24" t="n">
        <v>2413.30093529478</v>
      </c>
      <c r="R24" t="n">
        <v>2448.37431937997</v>
      </c>
      <c r="S24" t="n">
        <v>2432.17538920744</v>
      </c>
      <c r="T24" t="n">
        <v>2218.33052673834</v>
      </c>
      <c r="U24" t="n">
        <v>2124.51820078556</v>
      </c>
      <c r="V24" t="n">
        <v>2029.7792023203</v>
      </c>
      <c r="W24" t="n">
        <v>1941.09677059795</v>
      </c>
      <c r="X24" t="n">
        <v>1909.15232649174</v>
      </c>
      <c r="Y24" t="n">
        <v>1974.34587041067</v>
      </c>
      <c r="Z24" t="n">
        <v>2099.54743813916</v>
      </c>
      <c r="AA24" t="n">
        <v>2214.02764441176</v>
      </c>
      <c r="AB24" t="n">
        <v>2323.6840045656</v>
      </c>
      <c r="AC24" t="n">
        <v>2364.94070389436</v>
      </c>
      <c r="AD24" t="n">
        <v>2331.86173095459</v>
      </c>
      <c r="AE24" t="n">
        <v>2269.98117902865</v>
      </c>
      <c r="AF24" t="n">
        <v>2255.12920290924</v>
      </c>
    </row>
    <row r="25">
      <c r="A25" t="s">
        <v>222</v>
      </c>
      <c r="B25" t="s">
        <v>418</v>
      </c>
      <c r="C25" t="s">
        <v>360</v>
      </c>
      <c r="D25" t="s">
        <v>419</v>
      </c>
      <c r="E25" t="s">
        <v>361</v>
      </c>
      <c r="F25" t="n">
        <v>190.821982891393</v>
      </c>
      <c r="G25" t="n">
        <v>199.197644210462</v>
      </c>
      <c r="H25" t="n">
        <v>202.450078925441</v>
      </c>
      <c r="I25" t="n">
        <v>209.880925127035</v>
      </c>
      <c r="J25" t="n">
        <v>216.481197125048</v>
      </c>
      <c r="K25" t="n">
        <v>221.207673569927</v>
      </c>
      <c r="L25" t="n">
        <v>236.630671093022</v>
      </c>
      <c r="M25" t="n">
        <v>247.911113179514</v>
      </c>
      <c r="N25" t="n">
        <v>267.839954563018</v>
      </c>
      <c r="O25" t="n">
        <v>272.627078796628</v>
      </c>
      <c r="P25" t="n">
        <v>260.874013599883</v>
      </c>
      <c r="Q25" t="n">
        <v>258.35532049608</v>
      </c>
      <c r="R25" t="n">
        <v>264.508639133318</v>
      </c>
      <c r="S25" t="n">
        <v>262.562615158928</v>
      </c>
      <c r="T25" t="n">
        <v>238.380431758345</v>
      </c>
      <c r="U25" t="n">
        <v>227.59643892744</v>
      </c>
      <c r="V25" t="n">
        <v>219.635754484567</v>
      </c>
      <c r="W25" t="n">
        <v>208.83857879048</v>
      </c>
      <c r="X25" t="n">
        <v>202.375376018313</v>
      </c>
      <c r="Y25" t="n">
        <v>206.261085641031</v>
      </c>
      <c r="Z25" t="n">
        <v>219.850454831919</v>
      </c>
      <c r="AA25" t="n">
        <v>235.890056082766</v>
      </c>
      <c r="AB25" t="n">
        <v>263.416007502412</v>
      </c>
      <c r="AC25" t="n">
        <v>277.499624900712</v>
      </c>
      <c r="AD25" t="n">
        <v>284.683051184863</v>
      </c>
      <c r="AE25" t="n">
        <v>260.819193273481</v>
      </c>
      <c r="AF25" t="n">
        <v>252.737643737776</v>
      </c>
    </row>
    <row r="26">
      <c r="A26" t="s">
        <v>222</v>
      </c>
      <c r="B26" t="s">
        <v>420</v>
      </c>
      <c r="C26" t="s">
        <v>360</v>
      </c>
      <c r="D26" t="s">
        <v>421</v>
      </c>
      <c r="E26" t="s">
        <v>361</v>
      </c>
      <c r="F26" t="n">
        <v>1078.24611184873</v>
      </c>
      <c r="G26" t="n">
        <v>1146.10482099876</v>
      </c>
      <c r="H26" t="n">
        <v>1171.53914438241</v>
      </c>
      <c r="I26" t="n">
        <v>1215.42936635367</v>
      </c>
      <c r="J26" t="n">
        <v>1247.07647938668</v>
      </c>
      <c r="K26" t="n">
        <v>1267.52689773526</v>
      </c>
      <c r="L26" t="n">
        <v>1332.08123698764</v>
      </c>
      <c r="M26" t="n">
        <v>1365.25768077566</v>
      </c>
      <c r="N26" t="n">
        <v>1428.23809046376</v>
      </c>
      <c r="O26" t="n">
        <v>1447.4601628017</v>
      </c>
      <c r="P26" t="n">
        <v>1400.58219651322</v>
      </c>
      <c r="Q26" t="n">
        <v>1389.54378417053</v>
      </c>
      <c r="R26" t="n">
        <v>1406.3956907193</v>
      </c>
      <c r="S26" t="n">
        <v>1398.07790079755</v>
      </c>
      <c r="T26" t="n">
        <v>1279.55929937643</v>
      </c>
      <c r="U26" t="n">
        <v>1227.45379432166</v>
      </c>
      <c r="V26" t="n">
        <v>1188.89229979392</v>
      </c>
      <c r="W26" t="n">
        <v>1128.78104918951</v>
      </c>
      <c r="X26" t="n">
        <v>1105.03054662343</v>
      </c>
      <c r="Y26" t="n">
        <v>1139.07885014461</v>
      </c>
      <c r="Z26" t="n">
        <v>1199.30054019732</v>
      </c>
      <c r="AA26" t="n">
        <v>1268.28839013994</v>
      </c>
      <c r="AB26" t="n">
        <v>1311.39997826283</v>
      </c>
      <c r="AC26" t="n">
        <v>1289.03475562893</v>
      </c>
      <c r="AD26" t="n">
        <v>1245.03414725362</v>
      </c>
      <c r="AE26" t="n">
        <v>1225.9548821677</v>
      </c>
      <c r="AF26" t="n">
        <v>1216.43451976159</v>
      </c>
    </row>
    <row r="27">
      <c r="A27" t="s">
        <v>222</v>
      </c>
      <c r="B27" t="s">
        <v>422</v>
      </c>
      <c r="C27" t="s">
        <v>360</v>
      </c>
      <c r="D27" t="s">
        <v>423</v>
      </c>
      <c r="E27" t="s">
        <v>361</v>
      </c>
      <c r="F27" t="n">
        <v>583.729733161172</v>
      </c>
      <c r="G27" t="n">
        <v>618.835612070404</v>
      </c>
      <c r="H27" t="n">
        <v>633.951870086963</v>
      </c>
      <c r="I27" t="n">
        <v>657.794086817778</v>
      </c>
      <c r="J27" t="n">
        <v>675.843546984497</v>
      </c>
      <c r="K27" t="n">
        <v>689.784158398853</v>
      </c>
      <c r="L27" t="n">
        <v>730.673528815598</v>
      </c>
      <c r="M27" t="n">
        <v>753.82335444318</v>
      </c>
      <c r="N27" t="n">
        <v>792.578366917984</v>
      </c>
      <c r="O27" t="n">
        <v>803.093387270705</v>
      </c>
      <c r="P27" t="n">
        <v>772.131156603094</v>
      </c>
      <c r="Q27" t="n">
        <v>765.401830628174</v>
      </c>
      <c r="R27" t="n">
        <v>777.469989527358</v>
      </c>
      <c r="S27" t="n">
        <v>771.534873250962</v>
      </c>
      <c r="T27" t="n">
        <v>700.39079560357</v>
      </c>
      <c r="U27" t="n">
        <v>669.467967536467</v>
      </c>
      <c r="V27" t="n">
        <v>621.251148041822</v>
      </c>
      <c r="W27" t="n">
        <v>603.477142617957</v>
      </c>
      <c r="X27" t="n">
        <v>601.746403850003</v>
      </c>
      <c r="Y27" t="n">
        <v>629.005934625031</v>
      </c>
      <c r="Z27" t="n">
        <v>680.396443109925</v>
      </c>
      <c r="AA27" t="n">
        <v>709.849198189053</v>
      </c>
      <c r="AB27" t="n">
        <v>748.86801880035</v>
      </c>
      <c r="AC27" t="n">
        <v>798.406323364722</v>
      </c>
      <c r="AD27" t="n">
        <v>802.144532516105</v>
      </c>
      <c r="AE27" t="n">
        <v>783.20710358747</v>
      </c>
      <c r="AF27" t="n">
        <v>785.957039409869</v>
      </c>
    </row>
    <row r="28">
      <c r="A28" t="s">
        <v>222</v>
      </c>
      <c r="B28" t="s">
        <v>424</v>
      </c>
      <c r="C28" t="s">
        <v>360</v>
      </c>
      <c r="D28" t="s">
        <v>425</v>
      </c>
      <c r="E28" t="s">
        <v>361</v>
      </c>
      <c r="F28" t="n">
        <v>100.174685058256</v>
      </c>
      <c r="G28" t="n">
        <v>109.266992549698</v>
      </c>
      <c r="H28" t="n">
        <v>116.395376480072</v>
      </c>
      <c r="I28" t="n">
        <v>122.727438960939</v>
      </c>
      <c r="J28" t="n">
        <v>127.91961255488</v>
      </c>
      <c r="K28" t="n">
        <v>134.901649102913</v>
      </c>
      <c r="L28" t="n">
        <v>144.128447423585</v>
      </c>
      <c r="M28" t="n">
        <v>151.307059925095</v>
      </c>
      <c r="N28" t="n">
        <v>159.604309356477</v>
      </c>
      <c r="O28" t="n">
        <v>162.473720277975</v>
      </c>
      <c r="P28" t="n">
        <v>164.283879912748</v>
      </c>
      <c r="Q28" t="n">
        <v>169.109802176197</v>
      </c>
      <c r="R28" t="n">
        <v>173.261530905827</v>
      </c>
      <c r="S28" t="n">
        <v>175.259966671631</v>
      </c>
      <c r="T28" t="n">
        <v>169.580444764068</v>
      </c>
      <c r="U28" t="n">
        <v>172.363495031615</v>
      </c>
      <c r="V28" t="n">
        <v>168.075701459919</v>
      </c>
      <c r="W28" t="n">
        <v>161.92387179776</v>
      </c>
      <c r="X28" t="n">
        <v>159.058291877711</v>
      </c>
      <c r="Y28" t="n">
        <v>151.62921812829</v>
      </c>
      <c r="Z28" t="n">
        <v>164.550596677747</v>
      </c>
      <c r="AA28" t="n">
        <v>185.26167930115</v>
      </c>
      <c r="AB28" t="n">
        <v>210.983729184973</v>
      </c>
      <c r="AC28" t="n">
        <v>236.757562583575</v>
      </c>
      <c r="AD28" t="n">
        <v>233.037521913072</v>
      </c>
      <c r="AE28" t="n">
        <v>211.743199507438</v>
      </c>
      <c r="AF28" t="n">
        <v>182.723548508065</v>
      </c>
    </row>
    <row r="29">
      <c r="A29" t="s">
        <v>222</v>
      </c>
      <c r="B29" t="s">
        <v>426</v>
      </c>
      <c r="C29" t="s">
        <v>360</v>
      </c>
      <c r="D29" t="s">
        <v>427</v>
      </c>
      <c r="E29" t="s">
        <v>361</v>
      </c>
      <c r="F29" t="n">
        <v>42.2256222684141</v>
      </c>
      <c r="G29" t="n">
        <v>46.105600266596</v>
      </c>
      <c r="H29" t="n">
        <v>49.1295731853041</v>
      </c>
      <c r="I29" t="n">
        <v>51.8656399940345</v>
      </c>
      <c r="J29" t="n">
        <v>54.1169284184297</v>
      </c>
      <c r="K29" t="n">
        <v>56.9292766260089</v>
      </c>
      <c r="L29" t="n">
        <v>60.7299690913142</v>
      </c>
      <c r="M29" t="n">
        <v>63.7407331126101</v>
      </c>
      <c r="N29" t="n">
        <v>66.6864501361675</v>
      </c>
      <c r="O29" t="n">
        <v>68.039733042787</v>
      </c>
      <c r="P29" t="n">
        <v>68.8401580579118</v>
      </c>
      <c r="Q29" t="n">
        <v>70.8872131140481</v>
      </c>
      <c r="R29" t="n">
        <v>72.5095802383969</v>
      </c>
      <c r="S29" t="n">
        <v>73.2498158179066</v>
      </c>
      <c r="T29" t="n">
        <v>71.323163188739</v>
      </c>
      <c r="U29" t="n">
        <v>74.374182315703</v>
      </c>
      <c r="V29" t="n">
        <v>74.0766092124648</v>
      </c>
      <c r="W29" t="n">
        <v>71.8316182780964</v>
      </c>
      <c r="X29" t="n">
        <v>70.8431305764405</v>
      </c>
      <c r="Y29" t="n">
        <v>66.9692496873119</v>
      </c>
      <c r="Z29" t="n">
        <v>73.7844093816187</v>
      </c>
      <c r="AA29" t="n">
        <v>84.6343783168371</v>
      </c>
      <c r="AB29" t="n">
        <v>98.2549206648946</v>
      </c>
      <c r="AC29" t="n">
        <v>111.468844469695</v>
      </c>
      <c r="AD29" t="n">
        <v>110.148634742226</v>
      </c>
      <c r="AE29" t="n">
        <v>103.288854824041</v>
      </c>
      <c r="AF29" t="n">
        <v>90.8892506648642</v>
      </c>
    </row>
    <row r="30">
      <c r="A30" t="s">
        <v>222</v>
      </c>
      <c r="B30" t="s">
        <v>428</v>
      </c>
      <c r="C30" t="s">
        <v>360</v>
      </c>
      <c r="D30" t="s">
        <v>429</v>
      </c>
      <c r="E30" t="s">
        <v>361</v>
      </c>
      <c r="F30" t="n">
        <v>3.26742308982247</v>
      </c>
      <c r="G30" t="n">
        <v>3.63792170848889</v>
      </c>
      <c r="H30" t="n">
        <v>3.92712360055727</v>
      </c>
      <c r="I30" t="n">
        <v>4.19084752054591</v>
      </c>
      <c r="J30" t="n">
        <v>4.34810304829973</v>
      </c>
      <c r="K30" t="n">
        <v>4.65147104398433</v>
      </c>
      <c r="L30" t="n">
        <v>5.07444737334615</v>
      </c>
      <c r="M30" t="n">
        <v>5.40531081258167</v>
      </c>
      <c r="N30" t="n">
        <v>5.91136571722937</v>
      </c>
      <c r="O30" t="n">
        <v>6.1285233976901</v>
      </c>
      <c r="P30" t="n">
        <v>6.23495395074235</v>
      </c>
      <c r="Q30" t="n">
        <v>6.48356043094535</v>
      </c>
      <c r="R30" t="n">
        <v>6.87064008488206</v>
      </c>
      <c r="S30" t="n">
        <v>7.07767639548442</v>
      </c>
      <c r="T30" t="n">
        <v>6.48647122084118</v>
      </c>
      <c r="U30" t="n">
        <v>6.40612763754696</v>
      </c>
      <c r="V30" t="n">
        <v>6.4626155562792</v>
      </c>
      <c r="W30" t="n">
        <v>6.30512401374707</v>
      </c>
      <c r="X30" t="n">
        <v>6.60151032498829</v>
      </c>
      <c r="Y30" t="n">
        <v>6.90151720905628</v>
      </c>
      <c r="Z30" t="n">
        <v>7.49091909450855</v>
      </c>
      <c r="AA30" t="n">
        <v>7.78575716181243</v>
      </c>
      <c r="AB30" t="n">
        <v>8.17685117413058</v>
      </c>
      <c r="AC30" t="n">
        <v>8.71873791894892</v>
      </c>
      <c r="AD30" t="n">
        <v>10.1301670496272</v>
      </c>
      <c r="AE30" t="n">
        <v>10.9372605975476</v>
      </c>
      <c r="AF30" t="n">
        <v>11.139970363368</v>
      </c>
    </row>
    <row r="31">
      <c r="A31" t="s">
        <v>222</v>
      </c>
      <c r="B31" t="s">
        <v>430</v>
      </c>
      <c r="C31" t="s">
        <v>360</v>
      </c>
      <c r="D31" t="s">
        <v>431</v>
      </c>
      <c r="E31" t="s">
        <v>361</v>
      </c>
      <c r="F31" t="n">
        <v>14.6374823668282</v>
      </c>
      <c r="G31" t="n">
        <v>15.8990430438564</v>
      </c>
      <c r="H31" t="n">
        <v>16.8965794559193</v>
      </c>
      <c r="I31" t="n">
        <v>17.7796421407025</v>
      </c>
      <c r="J31" t="n">
        <v>18.5311125048281</v>
      </c>
      <c r="K31" t="n">
        <v>19.5012332297111</v>
      </c>
      <c r="L31" t="n">
        <v>20.8179449052802</v>
      </c>
      <c r="M31" t="n">
        <v>21.857418957614</v>
      </c>
      <c r="N31" t="n">
        <v>23.1618961030412</v>
      </c>
      <c r="O31" t="n">
        <v>23.4835945683485</v>
      </c>
      <c r="P31" t="n">
        <v>23.6953788093982</v>
      </c>
      <c r="Q31" t="n">
        <v>24.366074402808</v>
      </c>
      <c r="R31" t="n">
        <v>24.9259250595357</v>
      </c>
      <c r="S31" t="n">
        <v>25.1787908179908</v>
      </c>
      <c r="T31" t="n">
        <v>24.4865514773504</v>
      </c>
      <c r="U31" t="n">
        <v>24.4094304170949</v>
      </c>
      <c r="V31" t="n">
        <v>24.0197638737536</v>
      </c>
      <c r="W31" t="n">
        <v>23.760801977846</v>
      </c>
      <c r="X31" t="n">
        <v>24.4827136633074</v>
      </c>
      <c r="Y31" t="n">
        <v>23.4473568433073</v>
      </c>
      <c r="Z31" t="n">
        <v>25.3389408981053</v>
      </c>
      <c r="AA31" t="n">
        <v>28.2485392845237</v>
      </c>
      <c r="AB31" t="n">
        <v>32.6295181570554</v>
      </c>
      <c r="AC31" t="n">
        <v>38.3960211736967</v>
      </c>
      <c r="AD31" t="n">
        <v>38.3656683626685</v>
      </c>
      <c r="AE31" t="n">
        <v>31.4164858276223</v>
      </c>
      <c r="AF31" t="n">
        <v>24.3706036461719</v>
      </c>
    </row>
    <row r="32">
      <c r="A32" t="s">
        <v>222</v>
      </c>
      <c r="B32" t="s">
        <v>432</v>
      </c>
      <c r="C32" t="s">
        <v>360</v>
      </c>
      <c r="D32" t="s">
        <v>433</v>
      </c>
      <c r="E32" t="s">
        <v>361</v>
      </c>
      <c r="F32" t="n">
        <v>28.8771681723869</v>
      </c>
      <c r="G32" t="n">
        <v>31.4468652390191</v>
      </c>
      <c r="H32" t="n">
        <v>33.4692882095272</v>
      </c>
      <c r="I32" t="n">
        <v>35.2234509157837</v>
      </c>
      <c r="J32" t="n">
        <v>36.6965121811026</v>
      </c>
      <c r="K32" t="n">
        <v>38.768253118393</v>
      </c>
      <c r="L32" t="n">
        <v>41.3922495323513</v>
      </c>
      <c r="M32" t="n">
        <v>43.396411952873</v>
      </c>
      <c r="N32" t="n">
        <v>45.8916894047836</v>
      </c>
      <c r="O32" t="n">
        <v>46.5628084966652</v>
      </c>
      <c r="P32" t="n">
        <v>47.067911318624</v>
      </c>
      <c r="Q32" t="n">
        <v>48.4025362188612</v>
      </c>
      <c r="R32" t="n">
        <v>49.4743308578702</v>
      </c>
      <c r="S32" t="n">
        <v>50.0148819163201</v>
      </c>
      <c r="T32" t="n">
        <v>48.3771629483129</v>
      </c>
      <c r="U32" t="n">
        <v>48.4059949320689</v>
      </c>
      <c r="V32" t="n">
        <v>45.8062552486155</v>
      </c>
      <c r="W32" t="n">
        <v>42.997363444083</v>
      </c>
      <c r="X32" t="n">
        <v>40.9498796334828</v>
      </c>
      <c r="Y32" t="n">
        <v>38.9464087203015</v>
      </c>
      <c r="Z32" t="n">
        <v>42.022572759309</v>
      </c>
      <c r="AA32" t="n">
        <v>47.5191507553819</v>
      </c>
      <c r="AB32" t="n">
        <v>53.5241339516728</v>
      </c>
      <c r="AC32" t="n">
        <v>58.5959270934309</v>
      </c>
      <c r="AD32" t="n">
        <v>56.3429974188085</v>
      </c>
      <c r="AE32" t="n">
        <v>49.8852540502569</v>
      </c>
      <c r="AF32" t="n">
        <v>42.3333212013153</v>
      </c>
    </row>
    <row r="33">
      <c r="A33" t="s">
        <v>222</v>
      </c>
      <c r="B33" t="s">
        <v>434</v>
      </c>
      <c r="C33" t="s">
        <v>360</v>
      </c>
      <c r="D33" t="s">
        <v>435</v>
      </c>
      <c r="E33" t="s">
        <v>361</v>
      </c>
      <c r="F33" t="n">
        <v>11.1669891608044</v>
      </c>
      <c r="G33" t="n">
        <v>12.1775622917375</v>
      </c>
      <c r="H33" t="n">
        <v>12.9728120287644</v>
      </c>
      <c r="I33" t="n">
        <v>13.6678583898727</v>
      </c>
      <c r="J33" t="n">
        <v>14.2269564022192</v>
      </c>
      <c r="K33" t="n">
        <v>15.0514150848157</v>
      </c>
      <c r="L33" t="n">
        <v>16.1138365212928</v>
      </c>
      <c r="M33" t="n">
        <v>16.9071850894156</v>
      </c>
      <c r="N33" t="n">
        <v>17.9529079952551</v>
      </c>
      <c r="O33" t="n">
        <v>18.2590607724843</v>
      </c>
      <c r="P33" t="n">
        <v>18.4454777760716</v>
      </c>
      <c r="Q33" t="n">
        <v>18.9704180095344</v>
      </c>
      <c r="R33" t="n">
        <v>19.4810546651419</v>
      </c>
      <c r="S33" t="n">
        <v>19.7388017239287</v>
      </c>
      <c r="T33" t="n">
        <v>18.9070959288244</v>
      </c>
      <c r="U33" t="n">
        <v>18.7677597292006</v>
      </c>
      <c r="V33" t="n">
        <v>17.7104575688055</v>
      </c>
      <c r="W33" t="n">
        <v>17.0289640839876</v>
      </c>
      <c r="X33" t="n">
        <v>16.1810576794918</v>
      </c>
      <c r="Y33" t="n">
        <v>15.3646856683129</v>
      </c>
      <c r="Z33" t="n">
        <v>15.9137545442053</v>
      </c>
      <c r="AA33" t="n">
        <v>17.0738537825953</v>
      </c>
      <c r="AB33" t="n">
        <v>18.3983052372198</v>
      </c>
      <c r="AC33" t="n">
        <v>19.5780319278042</v>
      </c>
      <c r="AD33" t="n">
        <v>18.0500543397411</v>
      </c>
      <c r="AE33" t="n">
        <v>16.2153442079699</v>
      </c>
      <c r="AF33" t="n">
        <v>13.9904026323454</v>
      </c>
    </row>
    <row r="34">
      <c r="A34" t="s">
        <v>222</v>
      </c>
      <c r="B34" t="s">
        <v>436</v>
      </c>
      <c r="C34" t="s">
        <v>360</v>
      </c>
      <c r="D34" t="s">
        <v>437</v>
      </c>
      <c r="E34" t="s">
        <v>361</v>
      </c>
      <c r="F34" t="n">
        <v>137.835849181985</v>
      </c>
      <c r="G34" t="n">
        <v>147.296589186033</v>
      </c>
      <c r="H34" t="n">
        <v>156.296374556904</v>
      </c>
      <c r="I34" t="n">
        <v>163.432020467667</v>
      </c>
      <c r="J34" t="n">
        <v>167.581310607443</v>
      </c>
      <c r="K34" t="n">
        <v>172.494085664388</v>
      </c>
      <c r="L34" t="n">
        <v>187.586825938071</v>
      </c>
      <c r="M34" t="n">
        <v>197.729390373244</v>
      </c>
      <c r="N34" t="n">
        <v>210.256566608778</v>
      </c>
      <c r="O34" t="n">
        <v>211.665897689461</v>
      </c>
      <c r="P34" t="n">
        <v>208.738935931937</v>
      </c>
      <c r="Q34" t="n">
        <v>213.102978350172</v>
      </c>
      <c r="R34" t="n">
        <v>221.878869126028</v>
      </c>
      <c r="S34" t="n">
        <v>220.799341630367</v>
      </c>
      <c r="T34" t="n">
        <v>210.459593754681</v>
      </c>
      <c r="U34" t="n">
        <v>208.495385346485</v>
      </c>
      <c r="V34" t="n">
        <v>207.167856237215</v>
      </c>
      <c r="W34" t="n">
        <v>197.416950156088</v>
      </c>
      <c r="X34" t="n">
        <v>185.789236415869</v>
      </c>
      <c r="Y34" t="n">
        <v>183.402131498655</v>
      </c>
      <c r="Z34" t="n">
        <v>204.350593509597</v>
      </c>
      <c r="AA34" t="n">
        <v>212.801806715677</v>
      </c>
      <c r="AB34" t="n">
        <v>228.679741060212</v>
      </c>
      <c r="AC34" t="n">
        <v>242.636298257756</v>
      </c>
      <c r="AD34" t="n">
        <v>243.980303813463</v>
      </c>
      <c r="AE34" t="n">
        <v>203.695321930973</v>
      </c>
      <c r="AF34" t="n">
        <v>186.325965721651</v>
      </c>
    </row>
    <row r="35">
      <c r="A35" t="s">
        <v>222</v>
      </c>
      <c r="B35" t="s">
        <v>438</v>
      </c>
      <c r="C35" t="s">
        <v>360</v>
      </c>
      <c r="D35" t="s">
        <v>439</v>
      </c>
      <c r="E35" t="s">
        <v>361</v>
      </c>
      <c r="F35" t="n">
        <v>528.70454380133</v>
      </c>
      <c r="G35" t="n">
        <v>570.886986109606</v>
      </c>
      <c r="H35" t="n">
        <v>601.753061289885</v>
      </c>
      <c r="I35" t="n">
        <v>628.311346603795</v>
      </c>
      <c r="J35" t="n">
        <v>650.907551865837</v>
      </c>
      <c r="K35" t="n">
        <v>674.273241487971</v>
      </c>
      <c r="L35" t="n">
        <v>728.344762948061</v>
      </c>
      <c r="M35" t="n">
        <v>766.129026544907</v>
      </c>
      <c r="N35" t="n">
        <v>812.084968758765</v>
      </c>
      <c r="O35" t="n">
        <v>819.353524139647</v>
      </c>
      <c r="P35" t="n">
        <v>805.898192242435</v>
      </c>
      <c r="Q35" t="n">
        <v>808.147114499858</v>
      </c>
      <c r="R35" t="n">
        <v>812.476448885292</v>
      </c>
      <c r="S35" t="n">
        <v>818.591499793018</v>
      </c>
      <c r="T35" t="n">
        <v>796.94108576287</v>
      </c>
      <c r="U35" t="n">
        <v>796.735834239731</v>
      </c>
      <c r="V35" t="n">
        <v>781.415254888795</v>
      </c>
      <c r="W35" t="n">
        <v>774.16794453101</v>
      </c>
      <c r="X35" t="n">
        <v>758.924412950679</v>
      </c>
      <c r="Y35" t="n">
        <v>700.005630698445</v>
      </c>
      <c r="Z35" t="n">
        <v>700.504141016058</v>
      </c>
      <c r="AA35" t="n">
        <v>722.71752251693</v>
      </c>
      <c r="AB35" t="n">
        <v>761.343479106439</v>
      </c>
      <c r="AC35" t="n">
        <v>792.471761059564</v>
      </c>
      <c r="AD35" t="n">
        <v>779.200116979244</v>
      </c>
      <c r="AE35" t="n">
        <v>812.032808075984</v>
      </c>
      <c r="AF35" t="n">
        <v>863.550589833659</v>
      </c>
    </row>
    <row r="36">
      <c r="A36" t="s">
        <v>222</v>
      </c>
      <c r="B36" t="s">
        <v>440</v>
      </c>
      <c r="C36" t="s">
        <v>360</v>
      </c>
      <c r="D36" t="s">
        <v>441</v>
      </c>
      <c r="E36" t="s">
        <v>361</v>
      </c>
      <c r="F36" t="n">
        <v>230.246782713515</v>
      </c>
      <c r="G36" t="n">
        <v>238.359443266771</v>
      </c>
      <c r="H36" t="n">
        <v>245.198285329274</v>
      </c>
      <c r="I36" t="n">
        <v>249.771460780752</v>
      </c>
      <c r="J36" t="n">
        <v>254.387061791162</v>
      </c>
      <c r="K36" t="n">
        <v>261.818336404933</v>
      </c>
      <c r="L36" t="n">
        <v>269.978900738654</v>
      </c>
      <c r="M36" t="n">
        <v>267.803434182132</v>
      </c>
      <c r="N36" t="n">
        <v>273.086969079613</v>
      </c>
      <c r="O36" t="n">
        <v>269.161320180477</v>
      </c>
      <c r="P36" t="n">
        <v>260.658314208448</v>
      </c>
      <c r="Q36" t="n">
        <v>263.328289628473</v>
      </c>
      <c r="R36" t="n">
        <v>268.805908694502</v>
      </c>
      <c r="S36" t="n">
        <v>272.204039270281</v>
      </c>
      <c r="T36" t="n">
        <v>256.263831081447</v>
      </c>
      <c r="U36" t="n">
        <v>246.856282590907</v>
      </c>
      <c r="V36" t="n">
        <v>234.436077368565</v>
      </c>
      <c r="W36" t="n">
        <v>215.600023962087</v>
      </c>
      <c r="X36" t="n">
        <v>194.761594433819</v>
      </c>
      <c r="Y36" t="n">
        <v>177.791995842229</v>
      </c>
      <c r="Z36" t="n">
        <v>172.913095424404</v>
      </c>
      <c r="AA36" t="n">
        <v>171.485445137377</v>
      </c>
      <c r="AB36" t="n">
        <v>172.193943036366</v>
      </c>
      <c r="AC36" t="n">
        <v>167.860119738229</v>
      </c>
      <c r="AD36" t="n">
        <v>159.547698643337</v>
      </c>
      <c r="AE36" t="n">
        <v>155.455005955571</v>
      </c>
      <c r="AF36" t="n">
        <v>153.034646459227</v>
      </c>
    </row>
    <row r="37">
      <c r="A37" t="s">
        <v>222</v>
      </c>
      <c r="B37" t="s">
        <v>442</v>
      </c>
      <c r="C37" t="s">
        <v>360</v>
      </c>
      <c r="D37" t="s">
        <v>443</v>
      </c>
      <c r="E37" t="s">
        <v>361</v>
      </c>
      <c r="F37" t="n">
        <v>217.59156909723</v>
      </c>
      <c r="G37" t="n">
        <v>239.318004994109</v>
      </c>
      <c r="H37" t="n">
        <v>254.774806385633</v>
      </c>
      <c r="I37" t="n">
        <v>270.633967591654</v>
      </c>
      <c r="J37" t="n">
        <v>282.329365832398</v>
      </c>
      <c r="K37" t="n">
        <v>287.247361222573</v>
      </c>
      <c r="L37" t="n">
        <v>324.953945528174</v>
      </c>
      <c r="M37" t="n">
        <v>345.798274188393</v>
      </c>
      <c r="N37" t="n">
        <v>370.447613923869</v>
      </c>
      <c r="O37" t="n">
        <v>374.776321090361</v>
      </c>
      <c r="P37" t="n">
        <v>363.347513731202</v>
      </c>
      <c r="Q37" t="n">
        <v>351.542951472451</v>
      </c>
      <c r="R37" t="n">
        <v>338.894508715221</v>
      </c>
      <c r="S37" t="n">
        <v>329.077384553547</v>
      </c>
      <c r="T37" t="n">
        <v>309.97944555772</v>
      </c>
      <c r="U37" t="n">
        <v>305.245591784931</v>
      </c>
      <c r="V37" t="n">
        <v>290.55751338054</v>
      </c>
      <c r="W37" t="n">
        <v>296.853034359965</v>
      </c>
      <c r="X37" t="n">
        <v>300.243760922941</v>
      </c>
      <c r="Y37" t="n">
        <v>268.130709079398</v>
      </c>
      <c r="Z37" t="n">
        <v>263.019868460562</v>
      </c>
      <c r="AA37" t="n">
        <v>267.904935638362</v>
      </c>
      <c r="AB37" t="n">
        <v>270.396608131994</v>
      </c>
      <c r="AC37" t="n">
        <v>263.876372774486</v>
      </c>
      <c r="AD37" t="n">
        <v>246.453000080558</v>
      </c>
      <c r="AE37" t="n">
        <v>226.12508806567</v>
      </c>
      <c r="AF37" t="n">
        <v>228.323163383792</v>
      </c>
    </row>
    <row r="38">
      <c r="A38" t="s">
        <v>222</v>
      </c>
      <c r="B38" t="s">
        <v>444</v>
      </c>
      <c r="C38" t="s">
        <v>360</v>
      </c>
      <c r="D38" t="s">
        <v>445</v>
      </c>
      <c r="E38" t="s">
        <v>361</v>
      </c>
      <c r="F38" t="n">
        <v>80.8661919905845</v>
      </c>
      <c r="G38" t="n">
        <v>93.2095378487264</v>
      </c>
      <c r="H38" t="n">
        <v>101.779969574978</v>
      </c>
      <c r="I38" t="n">
        <v>107.90591823139</v>
      </c>
      <c r="J38" t="n">
        <v>114.191124242278</v>
      </c>
      <c r="K38" t="n">
        <v>125.207543860466</v>
      </c>
      <c r="L38" t="n">
        <v>133.411916681234</v>
      </c>
      <c r="M38" t="n">
        <v>152.527318174383</v>
      </c>
      <c r="N38" t="n">
        <v>168.550385755284</v>
      </c>
      <c r="O38" t="n">
        <v>175.415882868809</v>
      </c>
      <c r="P38" t="n">
        <v>181.892364302787</v>
      </c>
      <c r="Q38" t="n">
        <v>193.275873398935</v>
      </c>
      <c r="R38" t="n">
        <v>204.77603147557</v>
      </c>
      <c r="S38" t="n">
        <v>217.310075969191</v>
      </c>
      <c r="T38" t="n">
        <v>230.697809123704</v>
      </c>
      <c r="U38" t="n">
        <v>244.633959863894</v>
      </c>
      <c r="V38" t="n">
        <v>256.421664139691</v>
      </c>
      <c r="W38" t="n">
        <v>261.714886208959</v>
      </c>
      <c r="X38" t="n">
        <v>263.91905759392</v>
      </c>
      <c r="Y38" t="n">
        <v>254.082925776819</v>
      </c>
      <c r="Z38" t="n">
        <v>264.571177131093</v>
      </c>
      <c r="AA38" t="n">
        <v>283.327141741191</v>
      </c>
      <c r="AB38" t="n">
        <v>318.75292793808</v>
      </c>
      <c r="AC38" t="n">
        <v>360.735268546849</v>
      </c>
      <c r="AD38" t="n">
        <v>373.199418255349</v>
      </c>
      <c r="AE38" t="n">
        <v>430.452714054743</v>
      </c>
      <c r="AF38" t="n">
        <v>482.19277999064</v>
      </c>
    </row>
    <row r="39">
      <c r="A39" t="s">
        <v>222</v>
      </c>
      <c r="B39" t="s">
        <v>446</v>
      </c>
      <c r="C39" t="s">
        <v>360</v>
      </c>
      <c r="D39" t="s">
        <v>447</v>
      </c>
      <c r="E39" t="s">
        <v>361</v>
      </c>
      <c r="F39" t="n">
        <v>209.405113676131</v>
      </c>
      <c r="G39" t="n">
        <v>236.454806850896</v>
      </c>
      <c r="H39" t="n">
        <v>256.228152957082</v>
      </c>
      <c r="I39" t="n">
        <v>279.359830475354</v>
      </c>
      <c r="J39" t="n">
        <v>300.73945284155</v>
      </c>
      <c r="K39" t="n">
        <v>320.966023106174</v>
      </c>
      <c r="L39" t="n">
        <v>344.725576856816</v>
      </c>
      <c r="M39" t="n">
        <v>364.214540965853</v>
      </c>
      <c r="N39" t="n">
        <v>387.569447356101</v>
      </c>
      <c r="O39" t="n">
        <v>386.697811769448</v>
      </c>
      <c r="P39" t="n">
        <v>387.593556864945</v>
      </c>
      <c r="Q39" t="n">
        <v>401.373260371929</v>
      </c>
      <c r="R39" t="n">
        <v>424.656435516993</v>
      </c>
      <c r="S39" t="n">
        <v>422.508733563171</v>
      </c>
      <c r="T39" t="n">
        <v>406.601760248715</v>
      </c>
      <c r="U39" t="n">
        <v>405.191863988279</v>
      </c>
      <c r="V39" t="n">
        <v>423.160445319704</v>
      </c>
      <c r="W39" t="n">
        <v>530.568735693534</v>
      </c>
      <c r="X39" t="n">
        <v>573.63320690018</v>
      </c>
      <c r="Y39" t="n">
        <v>580.326493930404</v>
      </c>
      <c r="Z39" t="n">
        <v>580.244038539536</v>
      </c>
      <c r="AA39" t="n">
        <v>580.451350072028</v>
      </c>
      <c r="AB39" t="n">
        <v>578.33247760943</v>
      </c>
      <c r="AC39" t="n">
        <v>549.528838697591</v>
      </c>
      <c r="AD39" t="n">
        <v>534.17701906956</v>
      </c>
      <c r="AE39" t="n">
        <v>514.957376476758</v>
      </c>
      <c r="AF39" t="n">
        <v>514.835595827387</v>
      </c>
    </row>
    <row r="40">
      <c r="A40" t="s">
        <v>222</v>
      </c>
      <c r="B40" t="s">
        <v>448</v>
      </c>
      <c r="C40" t="s">
        <v>360</v>
      </c>
      <c r="D40" t="s">
        <v>449</v>
      </c>
      <c r="E40" t="s">
        <v>361</v>
      </c>
      <c r="F40" t="n">
        <v>54.4067664755133</v>
      </c>
      <c r="G40" t="n">
        <v>60.7424415109071</v>
      </c>
      <c r="H40" t="n">
        <v>65.6004172990974</v>
      </c>
      <c r="I40" t="n">
        <v>67.930439138242</v>
      </c>
      <c r="J40" t="n">
        <v>69.0330078937193</v>
      </c>
      <c r="K40" t="n">
        <v>71.9291899880346</v>
      </c>
      <c r="L40" t="n">
        <v>80.4869633634929</v>
      </c>
      <c r="M40" t="n">
        <v>85.3334653883855</v>
      </c>
      <c r="N40" t="n">
        <v>90.50914386157</v>
      </c>
      <c r="O40" t="n">
        <v>89.0312960119517</v>
      </c>
      <c r="P40" t="n">
        <v>84.8618784576169</v>
      </c>
      <c r="Q40" t="n">
        <v>83.4526432218539</v>
      </c>
      <c r="R40" t="n">
        <v>79.9698585839013</v>
      </c>
      <c r="S40" t="n">
        <v>76.851122773183</v>
      </c>
      <c r="T40" t="n">
        <v>69.7624418516924</v>
      </c>
      <c r="U40" t="n">
        <v>61.4216480548577</v>
      </c>
      <c r="V40" t="n">
        <v>56.7173896821778</v>
      </c>
      <c r="W40" t="n">
        <v>52.5441340916107</v>
      </c>
      <c r="X40" t="n">
        <v>56.4157610409742</v>
      </c>
      <c r="Y40" t="n">
        <v>60.4090892790334</v>
      </c>
      <c r="Z40" t="n">
        <v>66.0432374453601</v>
      </c>
      <c r="AA40" t="n">
        <v>76.6064215153037</v>
      </c>
      <c r="AB40" t="n">
        <v>91.4857010318173</v>
      </c>
      <c r="AC40" t="n">
        <v>97.873635154682</v>
      </c>
      <c r="AD40" t="n">
        <v>100.316815077599</v>
      </c>
      <c r="AE40" t="n">
        <v>109.965482101882</v>
      </c>
      <c r="AF40" t="n">
        <v>120.067145457521</v>
      </c>
    </row>
    <row r="41">
      <c r="A41" t="s">
        <v>222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222</v>
      </c>
      <c r="B42" t="s">
        <v>452</v>
      </c>
      <c r="C42" t="s">
        <v>360</v>
      </c>
      <c r="D42" t="s">
        <v>453</v>
      </c>
      <c r="E42" t="s">
        <v>361</v>
      </c>
      <c r="F42" t="n">
        <v>385.430479732808</v>
      </c>
      <c r="G42" t="n">
        <v>420.599116987439</v>
      </c>
      <c r="H42" t="n">
        <v>446.756351700554</v>
      </c>
      <c r="I42" t="n">
        <v>467.168035403034</v>
      </c>
      <c r="J42" t="n">
        <v>486.394322415207</v>
      </c>
      <c r="K42" t="n">
        <v>499.374831828433</v>
      </c>
      <c r="L42" t="n">
        <v>537.999921334859</v>
      </c>
      <c r="M42" t="n">
        <v>534.809644118922</v>
      </c>
      <c r="N42" t="n">
        <v>561.795272129846</v>
      </c>
      <c r="O42" t="n">
        <v>573.408803218117</v>
      </c>
      <c r="P42" t="n">
        <v>564.778472301357</v>
      </c>
      <c r="Q42" t="n">
        <v>561.640355598552</v>
      </c>
      <c r="R42" t="n">
        <v>580.392744012482</v>
      </c>
      <c r="S42" t="n">
        <v>582.100516404939</v>
      </c>
      <c r="T42" t="n">
        <v>548.167980696736</v>
      </c>
      <c r="U42" t="n">
        <v>537.216060972098</v>
      </c>
      <c r="V42" t="n">
        <v>541.664754154624</v>
      </c>
      <c r="W42" t="n">
        <v>535.466283947867</v>
      </c>
      <c r="X42" t="n">
        <v>539.782374410376</v>
      </c>
      <c r="Y42" t="n">
        <v>566.798559473588</v>
      </c>
      <c r="Z42" t="n">
        <v>579.432426261134</v>
      </c>
      <c r="AA42" t="n">
        <v>591.983960025742</v>
      </c>
      <c r="AB42" t="n">
        <v>606.451055721881</v>
      </c>
      <c r="AC42" t="n">
        <v>596.498836807289</v>
      </c>
      <c r="AD42" t="n">
        <v>638.972469427041</v>
      </c>
      <c r="AE42" t="n">
        <v>600.531631366084</v>
      </c>
      <c r="AF42" t="n">
        <v>581.769125640405</v>
      </c>
    </row>
    <row r="43">
      <c r="A43" t="s">
        <v>222</v>
      </c>
      <c r="B43" t="s">
        <v>454</v>
      </c>
      <c r="C43" t="s">
        <v>360</v>
      </c>
      <c r="D43" t="s">
        <v>455</v>
      </c>
      <c r="E43" t="s">
        <v>361</v>
      </c>
      <c r="F43" t="n">
        <v>486.648183299391</v>
      </c>
      <c r="G43" t="n">
        <v>531.927509350305</v>
      </c>
      <c r="H43" t="n">
        <v>565.249785672109</v>
      </c>
      <c r="I43" t="n">
        <v>591.057917708108</v>
      </c>
      <c r="J43" t="n">
        <v>614.904280353845</v>
      </c>
      <c r="K43" t="n">
        <v>632.975797601858</v>
      </c>
      <c r="L43" t="n">
        <v>679.163986168405</v>
      </c>
      <c r="M43" t="n">
        <v>681.68766000766</v>
      </c>
      <c r="N43" t="n">
        <v>718.966078672455</v>
      </c>
      <c r="O43" t="n">
        <v>732.676095860678</v>
      </c>
      <c r="P43" t="n">
        <v>720.761585494998</v>
      </c>
      <c r="Q43" t="n">
        <v>719.444007892791</v>
      </c>
      <c r="R43" t="n">
        <v>745.179762521873</v>
      </c>
      <c r="S43" t="n">
        <v>752.290281146631</v>
      </c>
      <c r="T43" t="n">
        <v>709.468498496377</v>
      </c>
      <c r="U43" t="n">
        <v>694.535535518606</v>
      </c>
      <c r="V43" t="n">
        <v>709.853124149997</v>
      </c>
      <c r="W43" t="n">
        <v>712.199840426669</v>
      </c>
      <c r="X43" t="n">
        <v>723.016230244666</v>
      </c>
      <c r="Y43" t="n">
        <v>749.154919359048</v>
      </c>
      <c r="Z43" t="n">
        <v>774.4630308155</v>
      </c>
      <c r="AA43" t="n">
        <v>798.87239775475</v>
      </c>
      <c r="AB43" t="n">
        <v>831.713576480025</v>
      </c>
      <c r="AC43" t="n">
        <v>843.80376024887</v>
      </c>
      <c r="AD43" t="n">
        <v>912.08598598734</v>
      </c>
      <c r="AE43" t="n">
        <v>848.198730499761</v>
      </c>
      <c r="AF43" t="n">
        <v>803.189411777465</v>
      </c>
    </row>
    <row r="44">
      <c r="A44" t="s">
        <v>222</v>
      </c>
      <c r="B44" t="s">
        <v>456</v>
      </c>
      <c r="C44" t="s">
        <v>360</v>
      </c>
      <c r="D44" t="s">
        <v>457</v>
      </c>
      <c r="E44" t="s">
        <v>361</v>
      </c>
      <c r="F44" t="n">
        <v>4432.43098621854</v>
      </c>
      <c r="G44" t="n">
        <v>4718.39513521341</v>
      </c>
      <c r="H44" t="n">
        <v>4892.01185114027</v>
      </c>
      <c r="I44" t="n">
        <v>5057.49076067722</v>
      </c>
      <c r="J44" t="n">
        <v>5187.68114268615</v>
      </c>
      <c r="K44" t="n">
        <v>5315.50303085381</v>
      </c>
      <c r="L44" t="n">
        <v>5650.42306416961</v>
      </c>
      <c r="M44" t="n">
        <v>5831.17485739569</v>
      </c>
      <c r="N44" t="n">
        <v>6142.97403058582</v>
      </c>
      <c r="O44" t="n">
        <v>6188.07851208998</v>
      </c>
      <c r="P44" t="n">
        <v>6017.42547832027</v>
      </c>
      <c r="Q44" t="n">
        <v>6018.64853033414</v>
      </c>
      <c r="R44" t="n">
        <v>6159.99686176243</v>
      </c>
      <c r="S44" t="n">
        <v>6162.49750086686</v>
      </c>
      <c r="T44" t="n">
        <v>5726.63694804044</v>
      </c>
      <c r="U44" t="n">
        <v>5575.80282025459</v>
      </c>
      <c r="V44" t="n">
        <v>5485.37067459439</v>
      </c>
      <c r="W44" t="n">
        <v>5491.24523942259</v>
      </c>
      <c r="X44" t="n">
        <v>5513.47528510197</v>
      </c>
      <c r="Y44" t="n">
        <v>5580.59239424195</v>
      </c>
      <c r="Z44" t="n">
        <v>5803.0499770261</v>
      </c>
      <c r="AA44" t="n">
        <v>6058.34369316403</v>
      </c>
      <c r="AB44" t="n">
        <v>6283.47487577533</v>
      </c>
      <c r="AC44" t="n">
        <v>6355.13255587563</v>
      </c>
      <c r="AD44" t="n">
        <v>6370.3155244838</v>
      </c>
      <c r="AE44" t="n">
        <v>6185.68439114145</v>
      </c>
      <c r="AF44" t="n">
        <v>6146.2201459957</v>
      </c>
    </row>
    <row r="45">
      <c r="A45" t="s">
        <v>222</v>
      </c>
      <c r="B45" t="s">
        <v>458</v>
      </c>
      <c r="C45" t="s">
        <v>360</v>
      </c>
      <c r="D45" t="s">
        <v>459</v>
      </c>
      <c r="E45" t="s">
        <v>361</v>
      </c>
      <c r="F45" t="n">
        <v>4430.57510462878</v>
      </c>
      <c r="G45" t="n">
        <v>4716.41414107224</v>
      </c>
      <c r="H45" t="n">
        <v>4889.99015055909</v>
      </c>
      <c r="I45" t="n">
        <v>5055.4708304644</v>
      </c>
      <c r="J45" t="n">
        <v>5185.62410778547</v>
      </c>
      <c r="K45" t="n">
        <v>5313.44546997764</v>
      </c>
      <c r="L45" t="n">
        <v>5648.23660497048</v>
      </c>
      <c r="M45" t="n">
        <v>5828.89386462223</v>
      </c>
      <c r="N45" t="n">
        <v>6140.50978258158</v>
      </c>
      <c r="O45" t="n">
        <v>6185.61853257891</v>
      </c>
      <c r="P45" t="n">
        <v>6015.11137817644</v>
      </c>
      <c r="Q45" t="n">
        <v>6016.39157823597</v>
      </c>
      <c r="R45" t="n">
        <v>6157.5608453482</v>
      </c>
      <c r="S45" t="n">
        <v>6160.01729812967</v>
      </c>
      <c r="T45" t="n">
        <v>5724.43809154632</v>
      </c>
      <c r="U45" t="n">
        <v>5573.67324071382</v>
      </c>
      <c r="V45" t="n">
        <v>5483.1877392297</v>
      </c>
      <c r="W45" t="n">
        <v>5489.0300369982</v>
      </c>
      <c r="X45" t="n">
        <v>5511.19005939478</v>
      </c>
      <c r="Y45" t="n">
        <v>5577.44313968949</v>
      </c>
      <c r="Z45" t="n">
        <v>5799.15153151907</v>
      </c>
      <c r="AA45" t="n">
        <v>6054.1691562086</v>
      </c>
      <c r="AB45" t="n">
        <v>6278.4827343228</v>
      </c>
      <c r="AC45" t="n">
        <v>6349.98948500729</v>
      </c>
      <c r="AD45" t="n">
        <v>6365.09983510251</v>
      </c>
      <c r="AE45" t="n">
        <v>6180.57133091986</v>
      </c>
      <c r="AF45" t="n">
        <v>6141.25795078289</v>
      </c>
    </row>
    <row r="46">
      <c r="A46" t="s">
        <v>222</v>
      </c>
      <c r="B46" t="s">
        <v>460</v>
      </c>
      <c r="C46" t="s">
        <v>360</v>
      </c>
      <c r="D46" t="s">
        <v>461</v>
      </c>
      <c r="E46" t="s">
        <v>361</v>
      </c>
      <c r="F46" t="n">
        <v>101.217703566583</v>
      </c>
      <c r="G46" t="n">
        <v>111.328392362866</v>
      </c>
      <c r="H46" t="n">
        <v>118.493433971556</v>
      </c>
      <c r="I46" t="n">
        <v>123.889882305074</v>
      </c>
      <c r="J46" t="n">
        <v>128.509957938638</v>
      </c>
      <c r="K46" t="n">
        <v>133.600965773425</v>
      </c>
      <c r="L46" t="n">
        <v>141.164064833547</v>
      </c>
      <c r="M46" t="n">
        <v>146.878015888739</v>
      </c>
      <c r="N46" t="n">
        <v>157.170806542608</v>
      </c>
      <c r="O46" t="n">
        <v>159.267292642561</v>
      </c>
      <c r="P46" t="n">
        <v>155.983113193641</v>
      </c>
      <c r="Q46" t="n">
        <v>157.803652294239</v>
      </c>
      <c r="R46" t="n">
        <v>164.787018509391</v>
      </c>
      <c r="S46" t="n">
        <v>170.189764741692</v>
      </c>
      <c r="T46" t="n">
        <v>161.300517799641</v>
      </c>
      <c r="U46" t="n">
        <v>157.319474546509</v>
      </c>
      <c r="V46" t="n">
        <v>168.188369995373</v>
      </c>
      <c r="W46" t="n">
        <v>176.733556478802</v>
      </c>
      <c r="X46" t="n">
        <v>183.23385583429</v>
      </c>
      <c r="Y46" t="n">
        <v>182.35635988546</v>
      </c>
      <c r="Z46" t="n">
        <v>195.030604554365</v>
      </c>
      <c r="AA46" t="n">
        <v>206.888437729007</v>
      </c>
      <c r="AB46" t="n">
        <v>225.262520758144</v>
      </c>
      <c r="AC46" t="n">
        <v>247.304923441581</v>
      </c>
      <c r="AD46" t="n">
        <v>273.113516560299</v>
      </c>
      <c r="AE46" t="n">
        <v>247.667099133677</v>
      </c>
      <c r="AF46" t="n">
        <v>221.420286137059</v>
      </c>
    </row>
    <row r="47">
      <c r="A47" t="s">
        <v>222</v>
      </c>
      <c r="B47" t="s">
        <v>462</v>
      </c>
      <c r="C47" t="s">
        <v>360</v>
      </c>
      <c r="D47" t="s">
        <v>463</v>
      </c>
      <c r="E47" t="s">
        <v>361</v>
      </c>
      <c r="F47" t="n">
        <v>50.5358245944537</v>
      </c>
      <c r="G47" t="n">
        <v>54.3486151153426</v>
      </c>
      <c r="H47" t="n">
        <v>56.3328466277202</v>
      </c>
      <c r="I47" t="n">
        <v>56.9152664023121</v>
      </c>
      <c r="J47" t="n">
        <v>59.5735746634735</v>
      </c>
      <c r="K47" t="n">
        <v>65.5663894265406</v>
      </c>
      <c r="L47" t="n">
        <v>70.4325639599658</v>
      </c>
      <c r="M47" t="n">
        <v>71.7254238868834</v>
      </c>
      <c r="N47" t="n">
        <v>77.2108325480458</v>
      </c>
      <c r="O47" t="n">
        <v>78.0138403312499</v>
      </c>
      <c r="P47" t="n">
        <v>78.9133241099415</v>
      </c>
      <c r="Q47" t="n">
        <v>81.2518624214194</v>
      </c>
      <c r="R47" t="n">
        <v>90.4573577748466</v>
      </c>
      <c r="S47" t="n">
        <v>91.7965030284603</v>
      </c>
      <c r="T47" t="n">
        <v>90.0534866008407</v>
      </c>
      <c r="U47" t="n">
        <v>84.4298211899233</v>
      </c>
      <c r="V47" t="n">
        <v>83.8366953741356</v>
      </c>
      <c r="W47" t="n">
        <v>91.1957434181683</v>
      </c>
      <c r="X47" t="n">
        <v>94.4988884185993</v>
      </c>
      <c r="Y47" t="n">
        <v>94.4900771414551</v>
      </c>
      <c r="Z47" t="n">
        <v>91.074848732777</v>
      </c>
      <c r="AA47" t="n">
        <v>85.943699898172</v>
      </c>
      <c r="AB47" t="n">
        <v>84.5536913998169</v>
      </c>
      <c r="AC47" t="n">
        <v>83.8440260477542</v>
      </c>
      <c r="AD47" t="n">
        <v>82.8592592917194</v>
      </c>
      <c r="AE47" t="n">
        <v>79.9106666812737</v>
      </c>
      <c r="AF47" t="n">
        <v>76.9706544003062</v>
      </c>
    </row>
    <row r="48">
      <c r="A48" t="s">
        <v>222</v>
      </c>
      <c r="B48" t="s">
        <v>464</v>
      </c>
      <c r="C48" t="s">
        <v>360</v>
      </c>
      <c r="D48" t="s">
        <v>465</v>
      </c>
      <c r="E48" t="s">
        <v>361</v>
      </c>
      <c r="F48" t="n">
        <v>134.717263852067</v>
      </c>
      <c r="G48" t="n">
        <v>143.961146095416</v>
      </c>
      <c r="H48" t="n">
        <v>149.150262307917</v>
      </c>
      <c r="I48" t="n">
        <v>150.709039538737</v>
      </c>
      <c r="J48" t="n">
        <v>156.656324035374</v>
      </c>
      <c r="K48" t="n">
        <v>166.820577203725</v>
      </c>
      <c r="L48" t="n">
        <v>179.780756474036</v>
      </c>
      <c r="M48" t="n">
        <v>189.533238588453</v>
      </c>
      <c r="N48" t="n">
        <v>207.872240296506</v>
      </c>
      <c r="O48" t="n">
        <v>212.624378208333</v>
      </c>
      <c r="P48" t="n">
        <v>209.532569319467</v>
      </c>
      <c r="Q48" t="n">
        <v>211.897570065972</v>
      </c>
      <c r="R48" t="n">
        <v>223.364246435923</v>
      </c>
      <c r="S48" t="n">
        <v>227.362855614775</v>
      </c>
      <c r="T48" t="n">
        <v>222.831232709047</v>
      </c>
      <c r="U48" t="n">
        <v>218.225381971029</v>
      </c>
      <c r="V48" t="n">
        <v>239.355727615094</v>
      </c>
      <c r="W48" t="n">
        <v>257.79420581841</v>
      </c>
      <c r="X48" t="n">
        <v>271.877253406932</v>
      </c>
      <c r="Y48" t="n">
        <v>282.530350177127</v>
      </c>
      <c r="Z48" t="n">
        <v>291.102748976203</v>
      </c>
      <c r="AA48" t="n">
        <v>302.517568678748</v>
      </c>
      <c r="AB48" t="n">
        <v>316.320314310941</v>
      </c>
      <c r="AC48" t="n">
        <v>303.777712327009</v>
      </c>
      <c r="AD48" t="n">
        <v>296.817143825079</v>
      </c>
      <c r="AE48" t="n">
        <v>287.697541769366</v>
      </c>
      <c r="AF48" t="n">
        <v>283.210739096036</v>
      </c>
    </row>
    <row r="49">
      <c r="A49" t="s">
        <v>222</v>
      </c>
      <c r="B49" t="s">
        <v>466</v>
      </c>
      <c r="C49" t="s">
        <v>360</v>
      </c>
      <c r="D49" t="s">
        <v>467</v>
      </c>
      <c r="E49" t="s">
        <v>361</v>
      </c>
      <c r="F49" t="n">
        <v>31.2413003170995</v>
      </c>
      <c r="G49" t="n">
        <v>32.290123618393</v>
      </c>
      <c r="H49" t="n">
        <v>33.1601238746648</v>
      </c>
      <c r="I49" t="n">
        <v>33.0891603114026</v>
      </c>
      <c r="J49" t="n">
        <v>33.6054519396548</v>
      </c>
      <c r="K49" t="n">
        <v>34.9001152167078</v>
      </c>
      <c r="L49" t="n">
        <v>37.5522972917188</v>
      </c>
      <c r="M49" t="n">
        <v>39.6561614836752</v>
      </c>
      <c r="N49" t="n">
        <v>42.61036237989</v>
      </c>
      <c r="O49" t="n">
        <v>42.8956429892751</v>
      </c>
      <c r="P49" t="n">
        <v>41.7865182385128</v>
      </c>
      <c r="Q49" t="n">
        <v>41.4934949581805</v>
      </c>
      <c r="R49" t="n">
        <v>41.240778371507</v>
      </c>
      <c r="S49" t="n">
        <v>41.4376098108615</v>
      </c>
      <c r="T49" t="n">
        <v>40.5848885597008</v>
      </c>
      <c r="U49" t="n">
        <v>40.2362061192154</v>
      </c>
      <c r="V49" t="n">
        <v>41.3611172101722</v>
      </c>
      <c r="W49" t="n">
        <v>40.5626496963656</v>
      </c>
      <c r="X49" t="n">
        <v>41.2673069636474</v>
      </c>
      <c r="Y49" t="n">
        <v>40.2276216563314</v>
      </c>
      <c r="Z49" t="n">
        <v>39.1391136397291</v>
      </c>
      <c r="AA49" t="n">
        <v>39.945163733061</v>
      </c>
      <c r="AB49" t="n">
        <v>40.0757964704867</v>
      </c>
      <c r="AC49" t="n">
        <v>41.6870947610344</v>
      </c>
      <c r="AD49" t="n">
        <v>44.6194943433014</v>
      </c>
      <c r="AE49" t="n">
        <v>41.443684746735</v>
      </c>
      <c r="AF49" t="n">
        <v>42.64014136688</v>
      </c>
    </row>
    <row r="50">
      <c r="A50" t="s">
        <v>222</v>
      </c>
      <c r="B50" t="s">
        <v>468</v>
      </c>
      <c r="C50" t="s">
        <v>360</v>
      </c>
      <c r="D50" t="s">
        <v>469</v>
      </c>
      <c r="E50" t="s">
        <v>361</v>
      </c>
      <c r="F50" t="n">
        <v>52.9401389405136</v>
      </c>
      <c r="G50" t="n">
        <v>57.3224073616803</v>
      </c>
      <c r="H50" t="n">
        <v>59.6572918055323</v>
      </c>
      <c r="I50" t="n">
        <v>60.7046128250227</v>
      </c>
      <c r="J50" t="n">
        <v>63.4772974322459</v>
      </c>
      <c r="K50" t="n">
        <v>66.3540725604766</v>
      </c>
      <c r="L50" t="n">
        <v>71.7958952223517</v>
      </c>
      <c r="M50" t="n">
        <v>78.1516532178939</v>
      </c>
      <c r="N50" t="n">
        <v>88.05104536857</v>
      </c>
      <c r="O50" t="n">
        <v>91.7148948878084</v>
      </c>
      <c r="P50" t="n">
        <v>88.8327269710122</v>
      </c>
      <c r="Q50" t="n">
        <v>89.1522126863716</v>
      </c>
      <c r="R50" t="n">
        <v>91.666110289569</v>
      </c>
      <c r="S50" t="n">
        <v>94.1287427754536</v>
      </c>
      <c r="T50" t="n">
        <v>92.1928575485057</v>
      </c>
      <c r="U50" t="n">
        <v>93.5593546618904</v>
      </c>
      <c r="V50" t="n">
        <v>114.157915030786</v>
      </c>
      <c r="W50" t="n">
        <v>126.035812703876</v>
      </c>
      <c r="X50" t="n">
        <v>136.111058024685</v>
      </c>
      <c r="Y50" t="n">
        <v>147.81265137934</v>
      </c>
      <c r="Z50" t="n">
        <v>160.888786603697</v>
      </c>
      <c r="AA50" t="n">
        <v>176.628705047515</v>
      </c>
      <c r="AB50" t="n">
        <v>191.690826440637</v>
      </c>
      <c r="AC50" t="n">
        <v>178.24659151822</v>
      </c>
      <c r="AD50" t="n">
        <v>169.338390190058</v>
      </c>
      <c r="AE50" t="n">
        <v>166.343190341357</v>
      </c>
      <c r="AF50" t="n">
        <v>163.59994332885</v>
      </c>
    </row>
    <row r="51">
      <c r="A51" t="s">
        <v>222</v>
      </c>
      <c r="B51" t="s">
        <v>470</v>
      </c>
      <c r="C51" t="s">
        <v>360</v>
      </c>
      <c r="D51" t="s">
        <v>471</v>
      </c>
      <c r="E51" t="s">
        <v>361</v>
      </c>
      <c r="F51" t="n">
        <v>44.1831481329897</v>
      </c>
      <c r="G51" t="n">
        <v>47.9797849151987</v>
      </c>
      <c r="H51" t="n">
        <v>50.0505568321636</v>
      </c>
      <c r="I51" t="n">
        <v>50.997651078335</v>
      </c>
      <c r="J51" t="n">
        <v>53.4368733426469</v>
      </c>
      <c r="K51" t="n">
        <v>55.9709203077312</v>
      </c>
      <c r="L51" t="n">
        <v>60.8827293064414</v>
      </c>
      <c r="M51" t="n">
        <v>66.4664933685529</v>
      </c>
      <c r="N51" t="n">
        <v>75.4160114482591</v>
      </c>
      <c r="O51" t="n">
        <v>78.8263874289613</v>
      </c>
      <c r="P51" t="n">
        <v>76.3684770882484</v>
      </c>
      <c r="Q51" t="n">
        <v>76.5231375740077</v>
      </c>
      <c r="R51" t="n">
        <v>78.4117422176491</v>
      </c>
      <c r="S51" t="n">
        <v>80.4834501710018</v>
      </c>
      <c r="T51" t="n">
        <v>79.0547280100557</v>
      </c>
      <c r="U51" t="n">
        <v>80.6477222067827</v>
      </c>
      <c r="V51" t="n">
        <v>100.25079803828</v>
      </c>
      <c r="W51" t="n">
        <v>110.473889996788</v>
      </c>
      <c r="X51" t="n">
        <v>118.564004824702</v>
      </c>
      <c r="Y51" t="n">
        <v>128.430778024533</v>
      </c>
      <c r="Z51" t="n">
        <v>139.210139875643</v>
      </c>
      <c r="AA51" t="n">
        <v>153.386998773424</v>
      </c>
      <c r="AB51" t="n">
        <v>165.90817997454</v>
      </c>
      <c r="AC51" t="n">
        <v>150.574458752454</v>
      </c>
      <c r="AD51" t="n">
        <v>142.720355499344</v>
      </c>
      <c r="AE51" t="n">
        <v>138.804178701396</v>
      </c>
      <c r="AF51" t="n">
        <v>135.8721497748</v>
      </c>
    </row>
    <row r="52">
      <c r="A52" t="s">
        <v>222</v>
      </c>
      <c r="B52" t="s">
        <v>472</v>
      </c>
      <c r="C52" t="s">
        <v>360</v>
      </c>
      <c r="D52" t="s">
        <v>473</v>
      </c>
      <c r="E52" t="s">
        <v>361</v>
      </c>
      <c r="F52" t="n">
        <v>8.75699080752395</v>
      </c>
      <c r="G52" t="n">
        <v>9.34262244648165</v>
      </c>
      <c r="H52" t="n">
        <v>9.60673497336861</v>
      </c>
      <c r="I52" t="n">
        <v>9.70696174668767</v>
      </c>
      <c r="J52" t="n">
        <v>10.0404240895989</v>
      </c>
      <c r="K52" t="n">
        <v>10.3831522527454</v>
      </c>
      <c r="L52" t="n">
        <v>10.9131659159103</v>
      </c>
      <c r="M52" t="n">
        <v>11.685159849341</v>
      </c>
      <c r="N52" t="n">
        <v>12.6350339203109</v>
      </c>
      <c r="O52" t="n">
        <v>12.888507458847</v>
      </c>
      <c r="P52" t="n">
        <v>12.4642498827638</v>
      </c>
      <c r="Q52" t="n">
        <v>12.6290751123638</v>
      </c>
      <c r="R52" t="n">
        <v>13.2543680719198</v>
      </c>
      <c r="S52" t="n">
        <v>13.6452926044518</v>
      </c>
      <c r="T52" t="n">
        <v>13.13812953845</v>
      </c>
      <c r="U52" t="n">
        <v>12.9116324551077</v>
      </c>
      <c r="V52" t="n">
        <v>13.9071169925067</v>
      </c>
      <c r="W52" t="n">
        <v>15.5619227070881</v>
      </c>
      <c r="X52" t="n">
        <v>17.5470531999831</v>
      </c>
      <c r="Y52" t="n">
        <v>19.3818733548072</v>
      </c>
      <c r="Z52" t="n">
        <v>21.6786467280544</v>
      </c>
      <c r="AA52" t="n">
        <v>23.2417062740906</v>
      </c>
      <c r="AB52" t="n">
        <v>25.7826464660974</v>
      </c>
      <c r="AC52" t="n">
        <v>27.6721327657663</v>
      </c>
      <c r="AD52" t="n">
        <v>26.618034690714</v>
      </c>
      <c r="AE52" t="n">
        <v>27.539011639961</v>
      </c>
      <c r="AF52" t="n">
        <v>27.7277935540494</v>
      </c>
    </row>
    <row r="53">
      <c r="A53" t="s">
        <v>222</v>
      </c>
      <c r="B53" t="s">
        <v>474</v>
      </c>
      <c r="C53" t="s">
        <v>360</v>
      </c>
      <c r="D53" t="s">
        <v>475</v>
      </c>
      <c r="E53" t="s">
        <v>361</v>
      </c>
      <c r="F53" t="n">
        <v>81.6475999045031</v>
      </c>
      <c r="G53" t="n">
        <v>84.4393789927811</v>
      </c>
      <c r="H53" t="n">
        <v>84.588365229426</v>
      </c>
      <c r="I53" t="n">
        <v>83.22950612613</v>
      </c>
      <c r="J53" t="n">
        <v>83.3528189602756</v>
      </c>
      <c r="K53" t="n">
        <v>85.3411062336077</v>
      </c>
      <c r="L53" t="n">
        <v>90.8782130715361</v>
      </c>
      <c r="M53" t="n">
        <v>89.8114889239737</v>
      </c>
      <c r="N53" t="n">
        <v>88.8767774623503</v>
      </c>
      <c r="O53" t="n">
        <v>89.1790183594745</v>
      </c>
      <c r="P53" t="n">
        <v>87.419342345488</v>
      </c>
      <c r="Q53" t="n">
        <v>87.2762673996634</v>
      </c>
      <c r="R53" t="n">
        <v>92.6379933113234</v>
      </c>
      <c r="S53" t="n">
        <v>94.6746086190843</v>
      </c>
      <c r="T53" t="n">
        <v>88.8175607013946</v>
      </c>
      <c r="U53" t="n">
        <v>86.6188481018932</v>
      </c>
      <c r="V53" t="n">
        <v>85.4136322369568</v>
      </c>
      <c r="W53" t="n">
        <v>83.3405643663468</v>
      </c>
      <c r="X53" t="n">
        <v>85.3748487949554</v>
      </c>
      <c r="Y53" t="n">
        <v>92.9107721671482</v>
      </c>
      <c r="Z53" t="n">
        <v>100.055474350681</v>
      </c>
      <c r="AA53" t="n">
        <v>109.259696160866</v>
      </c>
      <c r="AB53" t="n">
        <v>106.022073008732</v>
      </c>
      <c r="AC53" t="n">
        <v>106.602819190945</v>
      </c>
      <c r="AD53" t="n">
        <v>118.7263526083</v>
      </c>
      <c r="AE53" t="n">
        <v>110.624389012518</v>
      </c>
      <c r="AF53" t="n">
        <v>108.616109209925</v>
      </c>
    </row>
    <row r="54">
      <c r="A54" t="s">
        <v>222</v>
      </c>
      <c r="B54" t="s">
        <v>476</v>
      </c>
      <c r="C54" t="s">
        <v>360</v>
      </c>
      <c r="D54" t="s">
        <v>477</v>
      </c>
      <c r="E54" t="s">
        <v>361</v>
      </c>
      <c r="F54" t="n">
        <v>168.565427211295</v>
      </c>
      <c r="G54" t="n">
        <v>175.949676973137</v>
      </c>
      <c r="H54" t="n">
        <v>178.134579313029</v>
      </c>
      <c r="I54" t="n">
        <v>176.604655686887</v>
      </c>
      <c r="J54" t="n">
        <v>175.884826770043</v>
      </c>
      <c r="K54" t="n">
        <v>177.490372649354</v>
      </c>
      <c r="L54" t="n">
        <v>187.925859655513</v>
      </c>
      <c r="M54" t="n">
        <v>191.27112756424</v>
      </c>
      <c r="N54" t="n">
        <v>201.062113970672</v>
      </c>
      <c r="O54" t="n">
        <v>204.200949161091</v>
      </c>
      <c r="P54" t="n">
        <v>198.506789314579</v>
      </c>
      <c r="Q54" t="n">
        <v>198.411009051624</v>
      </c>
      <c r="R54" t="n">
        <v>207.491696689047</v>
      </c>
      <c r="S54" t="n">
        <v>211.61400773319</v>
      </c>
      <c r="T54" t="n">
        <v>199.79335699166</v>
      </c>
      <c r="U54" t="n">
        <v>193.777240836306</v>
      </c>
      <c r="V54" t="n">
        <v>191.838592952303</v>
      </c>
      <c r="W54" t="n">
        <v>188.781569235271</v>
      </c>
      <c r="X54" t="n">
        <v>193.71269903498</v>
      </c>
      <c r="Y54" t="n">
        <v>207.797061040265</v>
      </c>
      <c r="Z54" t="n">
        <v>219.211179390568</v>
      </c>
      <c r="AA54" t="n">
        <v>232.51632051713</v>
      </c>
      <c r="AB54" t="n">
        <v>230.58533940655</v>
      </c>
      <c r="AC54" t="n">
        <v>232.624756842115</v>
      </c>
      <c r="AD54" t="n">
        <v>247.086700076316</v>
      </c>
      <c r="AE54" t="n">
        <v>239.503327927955</v>
      </c>
      <c r="AF54" t="n">
        <v>237.589107914772</v>
      </c>
    </row>
    <row r="55">
      <c r="A55" t="s">
        <v>222</v>
      </c>
      <c r="B55" t="s">
        <v>478</v>
      </c>
      <c r="C55" t="s">
        <v>360</v>
      </c>
      <c r="D55" t="s">
        <v>479</v>
      </c>
      <c r="E55" t="s">
        <v>361</v>
      </c>
      <c r="F55" t="n">
        <v>86.9178273067917</v>
      </c>
      <c r="G55" t="n">
        <v>91.5102979803557</v>
      </c>
      <c r="H55" t="n">
        <v>93.5462140836033</v>
      </c>
      <c r="I55" t="n">
        <v>93.375149560757</v>
      </c>
      <c r="J55" t="n">
        <v>92.532007809767</v>
      </c>
      <c r="K55" t="n">
        <v>92.1492664157462</v>
      </c>
      <c r="L55" t="n">
        <v>97.0476465839773</v>
      </c>
      <c r="M55" t="n">
        <v>101.459638640266</v>
      </c>
      <c r="N55" t="n">
        <v>112.185336508322</v>
      </c>
      <c r="O55" t="n">
        <v>115.021930801616</v>
      </c>
      <c r="P55" t="n">
        <v>111.087446969091</v>
      </c>
      <c r="Q55" t="n">
        <v>111.13474165196</v>
      </c>
      <c r="R55" t="n">
        <v>114.853703377724</v>
      </c>
      <c r="S55" t="n">
        <v>116.939399114106</v>
      </c>
      <c r="T55" t="n">
        <v>110.975796290266</v>
      </c>
      <c r="U55" t="n">
        <v>107.158392734413</v>
      </c>
      <c r="V55" t="n">
        <v>106.424960715346</v>
      </c>
      <c r="W55" t="n">
        <v>105.441004868924</v>
      </c>
      <c r="X55" t="n">
        <v>108.337850240025</v>
      </c>
      <c r="Y55" t="n">
        <v>114.886288873117</v>
      </c>
      <c r="Z55" t="n">
        <v>119.155705039887</v>
      </c>
      <c r="AA55" t="n">
        <v>123.256624356264</v>
      </c>
      <c r="AB55" t="n">
        <v>124.563266397818</v>
      </c>
      <c r="AC55" t="n">
        <v>126.02193765117</v>
      </c>
      <c r="AD55" t="n">
        <v>128.360347468016</v>
      </c>
      <c r="AE55" t="n">
        <v>128.878938915436</v>
      </c>
      <c r="AF55" t="n">
        <v>128.972998704847</v>
      </c>
    </row>
    <row r="56">
      <c r="A56" t="s">
        <v>222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 t="n">
        <v>0</v>
      </c>
      <c r="AF56"/>
    </row>
    <row r="57">
      <c r="A57" t="s">
        <v>222</v>
      </c>
      <c r="B57" t="s">
        <v>482</v>
      </c>
      <c r="C57" t="s">
        <v>360</v>
      </c>
      <c r="D57" t="s">
        <v>483</v>
      </c>
      <c r="E57" t="s">
        <v>361</v>
      </c>
      <c r="F57" t="n">
        <v>4621.55501654612</v>
      </c>
      <c r="G57" t="n">
        <v>4923.09872281974</v>
      </c>
      <c r="H57" t="n">
        <v>5106.76253074728</v>
      </c>
      <c r="I57" t="n">
        <v>5276.1302393542</v>
      </c>
      <c r="J57" t="n">
        <v>5413.37047461525</v>
      </c>
      <c r="K57" t="n">
        <v>5554.25279804558</v>
      </c>
      <c r="L57" t="n">
        <v>5910.69078400714</v>
      </c>
      <c r="M57" t="n">
        <v>6106.04156137253</v>
      </c>
      <c r="N57" t="n">
        <v>6441.3554147439</v>
      </c>
      <c r="O57" t="n">
        <v>6489.73418631026</v>
      </c>
      <c r="P57" t="n">
        <v>6311.81992609736</v>
      </c>
      <c r="Q57" t="n">
        <v>6313.99874362197</v>
      </c>
      <c r="R57" t="n">
        <v>6463.33096678226</v>
      </c>
      <c r="S57" t="n">
        <v>6466.71147925482</v>
      </c>
      <c r="T57" t="n">
        <v>6019.23062260119</v>
      </c>
      <c r="U57" t="n">
        <v>5855.44985028048</v>
      </c>
      <c r="V57" t="n">
        <v>5781.44379189167</v>
      </c>
      <c r="W57" t="n">
        <v>5801.58357933262</v>
      </c>
      <c r="X57" t="n">
        <v>5841.76829954988</v>
      </c>
      <c r="Y57" t="n">
        <v>5923.53183369812</v>
      </c>
      <c r="Z57" t="n">
        <v>6160.19596344767</v>
      </c>
      <c r="AA57" t="n">
        <v>6437.46768335808</v>
      </c>
      <c r="AB57" t="n">
        <v>6691.28089111809</v>
      </c>
      <c r="AC57" t="n">
        <v>6756.78390335732</v>
      </c>
      <c r="AD57" t="n">
        <v>6767.44948338648</v>
      </c>
      <c r="AE57" t="n">
        <v>6583.34741501269</v>
      </c>
      <c r="AF57" t="n">
        <v>6549.49803054926</v>
      </c>
    </row>
    <row r="58">
      <c r="A58" t="s">
        <v>222</v>
      </c>
      <c r="B58" t="s">
        <v>484</v>
      </c>
      <c r="C58" t="s">
        <v>360</v>
      </c>
      <c r="D58" t="s">
        <v>485</v>
      </c>
      <c r="E58" t="s">
        <v>361</v>
      </c>
      <c r="F58" t="n">
        <v>4621.55501654612</v>
      </c>
      <c r="G58" t="n">
        <v>4923.09872281974</v>
      </c>
      <c r="H58" t="n">
        <v>5106.76253074728</v>
      </c>
      <c r="I58" t="n">
        <v>5276.1302393542</v>
      </c>
      <c r="J58" t="n">
        <v>5413.37047461525</v>
      </c>
      <c r="K58" t="n">
        <v>5554.25279804558</v>
      </c>
      <c r="L58" t="n">
        <v>5910.69078400714</v>
      </c>
      <c r="M58" t="n">
        <v>6106.04156137253</v>
      </c>
      <c r="N58" t="n">
        <v>6441.3554147439</v>
      </c>
      <c r="O58" t="n">
        <v>6489.73418631026</v>
      </c>
      <c r="P58" t="n">
        <v>6311.81992609736</v>
      </c>
      <c r="Q58" t="n">
        <v>6313.99874362197</v>
      </c>
      <c r="R58" t="n">
        <v>6463.33096678226</v>
      </c>
      <c r="S58" t="n">
        <v>6466.71147925482</v>
      </c>
      <c r="T58" t="n">
        <v>6019.23062260119</v>
      </c>
      <c r="U58" t="n">
        <v>5855.44985028048</v>
      </c>
      <c r="V58" t="n">
        <v>5781.44379189167</v>
      </c>
      <c r="W58" t="n">
        <v>5801.58357933262</v>
      </c>
      <c r="X58" t="n">
        <v>5841.76829954988</v>
      </c>
      <c r="Y58" t="n">
        <v>5923.53183369812</v>
      </c>
      <c r="Z58" t="n">
        <v>6160.19596344767</v>
      </c>
      <c r="AA58" t="n">
        <v>6437.46768335808</v>
      </c>
      <c r="AB58" t="n">
        <v>6691.28089111809</v>
      </c>
      <c r="AC58" t="n">
        <v>6756.78390335732</v>
      </c>
      <c r="AD58" t="n">
        <v>6767.44948338648</v>
      </c>
      <c r="AE58" t="n">
        <v>6583.34741501269</v>
      </c>
      <c r="AF58" t="n">
        <v>6549.49803054926</v>
      </c>
    </row>
    <row r="59">
      <c r="A59" t="s">
        <v>222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224</v>
      </c>
      <c r="B2" t="s">
        <v>295</v>
      </c>
      <c r="C2" t="s">
        <v>360</v>
      </c>
      <c r="D2" t="s">
        <v>297</v>
      </c>
      <c r="E2" t="s">
        <v>361</v>
      </c>
      <c r="F2" t="n">
        <v>104.432559581102</v>
      </c>
      <c r="G2" t="n">
        <v>107.736634935694</v>
      </c>
      <c r="H2" t="n">
        <v>108.724803233765</v>
      </c>
      <c r="I2" t="n">
        <v>108.645142137657</v>
      </c>
      <c r="J2" t="n">
        <v>110.641108715579</v>
      </c>
      <c r="K2" t="n">
        <v>111.292772623417</v>
      </c>
      <c r="L2" t="n">
        <v>110.248243938306</v>
      </c>
      <c r="M2" t="n">
        <v>109.397735042902</v>
      </c>
      <c r="N2" t="n">
        <v>109.298853249324</v>
      </c>
      <c r="O2" t="n">
        <v>109.277803660877</v>
      </c>
      <c r="P2" t="n">
        <v>110.41159083362</v>
      </c>
      <c r="Q2" t="n">
        <v>109.664140423054</v>
      </c>
      <c r="R2" t="n">
        <v>116.249301231845</v>
      </c>
      <c r="S2" t="n">
        <v>121.299129681464</v>
      </c>
      <c r="T2" t="n">
        <v>120.262984679167</v>
      </c>
      <c r="U2" t="n">
        <v>121.405419467232</v>
      </c>
      <c r="V2" t="n">
        <v>127.011453145902</v>
      </c>
      <c r="W2" t="n">
        <v>133.55905078466</v>
      </c>
      <c r="X2" t="n">
        <v>131.547774807104</v>
      </c>
      <c r="Y2" t="n">
        <v>136.116837341477</v>
      </c>
      <c r="Z2" t="n">
        <v>143.535967187625</v>
      </c>
      <c r="AA2" t="n">
        <v>151.197629769062</v>
      </c>
      <c r="AB2" t="n">
        <v>154.391916056877</v>
      </c>
      <c r="AC2" t="n">
        <v>152.949258354639</v>
      </c>
      <c r="AD2" t="n">
        <v>157.841322173611</v>
      </c>
      <c r="AE2" t="n">
        <v>150.423054130822</v>
      </c>
      <c r="AF2" t="n">
        <v>146.325383461162</v>
      </c>
    </row>
    <row r="3">
      <c r="A3" t="s">
        <v>224</v>
      </c>
      <c r="B3" t="s">
        <v>374</v>
      </c>
      <c r="C3" t="s">
        <v>360</v>
      </c>
      <c r="D3" t="s">
        <v>375</v>
      </c>
      <c r="E3" t="s">
        <v>361</v>
      </c>
      <c r="F3" t="n">
        <v>10.8791738897026</v>
      </c>
      <c r="G3" t="n">
        <v>11.0690020407349</v>
      </c>
      <c r="H3" t="n">
        <v>11.4930072726979</v>
      </c>
      <c r="I3" t="n">
        <v>11.6645104733881</v>
      </c>
      <c r="J3" t="n">
        <v>11.8573690706177</v>
      </c>
      <c r="K3" t="n">
        <v>12.3596905931077</v>
      </c>
      <c r="L3" t="n">
        <v>13.0376735509029</v>
      </c>
      <c r="M3" t="n">
        <v>13.5357381110276</v>
      </c>
      <c r="N3" t="n">
        <v>13.5747237373224</v>
      </c>
      <c r="O3" t="n">
        <v>13.6571908276615</v>
      </c>
      <c r="P3" t="n">
        <v>14.4360271966542</v>
      </c>
      <c r="Q3" t="n">
        <v>14.8852965985282</v>
      </c>
      <c r="R3" t="n">
        <v>15.652064440266</v>
      </c>
      <c r="S3" t="n">
        <v>16.3191438524072</v>
      </c>
      <c r="T3" t="n">
        <v>15.2992896375141</v>
      </c>
      <c r="U3" t="n">
        <v>14.977105731631</v>
      </c>
      <c r="V3" t="n">
        <v>15.4826024617134</v>
      </c>
      <c r="W3" t="n">
        <v>15.4186678927423</v>
      </c>
      <c r="X3" t="n">
        <v>15.1101957675425</v>
      </c>
      <c r="Y3" t="n">
        <v>15.1095298679575</v>
      </c>
      <c r="Z3" t="n">
        <v>15.1903968832085</v>
      </c>
      <c r="AA3" t="n">
        <v>15.0277205378065</v>
      </c>
      <c r="AB3" t="n">
        <v>14.8906970583676</v>
      </c>
      <c r="AC3" t="n">
        <v>17.0938914204732</v>
      </c>
      <c r="AD3" t="n">
        <v>18.4660109185596</v>
      </c>
      <c r="AE3" t="n">
        <v>18.7485120743287</v>
      </c>
      <c r="AF3" t="n">
        <v>19.6124165225691</v>
      </c>
    </row>
    <row r="4">
      <c r="A4" t="s">
        <v>224</v>
      </c>
      <c r="B4" t="s">
        <v>376</v>
      </c>
      <c r="C4" t="s">
        <v>360</v>
      </c>
      <c r="D4" t="s">
        <v>377</v>
      </c>
      <c r="E4" t="s">
        <v>361</v>
      </c>
      <c r="F4" t="n">
        <v>1828.07377248879</v>
      </c>
      <c r="G4" t="n">
        <v>1835.4606186114</v>
      </c>
      <c r="H4" t="n">
        <v>1855.0405884237</v>
      </c>
      <c r="I4" t="n">
        <v>1860.94432430162</v>
      </c>
      <c r="J4" t="n">
        <v>1865.93417101048</v>
      </c>
      <c r="K4" t="n">
        <v>1884.54933812454</v>
      </c>
      <c r="L4" t="n">
        <v>1904.97891565101</v>
      </c>
      <c r="M4" t="n">
        <v>1926.75757769434</v>
      </c>
      <c r="N4" t="n">
        <v>1912.61912430485</v>
      </c>
      <c r="O4" t="n">
        <v>1884.18392477857</v>
      </c>
      <c r="P4" t="n">
        <v>1862.9198591979</v>
      </c>
      <c r="Q4" t="n">
        <v>1855.57247332582</v>
      </c>
      <c r="R4" t="n">
        <v>1855.45842613545</v>
      </c>
      <c r="S4" t="n">
        <v>1850.86271124429</v>
      </c>
      <c r="T4" t="n">
        <v>1762.65640038284</v>
      </c>
      <c r="U4" t="n">
        <v>1734.63718596469</v>
      </c>
      <c r="V4" t="n">
        <v>1715.39319119588</v>
      </c>
      <c r="W4" t="n">
        <v>1673.74115713227</v>
      </c>
      <c r="X4" t="n">
        <v>1631.15543615185</v>
      </c>
      <c r="Y4" t="n">
        <v>1610.40009797267</v>
      </c>
      <c r="Z4" t="n">
        <v>1613.97677342949</v>
      </c>
      <c r="AA4" t="n">
        <v>1626.73261929048</v>
      </c>
      <c r="AB4" t="n">
        <v>1647.66110349683</v>
      </c>
      <c r="AC4" t="n">
        <v>1672.98508063483</v>
      </c>
      <c r="AD4" t="n">
        <v>1724.28127053934</v>
      </c>
      <c r="AE4" t="n">
        <v>1783.20435907512</v>
      </c>
      <c r="AF4" t="n">
        <v>1899.61487459927</v>
      </c>
    </row>
    <row r="5">
      <c r="A5" t="s">
        <v>224</v>
      </c>
      <c r="B5" t="s">
        <v>378</v>
      </c>
      <c r="C5" t="s">
        <v>360</v>
      </c>
      <c r="D5" t="s">
        <v>379</v>
      </c>
      <c r="E5" t="s">
        <v>361</v>
      </c>
      <c r="F5" t="n">
        <v>249.738038021935</v>
      </c>
      <c r="G5" t="n">
        <v>253.625292695505</v>
      </c>
      <c r="H5" t="n">
        <v>252.625414687994</v>
      </c>
      <c r="I5" t="n">
        <v>251.02590537433</v>
      </c>
      <c r="J5" t="n">
        <v>250.538961662529</v>
      </c>
      <c r="K5" t="n">
        <v>250.877067413817</v>
      </c>
      <c r="L5" t="n">
        <v>254.437667857099</v>
      </c>
      <c r="M5" t="n">
        <v>258.618819897611</v>
      </c>
      <c r="N5" t="n">
        <v>258.664126713589</v>
      </c>
      <c r="O5" t="n">
        <v>255.754672563868</v>
      </c>
      <c r="P5" t="n">
        <v>254.897257206668</v>
      </c>
      <c r="Q5" t="n">
        <v>255.017163344309</v>
      </c>
      <c r="R5" t="n">
        <v>258.862824788526</v>
      </c>
      <c r="S5" t="n">
        <v>265.433851547847</v>
      </c>
      <c r="T5" t="n">
        <v>263.454318222832</v>
      </c>
      <c r="U5" t="n">
        <v>263.189912314233</v>
      </c>
      <c r="V5" t="n">
        <v>262.242393178891</v>
      </c>
      <c r="W5" t="n">
        <v>258.945291692432</v>
      </c>
      <c r="X5" t="n">
        <v>257.103244303009</v>
      </c>
      <c r="Y5" t="n">
        <v>257.202456867533</v>
      </c>
      <c r="Z5" t="n">
        <v>262.010115895445</v>
      </c>
      <c r="AA5" t="n">
        <v>270.650869382778</v>
      </c>
      <c r="AB5" t="n">
        <v>279.495902859637</v>
      </c>
      <c r="AC5" t="n">
        <v>288.990247192164</v>
      </c>
      <c r="AD5" t="n">
        <v>301.045883137159</v>
      </c>
      <c r="AE5" t="n">
        <v>310.877287233498</v>
      </c>
      <c r="AF5" t="n">
        <v>324.085416054367</v>
      </c>
    </row>
    <row r="6">
      <c r="A6" t="s">
        <v>224</v>
      </c>
      <c r="B6" t="s">
        <v>380</v>
      </c>
      <c r="C6" t="s">
        <v>360</v>
      </c>
      <c r="D6" t="s">
        <v>381</v>
      </c>
      <c r="E6" t="s">
        <v>361</v>
      </c>
      <c r="F6" t="n">
        <v>427.549947578472</v>
      </c>
      <c r="G6" t="n">
        <v>414.836354683133</v>
      </c>
      <c r="H6" t="n">
        <v>408.55798377053</v>
      </c>
      <c r="I6" t="n">
        <v>403.286612214971</v>
      </c>
      <c r="J6" t="n">
        <v>394.973084814725</v>
      </c>
      <c r="K6" t="n">
        <v>386.343494188628</v>
      </c>
      <c r="L6" t="n">
        <v>381.488194268503</v>
      </c>
      <c r="M6" t="n">
        <v>379.017446482763</v>
      </c>
      <c r="N6" t="n">
        <v>364.331212442476</v>
      </c>
      <c r="O6" t="n">
        <v>347.97011545429</v>
      </c>
      <c r="P6" t="n">
        <v>327.868723382305</v>
      </c>
      <c r="Q6" t="n">
        <v>311.54690573812</v>
      </c>
      <c r="R6" t="n">
        <v>297.452323417563</v>
      </c>
      <c r="S6" t="n">
        <v>281.216007493582</v>
      </c>
      <c r="T6" t="n">
        <v>259.283926147589</v>
      </c>
      <c r="U6" t="n">
        <v>247.018210180922</v>
      </c>
      <c r="V6" t="n">
        <v>236.26504375902</v>
      </c>
      <c r="W6" t="n">
        <v>229.170374610212</v>
      </c>
      <c r="X6" t="n">
        <v>224.446823990686</v>
      </c>
      <c r="Y6" t="n">
        <v>224.787742708324</v>
      </c>
      <c r="Z6" t="n">
        <v>228.862581844125</v>
      </c>
      <c r="AA6" t="n">
        <v>235.505681775934</v>
      </c>
      <c r="AB6" t="n">
        <v>241.176832575866</v>
      </c>
      <c r="AC6" t="n">
        <v>242.940015436495</v>
      </c>
      <c r="AD6" t="n">
        <v>248.656978626115</v>
      </c>
      <c r="AE6" t="n">
        <v>254.970114610601</v>
      </c>
      <c r="AF6" t="n">
        <v>272.32303613746</v>
      </c>
    </row>
    <row r="7">
      <c r="A7" t="s">
        <v>224</v>
      </c>
      <c r="B7" t="s">
        <v>382</v>
      </c>
      <c r="C7" t="s">
        <v>360</v>
      </c>
      <c r="D7" t="s">
        <v>383</v>
      </c>
      <c r="E7" t="s">
        <v>361</v>
      </c>
      <c r="F7" t="n">
        <v>192.234434206235</v>
      </c>
      <c r="G7" t="n">
        <v>191.303838174142</v>
      </c>
      <c r="H7" t="n">
        <v>192.881211698476</v>
      </c>
      <c r="I7" t="n">
        <v>196.116388146881</v>
      </c>
      <c r="J7" t="n">
        <v>198.113123053167</v>
      </c>
      <c r="K7" t="n">
        <v>202.416419627857</v>
      </c>
      <c r="L7" t="n">
        <v>204.159733995407</v>
      </c>
      <c r="M7" t="n">
        <v>205.187526612539</v>
      </c>
      <c r="N7" t="n">
        <v>204.586416495091</v>
      </c>
      <c r="O7" t="n">
        <v>202.543067040524</v>
      </c>
      <c r="P7" t="n">
        <v>200.758287817226</v>
      </c>
      <c r="Q7" t="n">
        <v>199.392200245984</v>
      </c>
      <c r="R7" t="n">
        <v>197.955014802871</v>
      </c>
      <c r="S7" t="n">
        <v>193.929140800992</v>
      </c>
      <c r="T7" t="n">
        <v>182.304555282157</v>
      </c>
      <c r="U7" t="n">
        <v>178.368103872988</v>
      </c>
      <c r="V7" t="n">
        <v>173.630787310147</v>
      </c>
      <c r="W7" t="n">
        <v>167.322897218884</v>
      </c>
      <c r="X7" t="n">
        <v>159.866232676563</v>
      </c>
      <c r="Y7" t="n">
        <v>155.190913939395</v>
      </c>
      <c r="Z7" t="n">
        <v>154.985310359148</v>
      </c>
      <c r="AA7" t="n">
        <v>154.440604278306</v>
      </c>
      <c r="AB7" t="n">
        <v>156.282524348176</v>
      </c>
      <c r="AC7" t="n">
        <v>156.394639766581</v>
      </c>
      <c r="AD7" t="n">
        <v>159.618479112875</v>
      </c>
      <c r="AE7" t="n">
        <v>165.583570741232</v>
      </c>
      <c r="AF7" t="n">
        <v>175.629668318374</v>
      </c>
    </row>
    <row r="8">
      <c r="A8" t="s">
        <v>224</v>
      </c>
      <c r="B8" t="s">
        <v>384</v>
      </c>
      <c r="C8" t="s">
        <v>360</v>
      </c>
      <c r="D8" t="s">
        <v>385</v>
      </c>
      <c r="E8" t="s">
        <v>361</v>
      </c>
      <c r="F8" t="n">
        <v>26.092545595123</v>
      </c>
      <c r="G8" t="n">
        <v>27.1381286315082</v>
      </c>
      <c r="H8" t="n">
        <v>27.4985812840786</v>
      </c>
      <c r="I8" t="n">
        <v>24.3863648958436</v>
      </c>
      <c r="J8" t="n">
        <v>24.1987463173292</v>
      </c>
      <c r="K8" t="n">
        <v>28.0229075440348</v>
      </c>
      <c r="L8" t="n">
        <v>29.8616159378465</v>
      </c>
      <c r="M8" t="n">
        <v>30.471274561812</v>
      </c>
      <c r="N8" t="n">
        <v>31.8848008508624</v>
      </c>
      <c r="O8" t="n">
        <v>34.8250333939281</v>
      </c>
      <c r="P8" t="n">
        <v>42.9136521179491</v>
      </c>
      <c r="Q8" t="n">
        <v>51.6190738279751</v>
      </c>
      <c r="R8" t="n">
        <v>55.4508013734532</v>
      </c>
      <c r="S8" t="n">
        <v>63.2490642444592</v>
      </c>
      <c r="T8" t="n">
        <v>57.1739626499319</v>
      </c>
      <c r="U8" t="n">
        <v>60.2904294671584</v>
      </c>
      <c r="V8" t="n">
        <v>70.3941345963821</v>
      </c>
      <c r="W8" t="n">
        <v>68.0990450463034</v>
      </c>
      <c r="X8" t="n">
        <v>68.20030363181</v>
      </c>
      <c r="Y8" t="n">
        <v>69.4528341633801</v>
      </c>
      <c r="Z8" t="n">
        <v>64.7522941907654</v>
      </c>
      <c r="AA8" t="n">
        <v>57.4632573100749</v>
      </c>
      <c r="AB8" t="n">
        <v>48.5897081893982</v>
      </c>
      <c r="AC8" t="n">
        <v>42.1717816391799</v>
      </c>
      <c r="AD8" t="n">
        <v>36.9737956791282</v>
      </c>
      <c r="AE8" t="n">
        <v>31.2384768140159</v>
      </c>
      <c r="AF8" t="n">
        <v>28.8227547167375</v>
      </c>
    </row>
    <row r="9">
      <c r="A9" t="s">
        <v>224</v>
      </c>
      <c r="B9" t="s">
        <v>386</v>
      </c>
      <c r="C9" t="s">
        <v>360</v>
      </c>
      <c r="D9" t="s">
        <v>387</v>
      </c>
      <c r="E9" t="s">
        <v>361</v>
      </c>
      <c r="F9" t="n">
        <v>73.7565523236122</v>
      </c>
      <c r="G9" t="n">
        <v>72.836335396451</v>
      </c>
      <c r="H9" t="n">
        <v>73.4195875335232</v>
      </c>
      <c r="I9" t="n">
        <v>71.6160675301008</v>
      </c>
      <c r="J9" t="n">
        <v>69.4705566467918</v>
      </c>
      <c r="K9" t="n">
        <v>68.8349090002225</v>
      </c>
      <c r="L9" t="n">
        <v>68.48270558659</v>
      </c>
      <c r="M9" t="n">
        <v>70.0952486755137</v>
      </c>
      <c r="N9" t="n">
        <v>71.1800706220492</v>
      </c>
      <c r="O9" t="n">
        <v>72.0572431134855</v>
      </c>
      <c r="P9" t="n">
        <v>72.617679384449</v>
      </c>
      <c r="Q9" t="n">
        <v>72.9706966136193</v>
      </c>
      <c r="R9" t="n">
        <v>74.2910139626963</v>
      </c>
      <c r="S9" t="n">
        <v>73.9312191711991</v>
      </c>
      <c r="T9" t="n">
        <v>69.2053981071605</v>
      </c>
      <c r="U9" t="n">
        <v>70.7238998036557</v>
      </c>
      <c r="V9" t="n">
        <v>71.0213652638639</v>
      </c>
      <c r="W9" t="n">
        <v>71.5133559275343</v>
      </c>
      <c r="X9" t="n">
        <v>69.4124717751757</v>
      </c>
      <c r="Y9" t="n">
        <v>67.9954846760632</v>
      </c>
      <c r="Z9" t="n">
        <v>67.849556893296</v>
      </c>
      <c r="AA9" t="n">
        <v>68.362907867786</v>
      </c>
      <c r="AB9" t="n">
        <v>72.8327662525692</v>
      </c>
      <c r="AC9" t="n">
        <v>75.1039674891545</v>
      </c>
      <c r="AD9" t="n">
        <v>79.7134605435102</v>
      </c>
      <c r="AE9" t="n">
        <v>80.8624685613659</v>
      </c>
      <c r="AF9" t="n">
        <v>83.735443319468</v>
      </c>
    </row>
    <row r="10">
      <c r="A10" t="s">
        <v>224</v>
      </c>
      <c r="B10" t="s">
        <v>388</v>
      </c>
      <c r="C10" t="s">
        <v>360</v>
      </c>
      <c r="D10" t="s">
        <v>389</v>
      </c>
      <c r="E10" t="s">
        <v>361</v>
      </c>
      <c r="F10" t="n">
        <v>134.849717355053</v>
      </c>
      <c r="G10" t="n">
        <v>133.586942293076</v>
      </c>
      <c r="H10" t="n">
        <v>135.348165838367</v>
      </c>
      <c r="I10" t="n">
        <v>132.216698236785</v>
      </c>
      <c r="J10" t="n">
        <v>128.320885601901</v>
      </c>
      <c r="K10" t="n">
        <v>127.624371542718</v>
      </c>
      <c r="L10" t="n">
        <v>126.887982060548</v>
      </c>
      <c r="M10" t="n">
        <v>128.993672799826</v>
      </c>
      <c r="N10" t="n">
        <v>128.570932444097</v>
      </c>
      <c r="O10" t="n">
        <v>128.385909919876</v>
      </c>
      <c r="P10" t="n">
        <v>128.677295594759</v>
      </c>
      <c r="Q10" t="n">
        <v>129.72092012308</v>
      </c>
      <c r="R10" t="n">
        <v>133.357269420166</v>
      </c>
      <c r="S10" t="n">
        <v>132.960546958576</v>
      </c>
      <c r="T10" t="n">
        <v>128.751655297966</v>
      </c>
      <c r="U10" t="n">
        <v>131.468291779862</v>
      </c>
      <c r="V10" t="n">
        <v>132.886348610085</v>
      </c>
      <c r="W10" t="n">
        <v>125.860307483658</v>
      </c>
      <c r="X10" t="n">
        <v>116.566804993158</v>
      </c>
      <c r="Y10" t="n">
        <v>108.964652114087</v>
      </c>
      <c r="Z10" t="n">
        <v>106.467948188045</v>
      </c>
      <c r="AA10" t="n">
        <v>105.31046052492</v>
      </c>
      <c r="AB10" t="n">
        <v>108.337770320221</v>
      </c>
      <c r="AC10" t="n">
        <v>110.140737240333</v>
      </c>
      <c r="AD10" t="n">
        <v>115.933318081094</v>
      </c>
      <c r="AE10" t="n">
        <v>120.095033805098</v>
      </c>
      <c r="AF10" t="n">
        <v>126.846128821583</v>
      </c>
    </row>
    <row r="11">
      <c r="A11" t="s">
        <v>224</v>
      </c>
      <c r="B11" t="s">
        <v>390</v>
      </c>
      <c r="C11" t="s">
        <v>360</v>
      </c>
      <c r="D11" t="s">
        <v>391</v>
      </c>
      <c r="E11" t="s">
        <v>361</v>
      </c>
      <c r="F11" t="n">
        <v>61.0931650314412</v>
      </c>
      <c r="G11" t="n">
        <v>60.7506068966252</v>
      </c>
      <c r="H11" t="n">
        <v>61.928578304844</v>
      </c>
      <c r="I11" t="n">
        <v>60.6006307066841</v>
      </c>
      <c r="J11" t="n">
        <v>58.8503289551093</v>
      </c>
      <c r="K11" t="n">
        <v>58.7894625424957</v>
      </c>
      <c r="L11" t="n">
        <v>58.4052764739577</v>
      </c>
      <c r="M11" t="n">
        <v>58.8984241243121</v>
      </c>
      <c r="N11" t="n">
        <v>57.390861822048</v>
      </c>
      <c r="O11" t="n">
        <v>56.3286668063902</v>
      </c>
      <c r="P11" t="n">
        <v>56.0596162103103</v>
      </c>
      <c r="Q11" t="n">
        <v>56.7502235094603</v>
      </c>
      <c r="R11" t="n">
        <v>59.0662554574701</v>
      </c>
      <c r="S11" t="n">
        <v>59.029327787377</v>
      </c>
      <c r="T11" t="n">
        <v>59.5462571908055</v>
      </c>
      <c r="U11" t="n">
        <v>60.7443919762061</v>
      </c>
      <c r="V11" t="n">
        <v>61.8649833462215</v>
      </c>
      <c r="W11" t="n">
        <v>54.3469515561236</v>
      </c>
      <c r="X11" t="n">
        <v>47.154333217982</v>
      </c>
      <c r="Y11" t="n">
        <v>40.9691674380241</v>
      </c>
      <c r="Z11" t="n">
        <v>38.6183912947489</v>
      </c>
      <c r="AA11" t="n">
        <v>36.9475526571339</v>
      </c>
      <c r="AB11" t="n">
        <v>35.5050040676515</v>
      </c>
      <c r="AC11" t="n">
        <v>35.0367697511785</v>
      </c>
      <c r="AD11" t="n">
        <v>36.2198575375836</v>
      </c>
      <c r="AE11" t="n">
        <v>39.2325652437322</v>
      </c>
      <c r="AF11" t="n">
        <v>43.1106855021148</v>
      </c>
    </row>
    <row r="12">
      <c r="A12" t="s">
        <v>224</v>
      </c>
      <c r="B12" t="s">
        <v>392</v>
      </c>
      <c r="C12" t="s">
        <v>360</v>
      </c>
      <c r="D12" t="s">
        <v>393</v>
      </c>
      <c r="E12" t="s">
        <v>361</v>
      </c>
      <c r="F12" t="n">
        <v>182.982328878805</v>
      </c>
      <c r="G12" t="n">
        <v>186.349781541316</v>
      </c>
      <c r="H12" t="n">
        <v>189.893613992688</v>
      </c>
      <c r="I12" t="n">
        <v>192.73746048388</v>
      </c>
      <c r="J12" t="n">
        <v>196.651939391197</v>
      </c>
      <c r="K12" t="n">
        <v>202.834350592158</v>
      </c>
      <c r="L12" t="n">
        <v>208.341985349424</v>
      </c>
      <c r="M12" t="n">
        <v>214.447981140198</v>
      </c>
      <c r="N12" t="n">
        <v>216.539550411086</v>
      </c>
      <c r="O12" t="n">
        <v>216.133155972653</v>
      </c>
      <c r="P12" t="n">
        <v>217.486207905817</v>
      </c>
      <c r="Q12" t="n">
        <v>217.889773201264</v>
      </c>
      <c r="R12" t="n">
        <v>219.072360726012</v>
      </c>
      <c r="S12" t="n">
        <v>218.22730408346</v>
      </c>
      <c r="T12" t="n">
        <v>206.799705982408</v>
      </c>
      <c r="U12" t="n">
        <v>201.024288563045</v>
      </c>
      <c r="V12" t="n">
        <v>196.671613701336</v>
      </c>
      <c r="W12" t="n">
        <v>187.101994915577</v>
      </c>
      <c r="X12" t="n">
        <v>176.36669969237</v>
      </c>
      <c r="Y12" t="n">
        <v>170.331317151236</v>
      </c>
      <c r="Z12" t="n">
        <v>169.511773338781</v>
      </c>
      <c r="AA12" t="n">
        <v>169.804670439641</v>
      </c>
      <c r="AB12" t="n">
        <v>171.429986078621</v>
      </c>
      <c r="AC12" t="n">
        <v>174.213503145617</v>
      </c>
      <c r="AD12" t="n">
        <v>180.327550447298</v>
      </c>
      <c r="AE12" t="n">
        <v>187.35561042649</v>
      </c>
      <c r="AF12" t="n">
        <v>201.593346435748</v>
      </c>
    </row>
    <row r="13">
      <c r="A13" t="s">
        <v>224</v>
      </c>
      <c r="B13" t="s">
        <v>394</v>
      </c>
      <c r="C13" t="s">
        <v>360</v>
      </c>
      <c r="D13" t="s">
        <v>395</v>
      </c>
      <c r="E13" t="s">
        <v>361</v>
      </c>
      <c r="F13" t="n">
        <v>158.185256236948</v>
      </c>
      <c r="G13" t="n">
        <v>160.871322703357</v>
      </c>
      <c r="H13" t="n">
        <v>166.052264965972</v>
      </c>
      <c r="I13" t="n">
        <v>169.999035208321</v>
      </c>
      <c r="J13" t="n">
        <v>173.521903990295</v>
      </c>
      <c r="K13" t="n">
        <v>178.262179988021</v>
      </c>
      <c r="L13" t="n">
        <v>182.801424194759</v>
      </c>
      <c r="M13" t="n">
        <v>186.20481328118</v>
      </c>
      <c r="N13" t="n">
        <v>186.995859097165</v>
      </c>
      <c r="O13" t="n">
        <v>188.480984662396</v>
      </c>
      <c r="P13" t="n">
        <v>189.390083943018</v>
      </c>
      <c r="Q13" t="n">
        <v>192.541334404743</v>
      </c>
      <c r="R13" t="n">
        <v>198.441182345058</v>
      </c>
      <c r="S13" t="n">
        <v>203.386787928683</v>
      </c>
      <c r="T13" t="n">
        <v>195.290431319013</v>
      </c>
      <c r="U13" t="n">
        <v>191.752374486745</v>
      </c>
      <c r="V13" t="n">
        <v>191.474660023515</v>
      </c>
      <c r="W13" t="n">
        <v>191.145973697575</v>
      </c>
      <c r="X13" t="n">
        <v>188.665116981559</v>
      </c>
      <c r="Y13" t="n">
        <v>183.150692105698</v>
      </c>
      <c r="Z13" t="n">
        <v>176.275450763201</v>
      </c>
      <c r="AA13" t="n">
        <v>173.482675424553</v>
      </c>
      <c r="AB13" t="n">
        <v>176.028698744214</v>
      </c>
      <c r="AC13" t="n">
        <v>177.834416297783</v>
      </c>
      <c r="AD13" t="n">
        <v>184.815588130957</v>
      </c>
      <c r="AE13" t="n">
        <v>194.721433218633</v>
      </c>
      <c r="AF13" t="n">
        <v>214.353344753203</v>
      </c>
    </row>
    <row r="14">
      <c r="A14" t="s">
        <v>224</v>
      </c>
      <c r="B14" t="s">
        <v>396</v>
      </c>
      <c r="C14" t="s">
        <v>360</v>
      </c>
      <c r="D14" t="s">
        <v>397</v>
      </c>
      <c r="E14" t="s">
        <v>361</v>
      </c>
      <c r="F14" t="n">
        <v>50.7740247350728</v>
      </c>
      <c r="G14" t="n">
        <v>50.1635187220855</v>
      </c>
      <c r="H14" t="n">
        <v>50.856068413148</v>
      </c>
      <c r="I14" t="n">
        <v>50.6555827436073</v>
      </c>
      <c r="J14" t="n">
        <v>51.7878074122963</v>
      </c>
      <c r="K14" t="n">
        <v>51.1566402701149</v>
      </c>
      <c r="L14" t="n">
        <v>52.1297157922402</v>
      </c>
      <c r="M14" t="n">
        <v>52.6133747704923</v>
      </c>
      <c r="N14" t="n">
        <v>52.853823773243</v>
      </c>
      <c r="O14" t="n">
        <v>52.2809324567442</v>
      </c>
      <c r="P14" t="n">
        <v>52.7069949587021</v>
      </c>
      <c r="Q14" t="n">
        <v>53.5110147682062</v>
      </c>
      <c r="R14" t="n">
        <v>52.2592088015695</v>
      </c>
      <c r="S14" t="n">
        <v>49.3226863926227</v>
      </c>
      <c r="T14" t="n">
        <v>43.1068046460011</v>
      </c>
      <c r="U14" t="n">
        <v>38.8484613537392</v>
      </c>
      <c r="V14" t="n">
        <v>37.2315239276552</v>
      </c>
      <c r="W14" t="n">
        <v>36.2042366506587</v>
      </c>
      <c r="X14" t="n">
        <v>34.3660332065668</v>
      </c>
      <c r="Y14" t="n">
        <v>33.0593735927088</v>
      </c>
      <c r="Z14" t="n">
        <v>32.8675376533739</v>
      </c>
      <c r="AA14" t="n">
        <v>33.7166228401645</v>
      </c>
      <c r="AB14" t="n">
        <v>35.3346956181161</v>
      </c>
      <c r="AC14" t="n">
        <v>36.4037953047268</v>
      </c>
      <c r="AD14" t="n">
        <v>36.1013403804029</v>
      </c>
      <c r="AE14" t="n">
        <v>37.6902279966155</v>
      </c>
      <c r="AF14" t="n">
        <v>40.5592174771399</v>
      </c>
    </row>
    <row r="15">
      <c r="A15" t="s">
        <v>224</v>
      </c>
      <c r="B15" t="s">
        <v>398</v>
      </c>
      <c r="C15" t="s">
        <v>360</v>
      </c>
      <c r="D15" t="s">
        <v>399</v>
      </c>
      <c r="E15" t="s">
        <v>361</v>
      </c>
      <c r="F15" t="n">
        <v>108.022583979297</v>
      </c>
      <c r="G15" t="n">
        <v>107.935949688599</v>
      </c>
      <c r="H15" t="n">
        <v>110.280961222635</v>
      </c>
      <c r="I15" t="n">
        <v>110.392569890239</v>
      </c>
      <c r="J15" t="n">
        <v>113.164175730231</v>
      </c>
      <c r="K15" t="n">
        <v>113.948539669242</v>
      </c>
      <c r="L15" t="n">
        <v>115.749996310513</v>
      </c>
      <c r="M15" t="n">
        <v>115.543004097457</v>
      </c>
      <c r="N15" t="n">
        <v>113.015181444121</v>
      </c>
      <c r="O15" t="n">
        <v>109.131480410464</v>
      </c>
      <c r="P15" t="n">
        <v>107.35190190423</v>
      </c>
      <c r="Q15" t="n">
        <v>106.664562898152</v>
      </c>
      <c r="R15" t="n">
        <v>105.004962935426</v>
      </c>
      <c r="S15" t="n">
        <v>102.711338272057</v>
      </c>
      <c r="T15" t="n">
        <v>97.1876973940889</v>
      </c>
      <c r="U15" t="n">
        <v>94.3889077158354</v>
      </c>
      <c r="V15" t="n">
        <v>92.3346154880036</v>
      </c>
      <c r="W15" t="n">
        <v>91.4261220899045</v>
      </c>
      <c r="X15" t="n">
        <v>90.8464635344521</v>
      </c>
      <c r="Y15" t="n">
        <v>90.7744582548644</v>
      </c>
      <c r="Z15" t="n">
        <v>91.2231562473579</v>
      </c>
      <c r="AA15" t="n">
        <v>92.88832828006</v>
      </c>
      <c r="AB15" t="n">
        <v>96.3808274644724</v>
      </c>
      <c r="AC15" t="n">
        <v>98.1244328871872</v>
      </c>
      <c r="AD15" t="n">
        <v>98.5677641700458</v>
      </c>
      <c r="AE15" t="n">
        <v>100.173118435299</v>
      </c>
      <c r="AF15" t="n">
        <v>105.109971412662</v>
      </c>
    </row>
    <row r="16">
      <c r="A16" t="s">
        <v>224</v>
      </c>
      <c r="B16" t="s">
        <v>400</v>
      </c>
      <c r="C16" t="s">
        <v>360</v>
      </c>
      <c r="D16" t="s">
        <v>401</v>
      </c>
      <c r="E16" t="s">
        <v>361</v>
      </c>
      <c r="F16" t="n">
        <v>57.2485592442242</v>
      </c>
      <c r="G16" t="n">
        <v>57.7724309665133</v>
      </c>
      <c r="H16" t="n">
        <v>59.4248928094867</v>
      </c>
      <c r="I16" t="n">
        <v>59.7369871466321</v>
      </c>
      <c r="J16" t="n">
        <v>61.3763683179346</v>
      </c>
      <c r="K16" t="n">
        <v>62.7918993991275</v>
      </c>
      <c r="L16" t="n">
        <v>63.6202805182726</v>
      </c>
      <c r="M16" t="n">
        <v>62.9296293269645</v>
      </c>
      <c r="N16" t="n">
        <v>60.1613576708779</v>
      </c>
      <c r="O16" t="n">
        <v>56.8505479537195</v>
      </c>
      <c r="P16" t="n">
        <v>54.644906945528</v>
      </c>
      <c r="Q16" t="n">
        <v>53.1535481299454</v>
      </c>
      <c r="R16" t="n">
        <v>52.7457541338567</v>
      </c>
      <c r="S16" t="n">
        <v>53.3886518794341</v>
      </c>
      <c r="T16" t="n">
        <v>54.0808927480878</v>
      </c>
      <c r="U16" t="n">
        <v>55.5404463620962</v>
      </c>
      <c r="V16" t="n">
        <v>55.1030915603484</v>
      </c>
      <c r="W16" t="n">
        <v>55.2218854392458</v>
      </c>
      <c r="X16" t="n">
        <v>56.4804303278853</v>
      </c>
      <c r="Y16" t="n">
        <v>57.7150846621556</v>
      </c>
      <c r="Z16" t="n">
        <v>58.355618593984</v>
      </c>
      <c r="AA16" t="n">
        <v>59.1717054398955</v>
      </c>
      <c r="AB16" t="n">
        <v>61.0461318463563</v>
      </c>
      <c r="AC16" t="n">
        <v>61.7206375824603</v>
      </c>
      <c r="AD16" t="n">
        <v>62.4664237896429</v>
      </c>
      <c r="AE16" t="n">
        <v>62.4828904386835</v>
      </c>
      <c r="AF16" t="n">
        <v>64.550753935522</v>
      </c>
    </row>
    <row r="17">
      <c r="A17" t="s">
        <v>224</v>
      </c>
      <c r="B17" t="s">
        <v>402</v>
      </c>
      <c r="C17" t="s">
        <v>360</v>
      </c>
      <c r="D17" t="s">
        <v>403</v>
      </c>
      <c r="E17" t="s">
        <v>361</v>
      </c>
      <c r="F17" t="n">
        <v>51.3042291613226</v>
      </c>
      <c r="G17" t="n">
        <v>52.1147872412519</v>
      </c>
      <c r="H17" t="n">
        <v>53.8349219589828</v>
      </c>
      <c r="I17" t="n">
        <v>54.536702072572</v>
      </c>
      <c r="J17" t="n">
        <v>56.2306113137262</v>
      </c>
      <c r="K17" t="n">
        <v>58.0011369745758</v>
      </c>
      <c r="L17" t="n">
        <v>59.2801184352615</v>
      </c>
      <c r="M17" t="n">
        <v>60.779220623773</v>
      </c>
      <c r="N17" t="n">
        <v>61.1971861468019</v>
      </c>
      <c r="O17" t="n">
        <v>61.3099722596064</v>
      </c>
      <c r="P17" t="n">
        <v>60.9521745873974</v>
      </c>
      <c r="Q17" t="n">
        <v>61.6540293737187</v>
      </c>
      <c r="R17" t="n">
        <v>64.1108876874898</v>
      </c>
      <c r="S17" t="n">
        <v>65.6808214616193</v>
      </c>
      <c r="T17" t="n">
        <v>62.0862698065441</v>
      </c>
      <c r="U17" t="n">
        <v>58.7156407158416</v>
      </c>
      <c r="V17" t="n">
        <v>56.3040218818452</v>
      </c>
      <c r="W17" t="n">
        <v>53.8227377788555</v>
      </c>
      <c r="X17" t="n">
        <v>52.4526902093874</v>
      </c>
      <c r="Y17" t="n">
        <v>52.860884867894</v>
      </c>
      <c r="Z17" t="n">
        <v>52.8468722171232</v>
      </c>
      <c r="AA17" t="n">
        <v>53.9186010254091</v>
      </c>
      <c r="AB17" t="n">
        <v>53.4760124293817</v>
      </c>
      <c r="AC17" t="n">
        <v>54.0614369643363</v>
      </c>
      <c r="AD17" t="n">
        <v>55.4351619762708</v>
      </c>
      <c r="AE17" t="n">
        <v>57.4210519012257</v>
      </c>
      <c r="AF17" t="n">
        <v>62.3220454657346</v>
      </c>
    </row>
    <row r="18">
      <c r="A18" t="s">
        <v>224</v>
      </c>
      <c r="B18" t="s">
        <v>404</v>
      </c>
      <c r="C18" t="s">
        <v>360</v>
      </c>
      <c r="D18" t="s">
        <v>405</v>
      </c>
      <c r="E18" t="s">
        <v>361</v>
      </c>
      <c r="F18" t="n">
        <v>144.054434558559</v>
      </c>
      <c r="G18" t="n">
        <v>147.890081034448</v>
      </c>
      <c r="H18" t="n">
        <v>151.284782298405</v>
      </c>
      <c r="I18" t="n">
        <v>154.22509195295</v>
      </c>
      <c r="J18" t="n">
        <v>154.380123538413</v>
      </c>
      <c r="K18" t="n">
        <v>156.586570854259</v>
      </c>
      <c r="L18" t="n">
        <v>159.206567681658</v>
      </c>
      <c r="M18" t="n">
        <v>161.42099433116</v>
      </c>
      <c r="N18" t="n">
        <v>160.026715629506</v>
      </c>
      <c r="O18" t="n">
        <v>154.443758297644</v>
      </c>
      <c r="P18" t="n">
        <v>149.593893207608</v>
      </c>
      <c r="Q18" t="n">
        <v>147.879704531369</v>
      </c>
      <c r="R18" t="n">
        <v>142.065911499553</v>
      </c>
      <c r="S18" t="n">
        <v>136.184339648564</v>
      </c>
      <c r="T18" t="n">
        <v>123.530928226136</v>
      </c>
      <c r="U18" t="n">
        <v>121.024401411439</v>
      </c>
      <c r="V18" t="n">
        <v>118.979679860107</v>
      </c>
      <c r="W18" t="n">
        <v>118.357275179796</v>
      </c>
      <c r="X18" t="n">
        <v>116.537370983453</v>
      </c>
      <c r="Y18" t="n">
        <v>115.864800078897</v>
      </c>
      <c r="Z18" t="n">
        <v>120.727569971452</v>
      </c>
      <c r="AA18" t="n">
        <v>127.83541193657</v>
      </c>
      <c r="AB18" t="n">
        <v>130.251975687058</v>
      </c>
      <c r="AC18" t="n">
        <v>137.619540219002</v>
      </c>
      <c r="AD18" t="n">
        <v>146.870813611599</v>
      </c>
      <c r="AE18" t="n">
        <v>154.521334720358</v>
      </c>
      <c r="AF18" t="n">
        <v>166.557954977252</v>
      </c>
    </row>
    <row r="19">
      <c r="A19" t="s">
        <v>224</v>
      </c>
      <c r="B19" t="s">
        <v>406</v>
      </c>
      <c r="C19" t="s">
        <v>360</v>
      </c>
      <c r="D19" t="s">
        <v>407</v>
      </c>
      <c r="E19" t="s">
        <v>361</v>
      </c>
      <c r="F19" t="n">
        <v>153.060256917036</v>
      </c>
      <c r="G19" t="n">
        <v>159.808139925064</v>
      </c>
      <c r="H19" t="n">
        <v>166.782686705571</v>
      </c>
      <c r="I19" t="n">
        <v>172.021495824849</v>
      </c>
      <c r="J19" t="n">
        <v>175.840615596963</v>
      </c>
      <c r="K19" t="n">
        <v>179.632299729227</v>
      </c>
      <c r="L19" t="n">
        <v>182.763629559995</v>
      </c>
      <c r="M19" t="n">
        <v>186.072823866021</v>
      </c>
      <c r="N19" t="n">
        <v>186.807142630049</v>
      </c>
      <c r="O19" t="n">
        <v>185.205774803323</v>
      </c>
      <c r="P19" t="n">
        <v>183.030381530916</v>
      </c>
      <c r="Q19" t="n">
        <v>181.646805637103</v>
      </c>
      <c r="R19" t="n">
        <v>183.684887139325</v>
      </c>
      <c r="S19" t="n">
        <v>187.883508804452</v>
      </c>
      <c r="T19" t="n">
        <v>186.792950054174</v>
      </c>
      <c r="U19" t="n">
        <v>187.396625456621</v>
      </c>
      <c r="V19" t="n">
        <v>184.209892786544</v>
      </c>
      <c r="W19" t="n">
        <v>182.48913741907</v>
      </c>
      <c r="X19" t="n">
        <v>180.103685155406</v>
      </c>
      <c r="Y19" t="n">
        <v>181.81934572136</v>
      </c>
      <c r="Z19" t="n">
        <v>186.313700414045</v>
      </c>
      <c r="AA19" t="n">
        <v>185.432058912234</v>
      </c>
      <c r="AB19" t="n">
        <v>186.210864799789</v>
      </c>
      <c r="AC19" t="n">
        <v>190.494329846153</v>
      </c>
      <c r="AD19" t="n">
        <v>196.035937566795</v>
      </c>
      <c r="AE19" t="n">
        <v>206.247327168671</v>
      </c>
      <c r="AF19" t="n">
        <v>221.971207506146</v>
      </c>
    </row>
    <row r="20">
      <c r="A20" t="s">
        <v>224</v>
      </c>
      <c r="B20" t="s">
        <v>408</v>
      </c>
      <c r="C20" t="s">
        <v>360</v>
      </c>
      <c r="D20" t="s">
        <v>409</v>
      </c>
      <c r="E20" t="s">
        <v>361</v>
      </c>
      <c r="F20" t="n">
        <v>147.395662331808</v>
      </c>
      <c r="G20" t="n">
        <v>148.296721922523</v>
      </c>
      <c r="H20" t="n">
        <v>148.077594604053</v>
      </c>
      <c r="I20" t="n">
        <v>145.480333862175</v>
      </c>
      <c r="J20" t="n">
        <v>151.642762367695</v>
      </c>
      <c r="K20" t="n">
        <v>164.399480576622</v>
      </c>
      <c r="L20" t="n">
        <v>177.182067777096</v>
      </c>
      <c r="M20" t="n">
        <v>187.279200504218</v>
      </c>
      <c r="N20" t="n">
        <v>193.495269542044</v>
      </c>
      <c r="O20" t="n">
        <v>199.996905217943</v>
      </c>
      <c r="P20" t="n">
        <v>223.461793379113</v>
      </c>
      <c r="Q20" t="n">
        <v>235.358180785915</v>
      </c>
      <c r="R20" t="n">
        <v>256.105017575052</v>
      </c>
      <c r="S20" t="n">
        <v>295.736994605403</v>
      </c>
      <c r="T20" t="n">
        <v>294.421574822991</v>
      </c>
      <c r="U20" t="n">
        <v>297.82007863451</v>
      </c>
      <c r="V20" t="n">
        <v>295.251310414863</v>
      </c>
      <c r="W20" t="n">
        <v>271.757791710363</v>
      </c>
      <c r="X20" t="n">
        <v>271.241937388995</v>
      </c>
      <c r="Y20" t="n">
        <v>266.303725936066</v>
      </c>
      <c r="Z20" t="n">
        <v>249.308558409843</v>
      </c>
      <c r="AA20" t="n">
        <v>237.94688766276</v>
      </c>
      <c r="AB20" t="n">
        <v>235.240370998923</v>
      </c>
      <c r="AC20" t="n">
        <v>205.750141816844</v>
      </c>
      <c r="AD20" t="n">
        <v>185.496791922236</v>
      </c>
      <c r="AE20" t="n">
        <v>184.080730788348</v>
      </c>
      <c r="AF20" t="n">
        <v>186.334737774672</v>
      </c>
    </row>
    <row r="21">
      <c r="A21" t="s">
        <v>224</v>
      </c>
      <c r="B21" t="s">
        <v>410</v>
      </c>
      <c r="C21" t="s">
        <v>360</v>
      </c>
      <c r="D21" t="s">
        <v>411</v>
      </c>
      <c r="E21" t="s">
        <v>361</v>
      </c>
      <c r="F21" t="n">
        <v>184.286932522399</v>
      </c>
      <c r="G21" t="n">
        <v>187.204856208621</v>
      </c>
      <c r="H21" t="n">
        <v>188.842605775601</v>
      </c>
      <c r="I21" t="n">
        <v>187.708040849105</v>
      </c>
      <c r="J21" t="n">
        <v>196.098301433474</v>
      </c>
      <c r="K21" t="n">
        <v>211.406965333058</v>
      </c>
      <c r="L21" t="n">
        <v>227.512077250912</v>
      </c>
      <c r="M21" t="n">
        <v>241.289362310528</v>
      </c>
      <c r="N21" t="n">
        <v>251.56171731182</v>
      </c>
      <c r="O21" t="n">
        <v>261.498794447491</v>
      </c>
      <c r="P21" t="n">
        <v>288.747776672984</v>
      </c>
      <c r="Q21" t="n">
        <v>304.524650896313</v>
      </c>
      <c r="R21" t="n">
        <v>329.050775874906</v>
      </c>
      <c r="S21" t="n">
        <v>372.386832807228</v>
      </c>
      <c r="T21" t="n">
        <v>372.612448412695</v>
      </c>
      <c r="U21" t="n">
        <v>376.469799853594</v>
      </c>
      <c r="V21" t="n">
        <v>375.065057269581</v>
      </c>
      <c r="W21" t="n">
        <v>353.03453140894</v>
      </c>
      <c r="X21" t="n">
        <v>352.36635705306</v>
      </c>
      <c r="Y21" t="n">
        <v>345.435210773595</v>
      </c>
      <c r="Z21" t="n">
        <v>326.214126836043</v>
      </c>
      <c r="AA21" t="n">
        <v>314.340700818042</v>
      </c>
      <c r="AB21" t="n">
        <v>311.474652015041</v>
      </c>
      <c r="AC21" t="n">
        <v>279.837643555843</v>
      </c>
      <c r="AD21" t="n">
        <v>261.113307643547</v>
      </c>
      <c r="AE21" t="n">
        <v>265.046963588764</v>
      </c>
      <c r="AF21" t="n">
        <v>273.55233087622</v>
      </c>
    </row>
    <row r="22">
      <c r="A22" t="s">
        <v>224</v>
      </c>
      <c r="B22" t="s">
        <v>412</v>
      </c>
      <c r="C22" t="s">
        <v>360</v>
      </c>
      <c r="D22" t="s">
        <v>413</v>
      </c>
      <c r="E22" t="s">
        <v>361</v>
      </c>
      <c r="F22" t="n">
        <v>36.8912701905918</v>
      </c>
      <c r="G22" t="n">
        <v>38.9081342860984</v>
      </c>
      <c r="H22" t="n">
        <v>40.7650111715478</v>
      </c>
      <c r="I22" t="n">
        <v>42.2277069869295</v>
      </c>
      <c r="J22" t="n">
        <v>44.4555390657793</v>
      </c>
      <c r="K22" t="n">
        <v>47.0074847564366</v>
      </c>
      <c r="L22" t="n">
        <v>50.3300094738154</v>
      </c>
      <c r="M22" t="n">
        <v>54.0101618063106</v>
      </c>
      <c r="N22" t="n">
        <v>58.0664477697763</v>
      </c>
      <c r="O22" t="n">
        <v>61.5018892295487</v>
      </c>
      <c r="P22" t="n">
        <v>65.2859832938714</v>
      </c>
      <c r="Q22" t="n">
        <v>69.1664701103982</v>
      </c>
      <c r="R22" t="n">
        <v>72.9457582998542</v>
      </c>
      <c r="S22" t="n">
        <v>76.6498382018251</v>
      </c>
      <c r="T22" t="n">
        <v>78.1908735897042</v>
      </c>
      <c r="U22" t="n">
        <v>78.6497212190844</v>
      </c>
      <c r="V22" t="n">
        <v>79.813746854718</v>
      </c>
      <c r="W22" t="n">
        <v>81.2767396985773</v>
      </c>
      <c r="X22" t="n">
        <v>81.1244196640644</v>
      </c>
      <c r="Y22" t="n">
        <v>79.1314848375292</v>
      </c>
      <c r="Z22" t="n">
        <v>76.9055684261996</v>
      </c>
      <c r="AA22" t="n">
        <v>76.3938131552822</v>
      </c>
      <c r="AB22" t="n">
        <v>76.2342810161176</v>
      </c>
      <c r="AC22" t="n">
        <v>74.0875017389994</v>
      </c>
      <c r="AD22" t="n">
        <v>75.6165157213111</v>
      </c>
      <c r="AE22" t="n">
        <v>80.9662328004153</v>
      </c>
      <c r="AF22" t="n">
        <v>87.2175931015474</v>
      </c>
    </row>
    <row r="23">
      <c r="A23" t="s">
        <v>224</v>
      </c>
      <c r="B23" t="s">
        <v>414</v>
      </c>
      <c r="C23" t="s">
        <v>360</v>
      </c>
      <c r="D23" t="s">
        <v>415</v>
      </c>
      <c r="E23" t="s">
        <v>361</v>
      </c>
      <c r="F23" t="n">
        <v>472.117199739115</v>
      </c>
      <c r="G23" t="n">
        <v>490.947690926782</v>
      </c>
      <c r="H23" t="n">
        <v>527.479997757111</v>
      </c>
      <c r="I23" t="n">
        <v>571.158236167464</v>
      </c>
      <c r="J23" t="n">
        <v>607.834828940142</v>
      </c>
      <c r="K23" t="n">
        <v>652.489442861126</v>
      </c>
      <c r="L23" t="n">
        <v>684.697383627441</v>
      </c>
      <c r="M23" t="n">
        <v>721.582992366822</v>
      </c>
      <c r="N23" t="n">
        <v>727.428529044262</v>
      </c>
      <c r="O23" t="n">
        <v>734.298539601435</v>
      </c>
      <c r="P23" t="n">
        <v>747.184279969972</v>
      </c>
      <c r="Q23" t="n">
        <v>746.549874521973</v>
      </c>
      <c r="R23" t="n">
        <v>750.481245962628</v>
      </c>
      <c r="S23" t="n">
        <v>747.154735145377</v>
      </c>
      <c r="T23" t="n">
        <v>722.029613087578</v>
      </c>
      <c r="U23" t="n">
        <v>699.487510013647</v>
      </c>
      <c r="V23" t="n">
        <v>689.957011564377</v>
      </c>
      <c r="W23" t="n">
        <v>631.6981342426</v>
      </c>
      <c r="X23" t="n">
        <v>565.087963146644</v>
      </c>
      <c r="Y23" t="n">
        <v>523.773324245322</v>
      </c>
      <c r="Z23" t="n">
        <v>497.036252338391</v>
      </c>
      <c r="AA23" t="n">
        <v>459.709907738432</v>
      </c>
      <c r="AB23" t="n">
        <v>445.946162821711</v>
      </c>
      <c r="AC23" t="n">
        <v>437.638049236073</v>
      </c>
      <c r="AD23" t="n">
        <v>442.703275568008</v>
      </c>
      <c r="AE23" t="n">
        <v>439.275773071383</v>
      </c>
      <c r="AF23" t="n">
        <v>460.751875354937</v>
      </c>
    </row>
    <row r="24">
      <c r="A24" t="s">
        <v>224</v>
      </c>
      <c r="B24" t="s">
        <v>416</v>
      </c>
      <c r="C24" t="s">
        <v>360</v>
      </c>
      <c r="D24" t="s">
        <v>417</v>
      </c>
      <c r="E24" t="s">
        <v>361</v>
      </c>
      <c r="F24" t="n">
        <v>1579.95543312892</v>
      </c>
      <c r="G24" t="n">
        <v>1615.54257728903</v>
      </c>
      <c r="H24" t="n">
        <v>1636.68087563903</v>
      </c>
      <c r="I24" t="n">
        <v>1679.31642135038</v>
      </c>
      <c r="J24" t="n">
        <v>1727.87563361531</v>
      </c>
      <c r="K24" t="n">
        <v>1774.37041712895</v>
      </c>
      <c r="L24" t="n">
        <v>1826.76251235881</v>
      </c>
      <c r="M24" t="n">
        <v>1872.44905168426</v>
      </c>
      <c r="N24" t="n">
        <v>1887.2028721998</v>
      </c>
      <c r="O24" t="n">
        <v>1923.8601686272</v>
      </c>
      <c r="P24" t="n">
        <v>1963.13493802778</v>
      </c>
      <c r="Q24" t="n">
        <v>1990.11338937338</v>
      </c>
      <c r="R24" t="n">
        <v>2017.03284856719</v>
      </c>
      <c r="S24" t="n">
        <v>2049.34260160439</v>
      </c>
      <c r="T24" t="n">
        <v>2038.75147138233</v>
      </c>
      <c r="U24" t="n">
        <v>2030.08682667194</v>
      </c>
      <c r="V24" t="n">
        <v>1938.43078008477</v>
      </c>
      <c r="W24" t="n">
        <v>1853.30944669892</v>
      </c>
      <c r="X24" t="n">
        <v>1780.0400353658</v>
      </c>
      <c r="Y24" t="n">
        <v>1777.49743997516</v>
      </c>
      <c r="Z24" t="n">
        <v>1815.05144168694</v>
      </c>
      <c r="AA24" t="n">
        <v>1862.59178885471</v>
      </c>
      <c r="AB24" t="n">
        <v>1919.25203600692</v>
      </c>
      <c r="AC24" t="n">
        <v>1965.76956472065</v>
      </c>
      <c r="AD24" t="n">
        <v>2010.83190590608</v>
      </c>
      <c r="AE24" t="n">
        <v>2015.07361392553</v>
      </c>
      <c r="AF24" t="n">
        <v>2124.18644372102</v>
      </c>
    </row>
    <row r="25">
      <c r="A25" t="s">
        <v>224</v>
      </c>
      <c r="B25" t="s">
        <v>418</v>
      </c>
      <c r="C25" t="s">
        <v>360</v>
      </c>
      <c r="D25" t="s">
        <v>419</v>
      </c>
      <c r="E25" t="s">
        <v>361</v>
      </c>
      <c r="F25" t="n">
        <v>190.032176085698</v>
      </c>
      <c r="G25" t="n">
        <v>193.031955956376</v>
      </c>
      <c r="H25" t="n">
        <v>194.947894873355</v>
      </c>
      <c r="I25" t="n">
        <v>199.719950516246</v>
      </c>
      <c r="J25" t="n">
        <v>205.674955602486</v>
      </c>
      <c r="K25" t="n">
        <v>211.456214820357</v>
      </c>
      <c r="L25" t="n">
        <v>219.072627023958</v>
      </c>
      <c r="M25" t="n">
        <v>226.467808816449</v>
      </c>
      <c r="N25" t="n">
        <v>231.506906136971</v>
      </c>
      <c r="O25" t="n">
        <v>236.664603843926</v>
      </c>
      <c r="P25" t="n">
        <v>240.871255180064</v>
      </c>
      <c r="Q25" t="n">
        <v>244.300220946243</v>
      </c>
      <c r="R25" t="n">
        <v>248.53641254724</v>
      </c>
      <c r="S25" t="n">
        <v>252.519970826178</v>
      </c>
      <c r="T25" t="n">
        <v>250.55601484986</v>
      </c>
      <c r="U25" t="n">
        <v>249.074872557026</v>
      </c>
      <c r="V25" t="n">
        <v>240.842727248561</v>
      </c>
      <c r="W25" t="n">
        <v>226.804419589561</v>
      </c>
      <c r="X25" t="n">
        <v>211.970592542424</v>
      </c>
      <c r="Y25" t="n">
        <v>205.421267165203</v>
      </c>
      <c r="Z25" t="n">
        <v>206.259463223566</v>
      </c>
      <c r="AA25" t="n">
        <v>210.382695520679</v>
      </c>
      <c r="AB25" t="n">
        <v>217.168456600074</v>
      </c>
      <c r="AC25" t="n">
        <v>221.665004635457</v>
      </c>
      <c r="AD25" t="n">
        <v>232.285801392957</v>
      </c>
      <c r="AE25" t="n">
        <v>225.767528780664</v>
      </c>
      <c r="AF25" t="n">
        <v>235.561939334017</v>
      </c>
    </row>
    <row r="26">
      <c r="A26" t="s">
        <v>224</v>
      </c>
      <c r="B26" t="s">
        <v>420</v>
      </c>
      <c r="C26" t="s">
        <v>360</v>
      </c>
      <c r="D26" t="s">
        <v>421</v>
      </c>
      <c r="E26" t="s">
        <v>361</v>
      </c>
      <c r="F26" t="n">
        <v>716.095611489937</v>
      </c>
      <c r="G26" t="n">
        <v>733.589951836748</v>
      </c>
      <c r="H26" t="n">
        <v>743.417041223418</v>
      </c>
      <c r="I26" t="n">
        <v>763.004984005143</v>
      </c>
      <c r="J26" t="n">
        <v>784.921724315551</v>
      </c>
      <c r="K26" t="n">
        <v>805.135599837231</v>
      </c>
      <c r="L26" t="n">
        <v>826.457671298154</v>
      </c>
      <c r="M26" t="n">
        <v>844.347131196757</v>
      </c>
      <c r="N26" t="n">
        <v>849.788601621713</v>
      </c>
      <c r="O26" t="n">
        <v>864.07959723379</v>
      </c>
      <c r="P26" t="n">
        <v>882.905907042474</v>
      </c>
      <c r="Q26" t="n">
        <v>894.914339441338</v>
      </c>
      <c r="R26" t="n">
        <v>905.529181444899</v>
      </c>
      <c r="S26" t="n">
        <v>920.60948870373</v>
      </c>
      <c r="T26" t="n">
        <v>920.316627698475</v>
      </c>
      <c r="U26" t="n">
        <v>920.668917605911</v>
      </c>
      <c r="V26" t="n">
        <v>867.149349387417</v>
      </c>
      <c r="W26" t="n">
        <v>820.690956984707</v>
      </c>
      <c r="X26" t="n">
        <v>783.697170480371</v>
      </c>
      <c r="Y26" t="n">
        <v>782.932811022069</v>
      </c>
      <c r="Z26" t="n">
        <v>793.784069176397</v>
      </c>
      <c r="AA26" t="n">
        <v>804.469576950109</v>
      </c>
      <c r="AB26" t="n">
        <v>818.15178896765</v>
      </c>
      <c r="AC26" t="n">
        <v>816.920813223755</v>
      </c>
      <c r="AD26" t="n">
        <v>821.908993427834</v>
      </c>
      <c r="AE26" t="n">
        <v>820.736905148842</v>
      </c>
      <c r="AF26" t="n">
        <v>863.33448901803</v>
      </c>
    </row>
    <row r="27">
      <c r="A27" t="s">
        <v>224</v>
      </c>
      <c r="B27" t="s">
        <v>422</v>
      </c>
      <c r="C27" t="s">
        <v>360</v>
      </c>
      <c r="D27" t="s">
        <v>423</v>
      </c>
      <c r="E27" t="s">
        <v>361</v>
      </c>
      <c r="F27" t="n">
        <v>673.827645553283</v>
      </c>
      <c r="G27" t="n">
        <v>688.920669495911</v>
      </c>
      <c r="H27" t="n">
        <v>698.315939542257</v>
      </c>
      <c r="I27" t="n">
        <v>716.591486828994</v>
      </c>
      <c r="J27" t="n">
        <v>737.278953697276</v>
      </c>
      <c r="K27" t="n">
        <v>757.778602471366</v>
      </c>
      <c r="L27" t="n">
        <v>781.232214036695</v>
      </c>
      <c r="M27" t="n">
        <v>801.634111671051</v>
      </c>
      <c r="N27" t="n">
        <v>805.907364441121</v>
      </c>
      <c r="O27" t="n">
        <v>823.115967549489</v>
      </c>
      <c r="P27" t="n">
        <v>839.357775805245</v>
      </c>
      <c r="Q27" t="n">
        <v>850.898828985798</v>
      </c>
      <c r="R27" t="n">
        <v>862.967254575054</v>
      </c>
      <c r="S27" t="n">
        <v>876.213142074484</v>
      </c>
      <c r="T27" t="n">
        <v>867.878828833997</v>
      </c>
      <c r="U27" t="n">
        <v>860.343036509003</v>
      </c>
      <c r="V27" t="n">
        <v>830.438703448787</v>
      </c>
      <c r="W27" t="n">
        <v>805.814070124655</v>
      </c>
      <c r="X27" t="n">
        <v>784.372272343008</v>
      </c>
      <c r="Y27" t="n">
        <v>789.14336178789</v>
      </c>
      <c r="Z27" t="n">
        <v>815.00790928698</v>
      </c>
      <c r="AA27" t="n">
        <v>847.739516383925</v>
      </c>
      <c r="AB27" t="n">
        <v>883.931790439192</v>
      </c>
      <c r="AC27" t="n">
        <v>927.183746861442</v>
      </c>
      <c r="AD27" t="n">
        <v>956.637111085284</v>
      </c>
      <c r="AE27" t="n">
        <v>968.569179996024</v>
      </c>
      <c r="AF27" t="n">
        <v>1025.29001536897</v>
      </c>
    </row>
    <row r="28">
      <c r="A28" t="s">
        <v>224</v>
      </c>
      <c r="B28" t="s">
        <v>424</v>
      </c>
      <c r="C28" t="s">
        <v>360</v>
      </c>
      <c r="D28" t="s">
        <v>425</v>
      </c>
      <c r="E28" t="s">
        <v>361</v>
      </c>
      <c r="F28" t="n">
        <v>338.662946967065</v>
      </c>
      <c r="G28" t="n">
        <v>360.906038678814</v>
      </c>
      <c r="H28" t="n">
        <v>381.445851029762</v>
      </c>
      <c r="I28" t="n">
        <v>402.48935108399</v>
      </c>
      <c r="J28" t="n">
        <v>419.20298600048</v>
      </c>
      <c r="K28" t="n">
        <v>444.971405967735</v>
      </c>
      <c r="L28" t="n">
        <v>468.438753729478</v>
      </c>
      <c r="M28" t="n">
        <v>492.157105194872</v>
      </c>
      <c r="N28" t="n">
        <v>509.209727736039</v>
      </c>
      <c r="O28" t="n">
        <v>528.156027600623</v>
      </c>
      <c r="P28" t="n">
        <v>555.399914244078</v>
      </c>
      <c r="Q28" t="n">
        <v>574.665530216512</v>
      </c>
      <c r="R28" t="n">
        <v>598.734427958676</v>
      </c>
      <c r="S28" t="n">
        <v>624.111187847901</v>
      </c>
      <c r="T28" t="n">
        <v>622.077615315444</v>
      </c>
      <c r="U28" t="n">
        <v>635.298301857587</v>
      </c>
      <c r="V28" t="n">
        <v>622.923772002867</v>
      </c>
      <c r="W28" t="n">
        <v>580.094685274242</v>
      </c>
      <c r="X28" t="n">
        <v>555.551013343476</v>
      </c>
      <c r="Y28" t="n">
        <v>537.444019206076</v>
      </c>
      <c r="Z28" t="n">
        <v>532.412584363117</v>
      </c>
      <c r="AA28" t="n">
        <v>541.310874667873</v>
      </c>
      <c r="AB28" t="n">
        <v>562.428668539868</v>
      </c>
      <c r="AC28" t="n">
        <v>589.980908409238</v>
      </c>
      <c r="AD28" t="n">
        <v>606.567226407233</v>
      </c>
      <c r="AE28" t="n">
        <v>612.378207538847</v>
      </c>
      <c r="AF28" t="n">
        <v>599.773659323938</v>
      </c>
    </row>
    <row r="29">
      <c r="A29" t="s">
        <v>224</v>
      </c>
      <c r="B29" t="s">
        <v>426</v>
      </c>
      <c r="C29" t="s">
        <v>360</v>
      </c>
      <c r="D29" t="s">
        <v>427</v>
      </c>
      <c r="E29" t="s">
        <v>361</v>
      </c>
      <c r="F29" t="n">
        <v>101.430582507008</v>
      </c>
      <c r="G29" t="n">
        <v>106.901447002165</v>
      </c>
      <c r="H29" t="n">
        <v>112.296582287037</v>
      </c>
      <c r="I29" t="n">
        <v>118.114447943279</v>
      </c>
      <c r="J29" t="n">
        <v>123.202848259548</v>
      </c>
      <c r="K29" t="n">
        <v>129.678029108643</v>
      </c>
      <c r="L29" t="n">
        <v>136.104864084256</v>
      </c>
      <c r="M29" t="n">
        <v>142.947970396428</v>
      </c>
      <c r="N29" t="n">
        <v>146.301695236748</v>
      </c>
      <c r="O29" t="n">
        <v>150.693972533786</v>
      </c>
      <c r="P29" t="n">
        <v>156.12932463138</v>
      </c>
      <c r="Q29" t="n">
        <v>160.626153811372</v>
      </c>
      <c r="R29" t="n">
        <v>165.685452278775</v>
      </c>
      <c r="S29" t="n">
        <v>170.413054411499</v>
      </c>
      <c r="T29" t="n">
        <v>170.157826737553</v>
      </c>
      <c r="U29" t="n">
        <v>176.189428785983</v>
      </c>
      <c r="V29" t="n">
        <v>175.608391780853</v>
      </c>
      <c r="W29" t="n">
        <v>172.845199325296</v>
      </c>
      <c r="X29" t="n">
        <v>175.095787788169</v>
      </c>
      <c r="Y29" t="n">
        <v>172.830617022136</v>
      </c>
      <c r="Z29" t="n">
        <v>175.982866423844</v>
      </c>
      <c r="AA29" t="n">
        <v>181.470609150196</v>
      </c>
      <c r="AB29" t="n">
        <v>194.174032845928</v>
      </c>
      <c r="AC29" t="n">
        <v>212.871552045123</v>
      </c>
      <c r="AD29" t="n">
        <v>221.763666282337</v>
      </c>
      <c r="AE29" t="n">
        <v>231.886569885723</v>
      </c>
      <c r="AF29" t="n">
        <v>230.339389848391</v>
      </c>
    </row>
    <row r="30">
      <c r="A30" t="s">
        <v>224</v>
      </c>
      <c r="B30" t="s">
        <v>428</v>
      </c>
      <c r="C30" t="s">
        <v>360</v>
      </c>
      <c r="D30" t="s">
        <v>429</v>
      </c>
      <c r="E30" t="s">
        <v>361</v>
      </c>
      <c r="F30" t="n">
        <v>7.37699513226939</v>
      </c>
      <c r="G30" t="n">
        <v>7.91979626683806</v>
      </c>
      <c r="H30" t="n">
        <v>8.42139077319096</v>
      </c>
      <c r="I30" t="n">
        <v>8.94326704774165</v>
      </c>
      <c r="J30" t="n">
        <v>9.34589942049523</v>
      </c>
      <c r="K30" t="n">
        <v>9.98133789346364</v>
      </c>
      <c r="L30" t="n">
        <v>10.549733207607</v>
      </c>
      <c r="M30" t="n">
        <v>11.1109113375922</v>
      </c>
      <c r="N30" t="n">
        <v>11.5933460343814</v>
      </c>
      <c r="O30" t="n">
        <v>12.1093219914869</v>
      </c>
      <c r="P30" t="n">
        <v>12.8929953257234</v>
      </c>
      <c r="Q30" t="n">
        <v>13.4652021231071</v>
      </c>
      <c r="R30" t="n">
        <v>14.1859770580413</v>
      </c>
      <c r="S30" t="n">
        <v>14.9764052024879</v>
      </c>
      <c r="T30" t="n">
        <v>14.987173416231</v>
      </c>
      <c r="U30" t="n">
        <v>15.2561986368969</v>
      </c>
      <c r="V30" t="n">
        <v>15.4262333649664</v>
      </c>
      <c r="W30" t="n">
        <v>14.9436555734379</v>
      </c>
      <c r="X30" t="n">
        <v>15.1800054476818</v>
      </c>
      <c r="Y30" t="n">
        <v>16.7203036844769</v>
      </c>
      <c r="Z30" t="n">
        <v>17.1438538931912</v>
      </c>
      <c r="AA30" t="n">
        <v>16.6024873028354</v>
      </c>
      <c r="AB30" t="n">
        <v>16.4970433470731</v>
      </c>
      <c r="AC30" t="n">
        <v>18.0919535812482</v>
      </c>
      <c r="AD30" t="n">
        <v>22.6456305939157</v>
      </c>
      <c r="AE30" t="n">
        <v>24.383332515447</v>
      </c>
      <c r="AF30" t="n">
        <v>25.6331546902755</v>
      </c>
    </row>
    <row r="31">
      <c r="A31" t="s">
        <v>224</v>
      </c>
      <c r="B31" t="s">
        <v>430</v>
      </c>
      <c r="C31" t="s">
        <v>360</v>
      </c>
      <c r="D31" t="s">
        <v>431</v>
      </c>
      <c r="E31" t="s">
        <v>361</v>
      </c>
      <c r="F31" t="n">
        <v>46.5636816174247</v>
      </c>
      <c r="G31" t="n">
        <v>49.3531992446381</v>
      </c>
      <c r="H31" t="n">
        <v>51.9618408446135</v>
      </c>
      <c r="I31" t="n">
        <v>54.6957313144402</v>
      </c>
      <c r="J31" t="n">
        <v>56.9254930301728</v>
      </c>
      <c r="K31" t="n">
        <v>60.064164788144</v>
      </c>
      <c r="L31" t="n">
        <v>63.2372510738603</v>
      </c>
      <c r="M31" t="n">
        <v>66.604565716047</v>
      </c>
      <c r="N31" t="n">
        <v>69.2905106177574</v>
      </c>
      <c r="O31" t="n">
        <v>71.7639289818926</v>
      </c>
      <c r="P31" t="n">
        <v>75.0751880692126</v>
      </c>
      <c r="Q31" t="n">
        <v>77.5645358275551</v>
      </c>
      <c r="R31" t="n">
        <v>80.8619339096</v>
      </c>
      <c r="S31" t="n">
        <v>84.0853257388155</v>
      </c>
      <c r="T31" t="n">
        <v>84.0793255176341</v>
      </c>
      <c r="U31" t="n">
        <v>85.1365120998723</v>
      </c>
      <c r="V31" t="n">
        <v>78.898746228049</v>
      </c>
      <c r="W31" t="n">
        <v>73.9968772033285</v>
      </c>
      <c r="X31" t="n">
        <v>71.4481168519382</v>
      </c>
      <c r="Y31" t="n">
        <v>68.5450955671189</v>
      </c>
      <c r="Z31" t="n">
        <v>66.2734607388714</v>
      </c>
      <c r="AA31" t="n">
        <v>65.8891706782821</v>
      </c>
      <c r="AB31" t="n">
        <v>66.4967183150593</v>
      </c>
      <c r="AC31" t="n">
        <v>69.5962268276902</v>
      </c>
      <c r="AD31" t="n">
        <v>71.242611317169</v>
      </c>
      <c r="AE31" t="n">
        <v>69.1903934182766</v>
      </c>
      <c r="AF31" t="n">
        <v>64.0415069133594</v>
      </c>
    </row>
    <row r="32">
      <c r="A32" t="s">
        <v>224</v>
      </c>
      <c r="B32" t="s">
        <v>432</v>
      </c>
      <c r="C32" t="s">
        <v>360</v>
      </c>
      <c r="D32" t="s">
        <v>433</v>
      </c>
      <c r="E32" t="s">
        <v>361</v>
      </c>
      <c r="F32" t="n">
        <v>159.122694345832</v>
      </c>
      <c r="G32" t="n">
        <v>171.378555489365</v>
      </c>
      <c r="H32" t="n">
        <v>182.214094637336</v>
      </c>
      <c r="I32" t="n">
        <v>192.947180553538</v>
      </c>
      <c r="J32" t="n">
        <v>200.796683571809</v>
      </c>
      <c r="K32" t="n">
        <v>214.695706443415</v>
      </c>
      <c r="L32" t="n">
        <v>226.493855100218</v>
      </c>
      <c r="M32" t="n">
        <v>237.938416216427</v>
      </c>
      <c r="N32" t="n">
        <v>247.564142996698</v>
      </c>
      <c r="O32" t="n">
        <v>258.250714840288</v>
      </c>
      <c r="P32" t="n">
        <v>274.719832815264</v>
      </c>
      <c r="Q32" t="n">
        <v>285.445423009683</v>
      </c>
      <c r="R32" t="n">
        <v>299.373969797458</v>
      </c>
      <c r="S32" t="n">
        <v>314.928529457776</v>
      </c>
      <c r="T32" t="n">
        <v>313.388026415338</v>
      </c>
      <c r="U32" t="n">
        <v>319.020511941734</v>
      </c>
      <c r="V32" t="n">
        <v>316.155038036811</v>
      </c>
      <c r="W32" t="n">
        <v>280.201545917296</v>
      </c>
      <c r="X32" t="n">
        <v>256.351205993889</v>
      </c>
      <c r="Y32" t="n">
        <v>242.204300695125</v>
      </c>
      <c r="Z32" t="n">
        <v>236.855088889974</v>
      </c>
      <c r="AA32" t="n">
        <v>241.788869655091</v>
      </c>
      <c r="AB32" t="n">
        <v>249.678855530138</v>
      </c>
      <c r="AC32" t="n">
        <v>253.763565097456</v>
      </c>
      <c r="AD32" t="n">
        <v>256.704320461555</v>
      </c>
      <c r="AE32" t="n">
        <v>253.441673760796</v>
      </c>
      <c r="AF32" t="n">
        <v>247.883559899498</v>
      </c>
    </row>
    <row r="33">
      <c r="A33" t="s">
        <v>224</v>
      </c>
      <c r="B33" t="s">
        <v>434</v>
      </c>
      <c r="C33" t="s">
        <v>360</v>
      </c>
      <c r="D33" t="s">
        <v>435</v>
      </c>
      <c r="E33" t="s">
        <v>361</v>
      </c>
      <c r="F33" t="n">
        <v>24.1689933645311</v>
      </c>
      <c r="G33" t="n">
        <v>25.3530406758087</v>
      </c>
      <c r="H33" t="n">
        <v>26.5519424875844</v>
      </c>
      <c r="I33" t="n">
        <v>27.7887242249915</v>
      </c>
      <c r="J33" t="n">
        <v>28.9320617184552</v>
      </c>
      <c r="K33" t="n">
        <v>30.5521677340689</v>
      </c>
      <c r="L33" t="n">
        <v>32.0530502635359</v>
      </c>
      <c r="M33" t="n">
        <v>33.5552415283773</v>
      </c>
      <c r="N33" t="n">
        <v>34.4600328504539</v>
      </c>
      <c r="O33" t="n">
        <v>35.3380892531692</v>
      </c>
      <c r="P33" t="n">
        <v>36.5825734024976</v>
      </c>
      <c r="Q33" t="n">
        <v>37.5642154447939</v>
      </c>
      <c r="R33" t="n">
        <v>38.6270949148014</v>
      </c>
      <c r="S33" t="n">
        <v>39.707873037322</v>
      </c>
      <c r="T33" t="n">
        <v>39.465263228688</v>
      </c>
      <c r="U33" t="n">
        <v>39.6956503931007</v>
      </c>
      <c r="V33" t="n">
        <v>36.8353625921878</v>
      </c>
      <c r="W33" t="n">
        <v>38.1074072548838</v>
      </c>
      <c r="X33" t="n">
        <v>37.4758972617986</v>
      </c>
      <c r="Y33" t="n">
        <v>37.1437022372193</v>
      </c>
      <c r="Z33" t="n">
        <v>36.1573144172356</v>
      </c>
      <c r="AA33" t="n">
        <v>35.5597378814685</v>
      </c>
      <c r="AB33" t="n">
        <v>35.582018501669</v>
      </c>
      <c r="AC33" t="n">
        <v>35.6576108577204</v>
      </c>
      <c r="AD33" t="n">
        <v>34.2109977522562</v>
      </c>
      <c r="AE33" t="n">
        <v>33.4762379586034</v>
      </c>
      <c r="AF33" t="n">
        <v>31.8760479724134</v>
      </c>
    </row>
    <row r="34">
      <c r="A34" t="s">
        <v>224</v>
      </c>
      <c r="B34" t="s">
        <v>436</v>
      </c>
      <c r="C34" t="s">
        <v>360</v>
      </c>
      <c r="D34" t="s">
        <v>437</v>
      </c>
      <c r="E34" t="s">
        <v>361</v>
      </c>
      <c r="F34" t="n">
        <v>215.78880472193</v>
      </c>
      <c r="G34" t="n">
        <v>224.629973433503</v>
      </c>
      <c r="H34" t="n">
        <v>236.38319506671</v>
      </c>
      <c r="I34" t="n">
        <v>248.167104625219</v>
      </c>
      <c r="J34" t="n">
        <v>257.919709501616</v>
      </c>
      <c r="K34" t="n">
        <v>267.672521508887</v>
      </c>
      <c r="L34" t="n">
        <v>281.81769810162</v>
      </c>
      <c r="M34" t="n">
        <v>294.554252748875</v>
      </c>
      <c r="N34" t="n">
        <v>301.461613725689</v>
      </c>
      <c r="O34" t="n">
        <v>307.628830730771</v>
      </c>
      <c r="P34" t="n">
        <v>316.972901422926</v>
      </c>
      <c r="Q34" t="n">
        <v>326.182785855057</v>
      </c>
      <c r="R34" t="n">
        <v>337.56919647127</v>
      </c>
      <c r="S34" t="n">
        <v>344.366039096116</v>
      </c>
      <c r="T34" t="n">
        <v>345.901828413865</v>
      </c>
      <c r="U34" t="n">
        <v>349.436504416327</v>
      </c>
      <c r="V34" t="n">
        <v>341.222630542063</v>
      </c>
      <c r="W34" t="n">
        <v>321.3179165346</v>
      </c>
      <c r="X34" t="n">
        <v>298.254966127763</v>
      </c>
      <c r="Y34" t="n">
        <v>287.826767654837</v>
      </c>
      <c r="Z34" t="n">
        <v>290.581524423239</v>
      </c>
      <c r="AA34" t="n">
        <v>304.148071574847</v>
      </c>
      <c r="AB34" t="n">
        <v>324.97913548882</v>
      </c>
      <c r="AC34" t="n">
        <v>345.026708282505</v>
      </c>
      <c r="AD34" t="n">
        <v>386.835629117705</v>
      </c>
      <c r="AE34" t="n">
        <v>362.264474847105</v>
      </c>
      <c r="AF34" t="n">
        <v>367.941326241611</v>
      </c>
    </row>
    <row r="35">
      <c r="A35" t="s">
        <v>224</v>
      </c>
      <c r="B35" t="s">
        <v>438</v>
      </c>
      <c r="C35" t="s">
        <v>360</v>
      </c>
      <c r="D35" t="s">
        <v>439</v>
      </c>
      <c r="E35" t="s">
        <v>361</v>
      </c>
      <c r="F35" t="n">
        <v>598.802463559795</v>
      </c>
      <c r="G35" t="n">
        <v>628.176647097226</v>
      </c>
      <c r="H35" t="n">
        <v>654.689439008427</v>
      </c>
      <c r="I35" t="n">
        <v>681.096606102529</v>
      </c>
      <c r="J35" t="n">
        <v>706.574371313214</v>
      </c>
      <c r="K35" t="n">
        <v>737.442778026174</v>
      </c>
      <c r="L35" t="n">
        <v>775.66447656853</v>
      </c>
      <c r="M35" t="n">
        <v>807.568368978484</v>
      </c>
      <c r="N35" t="n">
        <v>827.858573187469</v>
      </c>
      <c r="O35" t="n">
        <v>843.301359442304</v>
      </c>
      <c r="P35" t="n">
        <v>863.168025680019</v>
      </c>
      <c r="Q35" t="n">
        <v>865.143096002255</v>
      </c>
      <c r="R35" t="n">
        <v>867.974284191277</v>
      </c>
      <c r="S35" t="n">
        <v>888.150008429924</v>
      </c>
      <c r="T35" t="n">
        <v>909.690257745443</v>
      </c>
      <c r="U35" t="n">
        <v>923.368461379678</v>
      </c>
      <c r="V35" t="n">
        <v>938.499378004176</v>
      </c>
      <c r="W35" t="n">
        <v>975.996092265185</v>
      </c>
      <c r="X35" t="n">
        <v>1007.02089413159</v>
      </c>
      <c r="Y35" t="n">
        <v>1032.11117038355</v>
      </c>
      <c r="Z35" t="n">
        <v>1046.36076236206</v>
      </c>
      <c r="AA35" t="n">
        <v>1056.08456745153</v>
      </c>
      <c r="AB35" t="n">
        <v>1077.77280025782</v>
      </c>
      <c r="AC35" t="n">
        <v>1090.69065838183</v>
      </c>
      <c r="AD35" t="n">
        <v>1203.47736947677</v>
      </c>
      <c r="AE35" t="n">
        <v>1237.93373455532</v>
      </c>
      <c r="AF35" t="n">
        <v>1343.89069620123</v>
      </c>
    </row>
    <row r="36">
      <c r="A36" t="s">
        <v>224</v>
      </c>
      <c r="B36" t="s">
        <v>440</v>
      </c>
      <c r="C36" t="s">
        <v>360</v>
      </c>
      <c r="D36" t="s">
        <v>441</v>
      </c>
      <c r="E36" t="s">
        <v>361</v>
      </c>
      <c r="F36" t="n">
        <v>187.968178218223</v>
      </c>
      <c r="G36" t="n">
        <v>188.111061057583</v>
      </c>
      <c r="H36" t="n">
        <v>189.550130627551</v>
      </c>
      <c r="I36" t="n">
        <v>191.104666711558</v>
      </c>
      <c r="J36" t="n">
        <v>193.593974928396</v>
      </c>
      <c r="K36" t="n">
        <v>198.43425343909</v>
      </c>
      <c r="L36" t="n">
        <v>199.954993743814</v>
      </c>
      <c r="M36" t="n">
        <v>197.69335472136</v>
      </c>
      <c r="N36" t="n">
        <v>193.933901912925</v>
      </c>
      <c r="O36" t="n">
        <v>191.76595298595</v>
      </c>
      <c r="P36" t="n">
        <v>191.568851087446</v>
      </c>
      <c r="Q36" t="n">
        <v>191.647557145949</v>
      </c>
      <c r="R36" t="n">
        <v>193.632176738966</v>
      </c>
      <c r="S36" t="n">
        <v>198.511960512573</v>
      </c>
      <c r="T36" t="n">
        <v>196.895453288509</v>
      </c>
      <c r="U36" t="n">
        <v>194.142243703514</v>
      </c>
      <c r="V36" t="n">
        <v>192.404145866427</v>
      </c>
      <c r="W36" t="n">
        <v>186.107769190198</v>
      </c>
      <c r="X36" t="n">
        <v>174.53121417764</v>
      </c>
      <c r="Y36" t="n">
        <v>174.354502930442</v>
      </c>
      <c r="Z36" t="n">
        <v>172.031368846037</v>
      </c>
      <c r="AA36" t="n">
        <v>167.826284328705</v>
      </c>
      <c r="AB36" t="n">
        <v>162.863692541538</v>
      </c>
      <c r="AC36" t="n">
        <v>153.001445897727</v>
      </c>
      <c r="AD36" t="n">
        <v>156.697446864715</v>
      </c>
      <c r="AE36" t="n">
        <v>147.666971307241</v>
      </c>
      <c r="AF36" t="n">
        <v>151.108612393242</v>
      </c>
    </row>
    <row r="37">
      <c r="A37" t="s">
        <v>224</v>
      </c>
      <c r="B37" t="s">
        <v>442</v>
      </c>
      <c r="C37" t="s">
        <v>360</v>
      </c>
      <c r="D37" t="s">
        <v>443</v>
      </c>
      <c r="E37" t="s">
        <v>361</v>
      </c>
      <c r="F37" t="n">
        <v>221.081562754752</v>
      </c>
      <c r="G37" t="n">
        <v>235.006767409503</v>
      </c>
      <c r="H37" t="n">
        <v>247.040297539349</v>
      </c>
      <c r="I37" t="n">
        <v>261.06302457937</v>
      </c>
      <c r="J37" t="n">
        <v>272.644650741306</v>
      </c>
      <c r="K37" t="n">
        <v>284.833694809355</v>
      </c>
      <c r="L37" t="n">
        <v>313.631123730976</v>
      </c>
      <c r="M37" t="n">
        <v>331.444698566854</v>
      </c>
      <c r="N37" t="n">
        <v>342.162461362697</v>
      </c>
      <c r="O37" t="n">
        <v>350.279816852986</v>
      </c>
      <c r="P37" t="n">
        <v>356.390696772644</v>
      </c>
      <c r="Q37" t="n">
        <v>350.937952065462</v>
      </c>
      <c r="R37" t="n">
        <v>344.753926160099</v>
      </c>
      <c r="S37" t="n">
        <v>344.638316853813</v>
      </c>
      <c r="T37" t="n">
        <v>347.345454108956</v>
      </c>
      <c r="U37" t="n">
        <v>350.305704846969</v>
      </c>
      <c r="V37" t="n">
        <v>356.444900939839</v>
      </c>
      <c r="W37" t="n">
        <v>375.032870677975</v>
      </c>
      <c r="X37" t="n">
        <v>398.504694727624</v>
      </c>
      <c r="Y37" t="n">
        <v>397.720524132065</v>
      </c>
      <c r="Z37" t="n">
        <v>394.849804049206</v>
      </c>
      <c r="AA37" t="n">
        <v>392.818659828913</v>
      </c>
      <c r="AB37" t="n">
        <v>400.375867942817</v>
      </c>
      <c r="AC37" t="n">
        <v>396.817514390498</v>
      </c>
      <c r="AD37" t="n">
        <v>412.598357894631</v>
      </c>
      <c r="AE37" t="n">
        <v>423.533552028522</v>
      </c>
      <c r="AF37" t="n">
        <v>448.039258295019</v>
      </c>
    </row>
    <row r="38">
      <c r="A38" t="s">
        <v>224</v>
      </c>
      <c r="B38" t="s">
        <v>444</v>
      </c>
      <c r="C38" t="s">
        <v>360</v>
      </c>
      <c r="D38" t="s">
        <v>445</v>
      </c>
      <c r="E38" t="s">
        <v>361</v>
      </c>
      <c r="F38" t="n">
        <v>189.752722586821</v>
      </c>
      <c r="G38" t="n">
        <v>205.058818630141</v>
      </c>
      <c r="H38" t="n">
        <v>218.099010841528</v>
      </c>
      <c r="I38" t="n">
        <v>228.928914811602</v>
      </c>
      <c r="J38" t="n">
        <v>240.335745643512</v>
      </c>
      <c r="K38" t="n">
        <v>254.17482977773</v>
      </c>
      <c r="L38" t="n">
        <v>262.07835909374</v>
      </c>
      <c r="M38" t="n">
        <v>278.430315690271</v>
      </c>
      <c r="N38" t="n">
        <v>291.762209911848</v>
      </c>
      <c r="O38" t="n">
        <v>301.255589603368</v>
      </c>
      <c r="P38" t="n">
        <v>315.208477819929</v>
      </c>
      <c r="Q38" t="n">
        <v>322.557586790846</v>
      </c>
      <c r="R38" t="n">
        <v>329.588181292213</v>
      </c>
      <c r="S38" t="n">
        <v>344.99973106354</v>
      </c>
      <c r="T38" t="n">
        <v>365.449350347978</v>
      </c>
      <c r="U38" t="n">
        <v>378.920512829196</v>
      </c>
      <c r="V38" t="n">
        <v>389.650331197911</v>
      </c>
      <c r="W38" t="n">
        <v>414.855452397012</v>
      </c>
      <c r="X38" t="n">
        <v>433.984985226327</v>
      </c>
      <c r="Y38" t="n">
        <v>460.036143321039</v>
      </c>
      <c r="Z38" t="n">
        <v>479.479589466817</v>
      </c>
      <c r="AA38" t="n">
        <v>495.439623293917</v>
      </c>
      <c r="AB38" t="n">
        <v>514.533239773467</v>
      </c>
      <c r="AC38" t="n">
        <v>540.871698093601</v>
      </c>
      <c r="AD38" t="n">
        <v>634.181564717428</v>
      </c>
      <c r="AE38" t="n">
        <v>666.733211219557</v>
      </c>
      <c r="AF38" t="n">
        <v>744.742825512965</v>
      </c>
    </row>
    <row r="39">
      <c r="A39" t="s">
        <v>224</v>
      </c>
      <c r="B39" t="s">
        <v>446</v>
      </c>
      <c r="C39" t="s">
        <v>360</v>
      </c>
      <c r="D39" t="s">
        <v>447</v>
      </c>
      <c r="E39" t="s">
        <v>361</v>
      </c>
      <c r="F39" t="n">
        <v>1260.71224646665</v>
      </c>
      <c r="G39" t="n">
        <v>1304.47578898302</v>
      </c>
      <c r="H39" t="n">
        <v>1348.31104416134</v>
      </c>
      <c r="I39" t="n">
        <v>1377.30071627935</v>
      </c>
      <c r="J39" t="n">
        <v>1410.81612281433</v>
      </c>
      <c r="K39" t="n">
        <v>1447.11380756074</v>
      </c>
      <c r="L39" t="n">
        <v>1468.43398456228</v>
      </c>
      <c r="M39" t="n">
        <v>1500.63377576116</v>
      </c>
      <c r="N39" t="n">
        <v>1519.35425340677</v>
      </c>
      <c r="O39" t="n">
        <v>1521.71914456463</v>
      </c>
      <c r="P39" t="n">
        <v>1576.7135239927</v>
      </c>
      <c r="Q39" t="n">
        <v>1631.67554206709</v>
      </c>
      <c r="R39" t="n">
        <v>1686.47061537372</v>
      </c>
      <c r="S39" t="n">
        <v>1717.0620215177</v>
      </c>
      <c r="T39" t="n">
        <v>1737.24104243108</v>
      </c>
      <c r="U39" t="n">
        <v>1757.01446490775</v>
      </c>
      <c r="V39" t="n">
        <v>1712.9439184372</v>
      </c>
      <c r="W39" t="n">
        <v>1672.09168833616</v>
      </c>
      <c r="X39" t="n">
        <v>1643.23899242939</v>
      </c>
      <c r="Y39" t="n">
        <v>1565.95822711297</v>
      </c>
      <c r="Z39" t="n">
        <v>1509.08643181882</v>
      </c>
      <c r="AA39" t="n">
        <v>1463.57169329724</v>
      </c>
      <c r="AB39" t="n">
        <v>1430.65212292445</v>
      </c>
      <c r="AC39" t="n">
        <v>1376.0104648748</v>
      </c>
      <c r="AD39" t="n">
        <v>1381.35816929623</v>
      </c>
      <c r="AE39" t="n">
        <v>1283.99304195761</v>
      </c>
      <c r="AF39" t="n">
        <v>1300.19158033641</v>
      </c>
    </row>
    <row r="40">
      <c r="A40" t="s">
        <v>224</v>
      </c>
      <c r="B40" t="s">
        <v>448</v>
      </c>
      <c r="C40" t="s">
        <v>360</v>
      </c>
      <c r="D40" t="s">
        <v>449</v>
      </c>
      <c r="E40" t="s">
        <v>361</v>
      </c>
      <c r="F40" t="n">
        <v>202.254002413</v>
      </c>
      <c r="G40" t="n">
        <v>214.836768971934</v>
      </c>
      <c r="H40" t="n">
        <v>226.931925982564</v>
      </c>
      <c r="I40" t="n">
        <v>235.229167466125</v>
      </c>
      <c r="J40" t="n">
        <v>242.018659875301</v>
      </c>
      <c r="K40" t="n">
        <v>253.806903126562</v>
      </c>
      <c r="L40" t="n">
        <v>268.440124364354</v>
      </c>
      <c r="M40" t="n">
        <v>279.761098851131</v>
      </c>
      <c r="N40" t="n">
        <v>284.077554997866</v>
      </c>
      <c r="O40" t="n">
        <v>282.757401913546</v>
      </c>
      <c r="P40" t="n">
        <v>284.747619685118</v>
      </c>
      <c r="Q40" t="n">
        <v>283.425397939361</v>
      </c>
      <c r="R40" t="n">
        <v>277.382684149662</v>
      </c>
      <c r="S40" t="n">
        <v>274.349889013717</v>
      </c>
      <c r="T40" t="n">
        <v>268.46909719686</v>
      </c>
      <c r="U40" t="n">
        <v>250.347035953953</v>
      </c>
      <c r="V40" t="n">
        <v>233.156199406931</v>
      </c>
      <c r="W40" t="n">
        <v>206.66058936569</v>
      </c>
      <c r="X40" t="n">
        <v>191.163081211068</v>
      </c>
      <c r="Y40" t="n">
        <v>181.534652088033</v>
      </c>
      <c r="Z40" t="n">
        <v>187.573260126024</v>
      </c>
      <c r="AA40" t="n">
        <v>211.434598110435</v>
      </c>
      <c r="AB40" t="n">
        <v>250.981521266769</v>
      </c>
      <c r="AC40" t="n">
        <v>286.649231220424</v>
      </c>
      <c r="AD40" t="n">
        <v>315.467792361965</v>
      </c>
      <c r="AE40" t="n">
        <v>335.815826470076</v>
      </c>
      <c r="AF40" t="n">
        <v>366.665578257762</v>
      </c>
    </row>
    <row r="41">
      <c r="A41" t="s">
        <v>224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224</v>
      </c>
      <c r="B42" t="s">
        <v>452</v>
      </c>
      <c r="C42" t="s">
        <v>360</v>
      </c>
      <c r="D42" t="s">
        <v>453</v>
      </c>
      <c r="E42" t="s">
        <v>361</v>
      </c>
      <c r="F42" t="n">
        <v>800.682900941975</v>
      </c>
      <c r="G42" t="n">
        <v>845.071517678773</v>
      </c>
      <c r="H42" t="n">
        <v>883.984690409238</v>
      </c>
      <c r="I42" t="n">
        <v>920.310440234703</v>
      </c>
      <c r="J42" t="n">
        <v>959.555816245177</v>
      </c>
      <c r="K42" t="n">
        <v>992.758751411924</v>
      </c>
      <c r="L42" t="n">
        <v>1028.25445549285</v>
      </c>
      <c r="M42" t="n">
        <v>1050.02664781833</v>
      </c>
      <c r="N42" t="n">
        <v>1063.99642876749</v>
      </c>
      <c r="O42" t="n">
        <v>1074.2964002246</v>
      </c>
      <c r="P42" t="n">
        <v>1101.3573890915</v>
      </c>
      <c r="Q42" t="n">
        <v>1084.8269866242</v>
      </c>
      <c r="R42" t="n">
        <v>1103.20622114724</v>
      </c>
      <c r="S42" t="n">
        <v>1133.10252029202</v>
      </c>
      <c r="T42" t="n">
        <v>1174.27358332914</v>
      </c>
      <c r="U42" t="n">
        <v>1191.47183978096</v>
      </c>
      <c r="V42" t="n">
        <v>1219.24621060955</v>
      </c>
      <c r="W42" t="n">
        <v>1216.51088525079</v>
      </c>
      <c r="X42" t="n">
        <v>1187.37243663984</v>
      </c>
      <c r="Y42" t="n">
        <v>1204.3858091384</v>
      </c>
      <c r="Z42" t="n">
        <v>1236.03604395449</v>
      </c>
      <c r="AA42" t="n">
        <v>1280.88857651025</v>
      </c>
      <c r="AB42" t="n">
        <v>1383.70479385218</v>
      </c>
      <c r="AC42" t="n">
        <v>1492.76326171484</v>
      </c>
      <c r="AD42" t="n">
        <v>1577.33714117726</v>
      </c>
      <c r="AE42" t="n">
        <v>1618.6045413936</v>
      </c>
      <c r="AF42" t="n">
        <v>1660.7433626351</v>
      </c>
    </row>
    <row r="43">
      <c r="A43" t="s">
        <v>224</v>
      </c>
      <c r="B43" t="s">
        <v>454</v>
      </c>
      <c r="C43" t="s">
        <v>360</v>
      </c>
      <c r="D43" t="s">
        <v>455</v>
      </c>
      <c r="E43" t="s">
        <v>361</v>
      </c>
      <c r="F43" t="n">
        <v>1041.31249021108</v>
      </c>
      <c r="G43" t="n">
        <v>1100.7785797457</v>
      </c>
      <c r="H43" t="n">
        <v>1152.81856758336</v>
      </c>
      <c r="I43" t="n">
        <v>1201.20374528024</v>
      </c>
      <c r="J43" t="n">
        <v>1253.47469046084</v>
      </c>
      <c r="K43" t="n">
        <v>1301.02066812389</v>
      </c>
      <c r="L43" t="n">
        <v>1345.66568037204</v>
      </c>
      <c r="M43" t="n">
        <v>1376.89941755908</v>
      </c>
      <c r="N43" t="n">
        <v>1395.7549530733</v>
      </c>
      <c r="O43" t="n">
        <v>1412.78942974473</v>
      </c>
      <c r="P43" t="n">
        <v>1451.16646758319</v>
      </c>
      <c r="Q43" t="n">
        <v>1442.28291502907</v>
      </c>
      <c r="R43" t="n">
        <v>1474.22862917121</v>
      </c>
      <c r="S43" t="n">
        <v>1523.41451009093</v>
      </c>
      <c r="T43" t="n">
        <v>1577.18870004626</v>
      </c>
      <c r="U43" t="n">
        <v>1601.77084998934</v>
      </c>
      <c r="V43" t="n">
        <v>1624.30661799653</v>
      </c>
      <c r="W43" t="n">
        <v>1609.52352279514</v>
      </c>
      <c r="X43" t="n">
        <v>1564.74997190921</v>
      </c>
      <c r="Y43" t="n">
        <v>1564.89097989912</v>
      </c>
      <c r="Z43" t="n">
        <v>1598.34304805254</v>
      </c>
      <c r="AA43" t="n">
        <v>1657.65444108477</v>
      </c>
      <c r="AB43" t="n">
        <v>1793.2585389585</v>
      </c>
      <c r="AC43" t="n">
        <v>1937.82116704892</v>
      </c>
      <c r="AD43" t="n">
        <v>2034.25040759269</v>
      </c>
      <c r="AE43" t="n">
        <v>2073.12836212043</v>
      </c>
      <c r="AF43" t="n">
        <v>2144.27378047086</v>
      </c>
    </row>
    <row r="44">
      <c r="A44" t="s">
        <v>224</v>
      </c>
      <c r="B44" t="s">
        <v>456</v>
      </c>
      <c r="C44" t="s">
        <v>360</v>
      </c>
      <c r="D44" t="s">
        <v>457</v>
      </c>
      <c r="E44" t="s">
        <v>361</v>
      </c>
      <c r="F44" t="n">
        <v>7992.02303402384</v>
      </c>
      <c r="G44" t="n">
        <v>8233.61190946499</v>
      </c>
      <c r="H44" t="n">
        <v>8473.46014709837</v>
      </c>
      <c r="I44" t="n">
        <v>8701.67274864696</v>
      </c>
      <c r="J44" t="n">
        <v>8942.56226919927</v>
      </c>
      <c r="K44" t="n">
        <v>9224.96489907878</v>
      </c>
      <c r="L44" t="n">
        <v>9496.25529700376</v>
      </c>
      <c r="M44" t="n">
        <v>9753.71714073955</v>
      </c>
      <c r="N44" t="n">
        <v>9857.95541801233</v>
      </c>
      <c r="O44" t="n">
        <v>9952.2706165509</v>
      </c>
      <c r="P44" t="n">
        <v>10174.1007467297</v>
      </c>
      <c r="Q44" t="n">
        <v>10292.8329251851</v>
      </c>
      <c r="R44" t="n">
        <v>10492.8736845034</v>
      </c>
      <c r="S44" t="n">
        <v>10716.0224714763</v>
      </c>
      <c r="T44" t="n">
        <v>10698.9629759044</v>
      </c>
      <c r="U44" t="n">
        <v>10726.4606767045</v>
      </c>
      <c r="V44" t="n">
        <v>10582.3071249636</v>
      </c>
      <c r="W44" t="n">
        <v>10293.9386485134</v>
      </c>
      <c r="X44" t="n">
        <v>10012.1120540346</v>
      </c>
      <c r="Y44" t="n">
        <v>9875.07896338497</v>
      </c>
      <c r="Z44" t="n">
        <v>9868.525868486</v>
      </c>
      <c r="AA44" t="n">
        <v>9942.51154506327</v>
      </c>
      <c r="AB44" t="n">
        <v>10179.6101602559</v>
      </c>
      <c r="AC44" t="n">
        <v>10366.7441155866</v>
      </c>
      <c r="AD44" t="n">
        <v>10737.4402181331</v>
      </c>
      <c r="AE44" t="n">
        <v>10737.8170466117</v>
      </c>
      <c r="AF44" t="n">
        <v>11156.6296472806</v>
      </c>
    </row>
    <row r="45">
      <c r="A45" t="s">
        <v>224</v>
      </c>
      <c r="B45" t="s">
        <v>458</v>
      </c>
      <c r="C45" t="s">
        <v>360</v>
      </c>
      <c r="D45" t="s">
        <v>459</v>
      </c>
      <c r="E45" t="s">
        <v>361</v>
      </c>
      <c r="F45" t="n">
        <v>7887.59047444273</v>
      </c>
      <c r="G45" t="n">
        <v>8125.87527452929</v>
      </c>
      <c r="H45" t="n">
        <v>8364.7353438646</v>
      </c>
      <c r="I45" t="n">
        <v>8593.0276065093</v>
      </c>
      <c r="J45" t="n">
        <v>8831.92116048369</v>
      </c>
      <c r="K45" t="n">
        <v>9113.67212645536</v>
      </c>
      <c r="L45" t="n">
        <v>9386.00705306545</v>
      </c>
      <c r="M45" t="n">
        <v>9644.31940569665</v>
      </c>
      <c r="N45" t="n">
        <v>9748.656564763</v>
      </c>
      <c r="O45" t="n">
        <v>9842.99281289002</v>
      </c>
      <c r="P45" t="n">
        <v>10063.6891558961</v>
      </c>
      <c r="Q45" t="n">
        <v>10183.1687847621</v>
      </c>
      <c r="R45" t="n">
        <v>10376.6243832716</v>
      </c>
      <c r="S45" t="n">
        <v>10594.7233417948</v>
      </c>
      <c r="T45" t="n">
        <v>10578.6999912253</v>
      </c>
      <c r="U45" t="n">
        <v>10605.0552572373</v>
      </c>
      <c r="V45" t="n">
        <v>10455.2956718177</v>
      </c>
      <c r="W45" t="n">
        <v>10160.3795977287</v>
      </c>
      <c r="X45" t="n">
        <v>9880.56427922749</v>
      </c>
      <c r="Y45" t="n">
        <v>9738.96212604349</v>
      </c>
      <c r="Z45" t="n">
        <v>9724.98990129838</v>
      </c>
      <c r="AA45" t="n">
        <v>9791.31391529421</v>
      </c>
      <c r="AB45" t="n">
        <v>10025.218244199</v>
      </c>
      <c r="AC45" t="n">
        <v>10213.7948572319</v>
      </c>
      <c r="AD45" t="n">
        <v>10579.5988959595</v>
      </c>
      <c r="AE45" t="n">
        <v>10587.3939924809</v>
      </c>
      <c r="AF45" t="n">
        <v>11010.3042638195</v>
      </c>
    </row>
    <row r="46">
      <c r="A46" t="s">
        <v>224</v>
      </c>
      <c r="B46" t="s">
        <v>460</v>
      </c>
      <c r="C46" t="s">
        <v>360</v>
      </c>
      <c r="D46" t="s">
        <v>461</v>
      </c>
      <c r="E46" t="s">
        <v>361</v>
      </c>
      <c r="F46" t="n">
        <v>240.629589269108</v>
      </c>
      <c r="G46" t="n">
        <v>255.707062066929</v>
      </c>
      <c r="H46" t="n">
        <v>268.833877174119</v>
      </c>
      <c r="I46" t="n">
        <v>280.893305045535</v>
      </c>
      <c r="J46" t="n">
        <v>293.918874215666</v>
      </c>
      <c r="K46" t="n">
        <v>308.261916711967</v>
      </c>
      <c r="L46" t="n">
        <v>317.411224879182</v>
      </c>
      <c r="M46" t="n">
        <v>326.872769740748</v>
      </c>
      <c r="N46" t="n">
        <v>331.758524305805</v>
      </c>
      <c r="O46" t="n">
        <v>338.493029520128</v>
      </c>
      <c r="P46" t="n">
        <v>349.809078491687</v>
      </c>
      <c r="Q46" t="n">
        <v>357.45592840487</v>
      </c>
      <c r="R46" t="n">
        <v>371.022408023966</v>
      </c>
      <c r="S46" t="n">
        <v>390.311989798905</v>
      </c>
      <c r="T46" t="n">
        <v>402.915116717122</v>
      </c>
      <c r="U46" t="n">
        <v>410.299010208376</v>
      </c>
      <c r="V46" t="n">
        <v>405.060407386983</v>
      </c>
      <c r="W46" t="n">
        <v>393.012637544344</v>
      </c>
      <c r="X46" t="n">
        <v>377.377535269373</v>
      </c>
      <c r="Y46" t="n">
        <v>360.505170760715</v>
      </c>
      <c r="Z46" t="n">
        <v>362.307004098047</v>
      </c>
      <c r="AA46" t="n">
        <v>376.765864574518</v>
      </c>
      <c r="AB46" t="n">
        <v>409.553745106322</v>
      </c>
      <c r="AC46" t="n">
        <v>445.057905334075</v>
      </c>
      <c r="AD46" t="n">
        <v>456.91326641543</v>
      </c>
      <c r="AE46" t="n">
        <v>454.523820726835</v>
      </c>
      <c r="AF46" t="n">
        <v>483.530417835763</v>
      </c>
    </row>
    <row r="47">
      <c r="A47" t="s">
        <v>224</v>
      </c>
      <c r="B47" t="s">
        <v>462</v>
      </c>
      <c r="C47" t="s">
        <v>360</v>
      </c>
      <c r="D47" t="s">
        <v>463</v>
      </c>
      <c r="E47" t="s">
        <v>361</v>
      </c>
      <c r="F47" t="n">
        <v>79.6183841059555</v>
      </c>
      <c r="G47" t="n">
        <v>83.3771925373537</v>
      </c>
      <c r="H47" t="n">
        <v>85.6111240132595</v>
      </c>
      <c r="I47" t="n">
        <v>86.6755197372628</v>
      </c>
      <c r="J47" t="n">
        <v>90.4712153071217</v>
      </c>
      <c r="K47" t="n">
        <v>98.2540098669344</v>
      </c>
      <c r="L47" t="n">
        <v>101.871385840557</v>
      </c>
      <c r="M47" t="n">
        <v>102.823380538371</v>
      </c>
      <c r="N47" t="n">
        <v>104.582964797972</v>
      </c>
      <c r="O47" t="n">
        <v>106.350003510757</v>
      </c>
      <c r="P47" t="n">
        <v>113.391177064868</v>
      </c>
      <c r="Q47" t="n">
        <v>117.426436929655</v>
      </c>
      <c r="R47" t="n">
        <v>127.495315018995</v>
      </c>
      <c r="S47" t="n">
        <v>134.125049892218</v>
      </c>
      <c r="T47" t="n">
        <v>146.101616696262</v>
      </c>
      <c r="U47" t="n">
        <v>145.286931574635</v>
      </c>
      <c r="V47" t="n">
        <v>140.452846751041</v>
      </c>
      <c r="W47" t="n">
        <v>137.255487167551</v>
      </c>
      <c r="X47" t="n">
        <v>134.231443232424</v>
      </c>
      <c r="Y47" t="n">
        <v>128.748432268876</v>
      </c>
      <c r="Z47" t="n">
        <v>123.927320498194</v>
      </c>
      <c r="AA47" t="n">
        <v>117.185366904149</v>
      </c>
      <c r="AB47" t="n">
        <v>115.22877909898</v>
      </c>
      <c r="AC47" t="n">
        <v>114.467707362112</v>
      </c>
      <c r="AD47" t="n">
        <v>111.150313599508</v>
      </c>
      <c r="AE47" t="n">
        <v>102.24595807534</v>
      </c>
      <c r="AF47" t="n">
        <v>97.1287915589685</v>
      </c>
    </row>
    <row r="48">
      <c r="A48" t="s">
        <v>224</v>
      </c>
      <c r="B48" t="s">
        <v>464</v>
      </c>
      <c r="C48" t="s">
        <v>360</v>
      </c>
      <c r="D48" t="s">
        <v>465</v>
      </c>
      <c r="E48" t="s">
        <v>361</v>
      </c>
      <c r="F48" t="n">
        <v>632.328701782409</v>
      </c>
      <c r="G48" t="n">
        <v>658.772424580595</v>
      </c>
      <c r="H48" t="n">
        <v>677.314122295925</v>
      </c>
      <c r="I48" t="n">
        <v>690.353549889651</v>
      </c>
      <c r="J48" t="n">
        <v>717.21916105665</v>
      </c>
      <c r="K48" t="n">
        <v>752.633157255093</v>
      </c>
      <c r="L48" t="n">
        <v>785.326334974376</v>
      </c>
      <c r="M48" t="n">
        <v>827.526031531915</v>
      </c>
      <c r="N48" t="n">
        <v>864.045761468601</v>
      </c>
      <c r="O48" t="n">
        <v>895.681683763224</v>
      </c>
      <c r="P48" t="n">
        <v>927.85744005848</v>
      </c>
      <c r="Q48" t="n">
        <v>941.165884666861</v>
      </c>
      <c r="R48" t="n">
        <v>958.602133995485</v>
      </c>
      <c r="S48" t="n">
        <v>989.378608884845</v>
      </c>
      <c r="T48" t="n">
        <v>1043.54032084762</v>
      </c>
      <c r="U48" t="n">
        <v>1074.45234852304</v>
      </c>
      <c r="V48" t="n">
        <v>1103.34456155331</v>
      </c>
      <c r="W48" t="n">
        <v>1095.18987282358</v>
      </c>
      <c r="X48" t="n">
        <v>1088.64126019121</v>
      </c>
      <c r="Y48" t="n">
        <v>1095.17895100779</v>
      </c>
      <c r="Z48" t="n">
        <v>1102.56282948665</v>
      </c>
      <c r="AA48" t="n">
        <v>1125.11072527813</v>
      </c>
      <c r="AB48" t="n">
        <v>1165.44068727811</v>
      </c>
      <c r="AC48" t="n">
        <v>1189.16917004063</v>
      </c>
      <c r="AD48" t="n">
        <v>1235.60551703939</v>
      </c>
      <c r="AE48" t="n">
        <v>1197.70008003857</v>
      </c>
      <c r="AF48" t="n">
        <v>1198.04843097294</v>
      </c>
    </row>
    <row r="49">
      <c r="A49" t="s">
        <v>224</v>
      </c>
      <c r="B49" t="s">
        <v>466</v>
      </c>
      <c r="C49" t="s">
        <v>360</v>
      </c>
      <c r="D49" t="s">
        <v>467</v>
      </c>
      <c r="E49" t="s">
        <v>361</v>
      </c>
      <c r="F49" t="n">
        <v>193.170434359348</v>
      </c>
      <c r="G49" t="n">
        <v>197.28479388429</v>
      </c>
      <c r="H49" t="n">
        <v>201.731598758242</v>
      </c>
      <c r="I49" t="n">
        <v>204.576848275057</v>
      </c>
      <c r="J49" t="n">
        <v>209.699764985329</v>
      </c>
      <c r="K49" t="n">
        <v>217.520269758498</v>
      </c>
      <c r="L49" t="n">
        <v>225.506720819948</v>
      </c>
      <c r="M49" t="n">
        <v>236.416571839693</v>
      </c>
      <c r="N49" t="n">
        <v>242.181597195503</v>
      </c>
      <c r="O49" t="n">
        <v>247.006339149991</v>
      </c>
      <c r="P49" t="n">
        <v>254.153421287</v>
      </c>
      <c r="Q49" t="n">
        <v>255.377853978281</v>
      </c>
      <c r="R49" t="n">
        <v>251.948800521749</v>
      </c>
      <c r="S49" t="n">
        <v>254.181932736977</v>
      </c>
      <c r="T49" t="n">
        <v>262.968656429366</v>
      </c>
      <c r="U49" t="n">
        <v>267.531366579829</v>
      </c>
      <c r="V49" t="n">
        <v>271.839938733427</v>
      </c>
      <c r="W49" t="n">
        <v>258.137832159912</v>
      </c>
      <c r="X49" t="n">
        <v>256.509195994663</v>
      </c>
      <c r="Y49" t="n">
        <v>254.882769614075</v>
      </c>
      <c r="Z49" t="n">
        <v>248.312844897514</v>
      </c>
      <c r="AA49" t="n">
        <v>246.721895531406</v>
      </c>
      <c r="AB49" t="n">
        <v>245.449235284011</v>
      </c>
      <c r="AC49" t="n">
        <v>246.849528231674</v>
      </c>
      <c r="AD49" t="n">
        <v>246.199687991239</v>
      </c>
      <c r="AE49" t="n">
        <v>230.026556813037</v>
      </c>
      <c r="AF49" t="n">
        <v>231.200697094069</v>
      </c>
    </row>
    <row r="50">
      <c r="A50" t="s">
        <v>224</v>
      </c>
      <c r="B50" t="s">
        <v>468</v>
      </c>
      <c r="C50" t="s">
        <v>360</v>
      </c>
      <c r="D50" t="s">
        <v>469</v>
      </c>
      <c r="E50" t="s">
        <v>361</v>
      </c>
      <c r="F50" t="n">
        <v>359.539883317106</v>
      </c>
      <c r="G50" t="n">
        <v>378.110438158952</v>
      </c>
      <c r="H50" t="n">
        <v>389.971399524424</v>
      </c>
      <c r="I50" t="n">
        <v>399.101181877332</v>
      </c>
      <c r="J50" t="n">
        <v>417.0481807642</v>
      </c>
      <c r="K50" t="n">
        <v>436.858877629661</v>
      </c>
      <c r="L50" t="n">
        <v>457.948228313871</v>
      </c>
      <c r="M50" t="n">
        <v>488.286079153853</v>
      </c>
      <c r="N50" t="n">
        <v>517.281199475127</v>
      </c>
      <c r="O50" t="n">
        <v>542.325341102477</v>
      </c>
      <c r="P50" t="n">
        <v>560.312841706613</v>
      </c>
      <c r="Q50" t="n">
        <v>568.361593758925</v>
      </c>
      <c r="R50" t="n">
        <v>579.15801845474</v>
      </c>
      <c r="S50" t="n">
        <v>601.07162625565</v>
      </c>
      <c r="T50" t="n">
        <v>634.470047721989</v>
      </c>
      <c r="U50" t="n">
        <v>661.634050368575</v>
      </c>
      <c r="V50" t="n">
        <v>691.051776068839</v>
      </c>
      <c r="W50" t="n">
        <v>699.796553496115</v>
      </c>
      <c r="X50" t="n">
        <v>697.900620964119</v>
      </c>
      <c r="Y50" t="n">
        <v>711.547749124842</v>
      </c>
      <c r="Z50" t="n">
        <v>730.322664090941</v>
      </c>
      <c r="AA50" t="n">
        <v>761.203462842576</v>
      </c>
      <c r="AB50" t="n">
        <v>804.762672895115</v>
      </c>
      <c r="AC50" t="n">
        <v>827.851934446842</v>
      </c>
      <c r="AD50" t="n">
        <v>878.25551544864</v>
      </c>
      <c r="AE50" t="n">
        <v>865.427565150193</v>
      </c>
      <c r="AF50" t="n">
        <v>869.718942319908</v>
      </c>
    </row>
    <row r="51">
      <c r="A51" t="s">
        <v>224</v>
      </c>
      <c r="B51" t="s">
        <v>470</v>
      </c>
      <c r="C51" t="s">
        <v>360</v>
      </c>
      <c r="D51" t="s">
        <v>471</v>
      </c>
      <c r="E51" t="s">
        <v>361</v>
      </c>
      <c r="F51" t="n">
        <v>308.673080298839</v>
      </c>
      <c r="G51" t="n">
        <v>325.568450173025</v>
      </c>
      <c r="H51" t="n">
        <v>336.844233136003</v>
      </c>
      <c r="I51" t="n">
        <v>345.459805627101</v>
      </c>
      <c r="J51" t="n">
        <v>362.327326414314</v>
      </c>
      <c r="K51" t="n">
        <v>380.923068117847</v>
      </c>
      <c r="L51" t="n">
        <v>400.406276282539</v>
      </c>
      <c r="M51" t="n">
        <v>427.470769668892</v>
      </c>
      <c r="N51" t="n">
        <v>455.07415465344</v>
      </c>
      <c r="O51" t="n">
        <v>478.645697258588</v>
      </c>
      <c r="P51" t="n">
        <v>495.623127917929</v>
      </c>
      <c r="Q51" t="n">
        <v>502.675957895502</v>
      </c>
      <c r="R51" t="n">
        <v>511.775406821506</v>
      </c>
      <c r="S51" t="n">
        <v>531.28940597172</v>
      </c>
      <c r="T51" t="n">
        <v>562.159436249155</v>
      </c>
      <c r="U51" t="n">
        <v>587.319924420957</v>
      </c>
      <c r="V51" t="n">
        <v>615.289011410183</v>
      </c>
      <c r="W51" t="n">
        <v>623.298502256973</v>
      </c>
      <c r="X51" t="n">
        <v>620.790119302501</v>
      </c>
      <c r="Y51" t="n">
        <v>633.669463209387</v>
      </c>
      <c r="Z51" t="n">
        <v>650.013695434794</v>
      </c>
      <c r="AA51" t="n">
        <v>676.064947663597</v>
      </c>
      <c r="AB51" t="n">
        <v>712.491813209736</v>
      </c>
      <c r="AC51" t="n">
        <v>729.264281669714</v>
      </c>
      <c r="AD51" t="n">
        <v>771.997631677607</v>
      </c>
      <c r="AE51" t="n">
        <v>761.157567607265</v>
      </c>
      <c r="AF51" t="n">
        <v>764.349545278273</v>
      </c>
    </row>
    <row r="52">
      <c r="A52" t="s">
        <v>224</v>
      </c>
      <c r="B52" t="s">
        <v>472</v>
      </c>
      <c r="C52" t="s">
        <v>360</v>
      </c>
      <c r="D52" t="s">
        <v>473</v>
      </c>
      <c r="E52" t="s">
        <v>361</v>
      </c>
      <c r="F52" t="n">
        <v>50.8668030182669</v>
      </c>
      <c r="G52" t="n">
        <v>52.541987985926</v>
      </c>
      <c r="H52" t="n">
        <v>53.127166388421</v>
      </c>
      <c r="I52" t="n">
        <v>53.6413762502314</v>
      </c>
      <c r="J52" t="n">
        <v>54.7208543498854</v>
      </c>
      <c r="K52" t="n">
        <v>55.9358095118143</v>
      </c>
      <c r="L52" t="n">
        <v>57.5419520313321</v>
      </c>
      <c r="M52" t="n">
        <v>60.8153094849599</v>
      </c>
      <c r="N52" t="n">
        <v>62.2070448216871</v>
      </c>
      <c r="O52" t="n">
        <v>63.6796438438887</v>
      </c>
      <c r="P52" t="n">
        <v>64.6897137886835</v>
      </c>
      <c r="Q52" t="n">
        <v>65.6856358634229</v>
      </c>
      <c r="R52" t="n">
        <v>67.3826116332343</v>
      </c>
      <c r="S52" t="n">
        <v>69.7822202839297</v>
      </c>
      <c r="T52" t="n">
        <v>72.3106114728335</v>
      </c>
      <c r="U52" t="n">
        <v>74.3141259476188</v>
      </c>
      <c r="V52" t="n">
        <v>75.7627646586564</v>
      </c>
      <c r="W52" t="n">
        <v>76.4980512391427</v>
      </c>
      <c r="X52" t="n">
        <v>77.1105016616187</v>
      </c>
      <c r="Y52" t="n">
        <v>77.878285915455</v>
      </c>
      <c r="Z52" t="n">
        <v>80.3089686561475</v>
      </c>
      <c r="AA52" t="n">
        <v>85.1385151789791</v>
      </c>
      <c r="AB52" t="n">
        <v>92.2708596853791</v>
      </c>
      <c r="AC52" t="n">
        <v>98.5876527771274</v>
      </c>
      <c r="AD52" t="n">
        <v>106.257883771033</v>
      </c>
      <c r="AE52" t="n">
        <v>104.269997542928</v>
      </c>
      <c r="AF52" t="n">
        <v>105.369397041634</v>
      </c>
    </row>
    <row r="53">
      <c r="A53" t="s">
        <v>224</v>
      </c>
      <c r="B53" t="s">
        <v>474</v>
      </c>
      <c r="C53" t="s">
        <v>360</v>
      </c>
      <c r="D53" t="s">
        <v>475</v>
      </c>
      <c r="E53" t="s">
        <v>361</v>
      </c>
      <c r="F53" t="n">
        <v>143.124860663</v>
      </c>
      <c r="G53" t="n">
        <v>146.251704575133</v>
      </c>
      <c r="H53" t="n">
        <v>147.36848958344</v>
      </c>
      <c r="I53" t="n">
        <v>146.87472314079</v>
      </c>
      <c r="J53" t="n">
        <v>148.360249364912</v>
      </c>
      <c r="K53" t="n">
        <v>152.400687775215</v>
      </c>
      <c r="L53" t="n">
        <v>156.596045331099</v>
      </c>
      <c r="M53" t="n">
        <v>157.263850653313</v>
      </c>
      <c r="N53" t="n">
        <v>154.227551188104</v>
      </c>
      <c r="O53" t="n">
        <v>156.132252297056</v>
      </c>
      <c r="P53" t="n">
        <v>161.757455498368</v>
      </c>
      <c r="Q53" t="n">
        <v>165.253845786792</v>
      </c>
      <c r="R53" t="n">
        <v>171.207961772187</v>
      </c>
      <c r="S53" t="n">
        <v>178.49252270741</v>
      </c>
      <c r="T53" t="n">
        <v>183.557735309343</v>
      </c>
      <c r="U53" t="n">
        <v>187.363093457195</v>
      </c>
      <c r="V53" t="n">
        <v>188.062194001202</v>
      </c>
      <c r="W53" t="n">
        <v>188.173653054491</v>
      </c>
      <c r="X53" t="n">
        <v>186.916875747499</v>
      </c>
      <c r="Y53" t="n">
        <v>196.906147636249</v>
      </c>
      <c r="Z53" t="n">
        <v>202.200420324369</v>
      </c>
      <c r="AA53" t="n">
        <v>217.956064948308</v>
      </c>
      <c r="AB53" t="n">
        <v>226.682293422791</v>
      </c>
      <c r="AC53" t="n">
        <v>234.985931524945</v>
      </c>
      <c r="AD53" t="n">
        <v>253.522468449414</v>
      </c>
      <c r="AE53" t="n">
        <v>239.441837406048</v>
      </c>
      <c r="AF53" t="n">
        <v>225.792713689478</v>
      </c>
    </row>
    <row r="54">
      <c r="A54" t="s">
        <v>224</v>
      </c>
      <c r="B54" t="s">
        <v>476</v>
      </c>
      <c r="C54" t="s">
        <v>360</v>
      </c>
      <c r="D54" t="s">
        <v>477</v>
      </c>
      <c r="E54" t="s">
        <v>361</v>
      </c>
      <c r="F54" t="n">
        <v>356.999010747288</v>
      </c>
      <c r="G54" t="n">
        <v>366.683501514455</v>
      </c>
      <c r="H54" t="n">
        <v>371.550172146866</v>
      </c>
      <c r="I54" t="n">
        <v>371.978549996002</v>
      </c>
      <c r="J54" t="n">
        <v>374.332976323184</v>
      </c>
      <c r="K54" t="n">
        <v>380.275091227142</v>
      </c>
      <c r="L54" t="n">
        <v>388.997897292425</v>
      </c>
      <c r="M54" t="n">
        <v>396.891763287194</v>
      </c>
      <c r="N54" t="n">
        <v>402.630477035673</v>
      </c>
      <c r="O54" t="n">
        <v>411.899402524595</v>
      </c>
      <c r="P54" t="n">
        <v>423.845441907862</v>
      </c>
      <c r="Q54" t="n">
        <v>431.573230876058</v>
      </c>
      <c r="R54" t="n">
        <v>443.971869125012</v>
      </c>
      <c r="S54" t="n">
        <v>461.553550158558</v>
      </c>
      <c r="T54" t="n">
        <v>475.251324370202</v>
      </c>
      <c r="U54" t="n">
        <v>482.508246451068</v>
      </c>
      <c r="V54" t="n">
        <v>481.070712258528</v>
      </c>
      <c r="W54" t="n">
        <v>474.153755147907</v>
      </c>
      <c r="X54" t="n">
        <v>467.988453801161</v>
      </c>
      <c r="Y54" t="n">
        <v>478.515358952243</v>
      </c>
      <c r="Z54" t="n">
        <v>480.736559104521</v>
      </c>
      <c r="AA54" t="n">
        <v>490.14152997846</v>
      </c>
      <c r="AB54" t="n">
        <v>496.902326630691</v>
      </c>
      <c r="AC54" t="n">
        <v>500.940720666752</v>
      </c>
      <c r="AD54" t="n">
        <v>509.714323493328</v>
      </c>
      <c r="AE54" t="n">
        <v>496.34694972643</v>
      </c>
      <c r="AF54" t="n">
        <v>476.515280171402</v>
      </c>
    </row>
    <row r="55">
      <c r="A55" t="s">
        <v>224</v>
      </c>
      <c r="B55" t="s">
        <v>478</v>
      </c>
      <c r="C55" t="s">
        <v>360</v>
      </c>
      <c r="D55" t="s">
        <v>479</v>
      </c>
      <c r="E55" t="s">
        <v>361</v>
      </c>
      <c r="F55" t="n">
        <v>213.874150084289</v>
      </c>
      <c r="G55" t="n">
        <v>220.431796939322</v>
      </c>
      <c r="H55" t="n">
        <v>224.181682563425</v>
      </c>
      <c r="I55" t="n">
        <v>225.103826855212</v>
      </c>
      <c r="J55" t="n">
        <v>225.972726958273</v>
      </c>
      <c r="K55" t="n">
        <v>227.874403451928</v>
      </c>
      <c r="L55" t="n">
        <v>232.401851961326</v>
      </c>
      <c r="M55" t="n">
        <v>239.627912633882</v>
      </c>
      <c r="N55" t="n">
        <v>248.402925847569</v>
      </c>
      <c r="O55" t="n">
        <v>255.76715022754</v>
      </c>
      <c r="P55" t="n">
        <v>262.087986409494</v>
      </c>
      <c r="Q55" t="n">
        <v>266.319385089266</v>
      </c>
      <c r="R55" t="n">
        <v>272.763907352825</v>
      </c>
      <c r="S55" t="n">
        <v>283.061027451148</v>
      </c>
      <c r="T55" t="n">
        <v>291.69358906086</v>
      </c>
      <c r="U55" t="n">
        <v>295.145152993873</v>
      </c>
      <c r="V55" t="n">
        <v>293.008518257326</v>
      </c>
      <c r="W55" t="n">
        <v>285.980102093416</v>
      </c>
      <c r="X55" t="n">
        <v>281.071578053662</v>
      </c>
      <c r="Y55" t="n">
        <v>281.609211315994</v>
      </c>
      <c r="Z55" t="n">
        <v>278.536138780152</v>
      </c>
      <c r="AA55" t="n">
        <v>272.185465030153</v>
      </c>
      <c r="AB55" t="n">
        <v>270.2200332079</v>
      </c>
      <c r="AC55" t="n">
        <v>265.954789141807</v>
      </c>
      <c r="AD55" t="n">
        <v>256.191855043914</v>
      </c>
      <c r="AE55" t="n">
        <v>256.905112320381</v>
      </c>
      <c r="AF55" t="n">
        <v>250.722566481924</v>
      </c>
    </row>
    <row r="56">
      <c r="A56" t="s">
        <v>224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 t="n">
        <v>0</v>
      </c>
      <c r="AF56"/>
    </row>
    <row r="57">
      <c r="A57" t="s">
        <v>224</v>
      </c>
      <c r="B57" t="s">
        <v>482</v>
      </c>
      <c r="C57" t="s">
        <v>360</v>
      </c>
      <c r="D57" t="s">
        <v>483</v>
      </c>
      <c r="E57" t="s">
        <v>361</v>
      </c>
      <c r="F57" t="n">
        <v>8826.60573821924</v>
      </c>
      <c r="G57" t="n">
        <v>9107.22110301751</v>
      </c>
      <c r="H57" t="n">
        <v>9377.70619537686</v>
      </c>
      <c r="I57" t="n">
        <v>9627.25546600273</v>
      </c>
      <c r="J57" t="n">
        <v>9901.80009013122</v>
      </c>
      <c r="K57" t="n">
        <v>10231.4049594604</v>
      </c>
      <c r="L57" t="n">
        <v>10550.0217563425</v>
      </c>
      <c r="M57" t="n">
        <v>10861.0042711226</v>
      </c>
      <c r="N57" t="n">
        <v>11006.0787344788</v>
      </c>
      <c r="O57" t="n">
        <v>11130.7097022277</v>
      </c>
      <c r="P57" t="n">
        <v>11386.7058064733</v>
      </c>
      <c r="Q57" t="n">
        <v>11517.4242077913</v>
      </c>
      <c r="R57" t="n">
        <v>11728.8585026486</v>
      </c>
      <c r="S57" t="n">
        <v>11979.7509693748</v>
      </c>
      <c r="T57" t="n">
        <v>12010.9723939489</v>
      </c>
      <c r="U57" t="n">
        <v>12051.2600611815</v>
      </c>
      <c r="V57" t="n">
        <v>11918.8078859238</v>
      </c>
      <c r="W57" t="n">
        <v>11595.7891107026</v>
      </c>
      <c r="X57" t="n">
        <v>11291.9163954369</v>
      </c>
      <c r="Y57" t="n">
        <v>11151.7925664808</v>
      </c>
      <c r="Z57" t="n">
        <v>11158.6619580987</v>
      </c>
      <c r="AA57" t="n">
        <v>11279.0568684518</v>
      </c>
      <c r="AB57" t="n">
        <v>11596.0323688008</v>
      </c>
      <c r="AC57" t="n">
        <v>11842.5625168476</v>
      </c>
      <c r="AD57" t="n">
        <v>12288.5135275344</v>
      </c>
      <c r="AE57" t="n">
        <v>12271.3329531203</v>
      </c>
      <c r="AF57" t="n">
        <v>12721.3436565113</v>
      </c>
    </row>
    <row r="58">
      <c r="A58" t="s">
        <v>224</v>
      </c>
      <c r="B58" t="s">
        <v>484</v>
      </c>
      <c r="C58" t="s">
        <v>360</v>
      </c>
      <c r="D58" t="s">
        <v>485</v>
      </c>
      <c r="E58" t="s">
        <v>361</v>
      </c>
      <c r="F58" t="n">
        <v>8826.60573821924</v>
      </c>
      <c r="G58" t="n">
        <v>9107.22110301751</v>
      </c>
      <c r="H58" t="n">
        <v>9377.70619537686</v>
      </c>
      <c r="I58" t="n">
        <v>9627.25546600273</v>
      </c>
      <c r="J58" t="n">
        <v>9901.80009013122</v>
      </c>
      <c r="K58" t="n">
        <v>10231.4049594604</v>
      </c>
      <c r="L58" t="n">
        <v>10550.0217563425</v>
      </c>
      <c r="M58" t="n">
        <v>10861.0042711226</v>
      </c>
      <c r="N58" t="n">
        <v>11006.0787344788</v>
      </c>
      <c r="O58" t="n">
        <v>11130.7097022277</v>
      </c>
      <c r="P58" t="n">
        <v>11386.7058064733</v>
      </c>
      <c r="Q58" t="n">
        <v>11517.4242077913</v>
      </c>
      <c r="R58" t="n">
        <v>11728.8585026486</v>
      </c>
      <c r="S58" t="n">
        <v>11979.7509693748</v>
      </c>
      <c r="T58" t="n">
        <v>12010.9723939489</v>
      </c>
      <c r="U58" t="n">
        <v>12051.2600611815</v>
      </c>
      <c r="V58" t="n">
        <v>11918.8078859238</v>
      </c>
      <c r="W58" t="n">
        <v>11595.7891107026</v>
      </c>
      <c r="X58" t="n">
        <v>11291.9163954369</v>
      </c>
      <c r="Y58" t="n">
        <v>11151.7925664808</v>
      </c>
      <c r="Z58" t="n">
        <v>11158.6619580987</v>
      </c>
      <c r="AA58" t="n">
        <v>11279.0568684518</v>
      </c>
      <c r="AB58" t="n">
        <v>11596.0323688008</v>
      </c>
      <c r="AC58" t="n">
        <v>11842.5625168476</v>
      </c>
      <c r="AD58" t="n">
        <v>12288.5135275344</v>
      </c>
      <c r="AE58" t="n">
        <v>12271.3329531203</v>
      </c>
      <c r="AF58" t="n">
        <v>12721.3436565113</v>
      </c>
    </row>
    <row r="59">
      <c r="A59" t="s">
        <v>224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226</v>
      </c>
      <c r="B2" t="s">
        <v>295</v>
      </c>
      <c r="C2" t="s">
        <v>360</v>
      </c>
      <c r="D2" t="s">
        <v>297</v>
      </c>
      <c r="E2" t="s">
        <v>361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s">
        <v>226</v>
      </c>
      <c r="B3" t="s">
        <v>374</v>
      </c>
      <c r="C3" t="s">
        <v>360</v>
      </c>
      <c r="D3" t="s">
        <v>375</v>
      </c>
      <c r="E3" t="s">
        <v>361</v>
      </c>
      <c r="F3" t="n">
        <v>5.01598781670866</v>
      </c>
      <c r="G3" t="n">
        <v>5.29075517845265</v>
      </c>
      <c r="H3" t="n">
        <v>5.7246896129448</v>
      </c>
      <c r="I3" t="n">
        <v>5.92571675078291</v>
      </c>
      <c r="J3" t="n">
        <v>6.0741993306069</v>
      </c>
      <c r="K3" t="n">
        <v>6.21812898464126</v>
      </c>
      <c r="L3" t="n">
        <v>6.69225528741932</v>
      </c>
      <c r="M3" t="n">
        <v>7.35008960965038</v>
      </c>
      <c r="N3" t="n">
        <v>7.81891077664936</v>
      </c>
      <c r="O3" t="n">
        <v>8.2702339630622</v>
      </c>
      <c r="P3" t="n">
        <v>8.42688225944694</v>
      </c>
      <c r="Q3" t="n">
        <v>8.84721059563274</v>
      </c>
      <c r="R3" t="n">
        <v>9.37377044716372</v>
      </c>
      <c r="S3" t="n">
        <v>9.91737931372412</v>
      </c>
      <c r="T3" t="n">
        <v>10.4572297449454</v>
      </c>
      <c r="U3" t="n">
        <v>11.4746663638192</v>
      </c>
      <c r="V3" t="n">
        <v>12.1612790841061</v>
      </c>
      <c r="W3" t="n">
        <v>12.5454918076022</v>
      </c>
      <c r="X3" t="n">
        <v>12.0269151292479</v>
      </c>
      <c r="Y3" t="n">
        <v>11.3900480539242</v>
      </c>
      <c r="Z3" t="n">
        <v>10.6799664612395</v>
      </c>
      <c r="AA3" t="n">
        <v>9.83918737509424</v>
      </c>
      <c r="AB3" t="n">
        <v>9.32554837425698</v>
      </c>
      <c r="AC3" t="n">
        <v>8.98825427486839</v>
      </c>
      <c r="AD3" t="n">
        <v>8.48292960628962</v>
      </c>
      <c r="AE3" t="n">
        <v>7.93904025245206</v>
      </c>
      <c r="AF3" t="n">
        <v>7.8480639702653</v>
      </c>
    </row>
    <row r="4">
      <c r="A4" t="s">
        <v>226</v>
      </c>
      <c r="B4" t="s">
        <v>376</v>
      </c>
      <c r="C4" t="s">
        <v>360</v>
      </c>
      <c r="D4" t="s">
        <v>377</v>
      </c>
      <c r="E4" t="s">
        <v>361</v>
      </c>
      <c r="F4" t="n">
        <v>443.33739778774</v>
      </c>
      <c r="G4" t="n">
        <v>460.746066249446</v>
      </c>
      <c r="H4" t="n">
        <v>474.410310544833</v>
      </c>
      <c r="I4" t="n">
        <v>482.428432956073</v>
      </c>
      <c r="J4" t="n">
        <v>488.085405304527</v>
      </c>
      <c r="K4" t="n">
        <v>491.487280668405</v>
      </c>
      <c r="L4" t="n">
        <v>496.479077018761</v>
      </c>
      <c r="M4" t="n">
        <v>500.154375833737</v>
      </c>
      <c r="N4" t="n">
        <v>491.321873155477</v>
      </c>
      <c r="O4" t="n">
        <v>477.062505429271</v>
      </c>
      <c r="P4" t="n">
        <v>464.684855670663</v>
      </c>
      <c r="Q4" t="n">
        <v>482.485903707006</v>
      </c>
      <c r="R4" t="n">
        <v>509.234833798378</v>
      </c>
      <c r="S4" t="n">
        <v>542.503732198323</v>
      </c>
      <c r="T4" t="n">
        <v>560.030472844276</v>
      </c>
      <c r="U4" t="n">
        <v>594.567460849685</v>
      </c>
      <c r="V4" t="n">
        <v>602.191535614714</v>
      </c>
      <c r="W4" t="n">
        <v>587.985532111347</v>
      </c>
      <c r="X4" t="n">
        <v>565.781735154749</v>
      </c>
      <c r="Y4" t="n">
        <v>545.137552777741</v>
      </c>
      <c r="Z4" t="n">
        <v>527.528298096685</v>
      </c>
      <c r="AA4" t="n">
        <v>512.538231736659</v>
      </c>
      <c r="AB4" t="n">
        <v>501.97036786673</v>
      </c>
      <c r="AC4" t="n">
        <v>489.295059535372</v>
      </c>
      <c r="AD4" t="n">
        <v>475.145031755447</v>
      </c>
      <c r="AE4" t="n">
        <v>448.263480004003</v>
      </c>
      <c r="AF4" t="n">
        <v>441.260542052909</v>
      </c>
    </row>
    <row r="5">
      <c r="A5" t="s">
        <v>226</v>
      </c>
      <c r="B5" t="s">
        <v>378</v>
      </c>
      <c r="C5" t="s">
        <v>360</v>
      </c>
      <c r="D5" t="s">
        <v>379</v>
      </c>
      <c r="E5" t="s">
        <v>361</v>
      </c>
      <c r="F5" t="n">
        <v>45.7036240340441</v>
      </c>
      <c r="G5" t="n">
        <v>50.0447458096363</v>
      </c>
      <c r="H5" t="n">
        <v>51.7462149374837</v>
      </c>
      <c r="I5" t="n">
        <v>52.887552447829</v>
      </c>
      <c r="J5" t="n">
        <v>54.0049820257352</v>
      </c>
      <c r="K5" t="n">
        <v>54.4336010045665</v>
      </c>
      <c r="L5" t="n">
        <v>57.1975657264736</v>
      </c>
      <c r="M5" t="n">
        <v>61.6811374342424</v>
      </c>
      <c r="N5" t="n">
        <v>66.1603503455417</v>
      </c>
      <c r="O5" t="n">
        <v>70.7426002113829</v>
      </c>
      <c r="P5" t="n">
        <v>73.6618451961409</v>
      </c>
      <c r="Q5" t="n">
        <v>80.8111272747722</v>
      </c>
      <c r="R5" t="n">
        <v>89.4682061906175</v>
      </c>
      <c r="S5" t="n">
        <v>99.5343107227448</v>
      </c>
      <c r="T5" t="n">
        <v>107.307751739043</v>
      </c>
      <c r="U5" t="n">
        <v>117.01022461028</v>
      </c>
      <c r="V5" t="n">
        <v>118.736008516972</v>
      </c>
      <c r="W5" t="n">
        <v>115.920647234514</v>
      </c>
      <c r="X5" t="n">
        <v>111.8184636549</v>
      </c>
      <c r="Y5" t="n">
        <v>107.819474766791</v>
      </c>
      <c r="Z5" t="n">
        <v>104.24457750593</v>
      </c>
      <c r="AA5" t="n">
        <v>101.558140618146</v>
      </c>
      <c r="AB5" t="n">
        <v>98.6740871540021</v>
      </c>
      <c r="AC5" t="n">
        <v>94.8457667800491</v>
      </c>
      <c r="AD5" t="n">
        <v>91.4711302954928</v>
      </c>
      <c r="AE5" t="n">
        <v>85.7983597671806</v>
      </c>
      <c r="AF5" t="n">
        <v>82.149928567987</v>
      </c>
    </row>
    <row r="6">
      <c r="A6" t="s">
        <v>226</v>
      </c>
      <c r="B6" t="s">
        <v>380</v>
      </c>
      <c r="C6" t="s">
        <v>360</v>
      </c>
      <c r="D6" t="s">
        <v>381</v>
      </c>
      <c r="E6" t="s">
        <v>361</v>
      </c>
      <c r="F6" t="n">
        <v>78.756218961747</v>
      </c>
      <c r="G6" t="n">
        <v>78.6761454683777</v>
      </c>
      <c r="H6" t="n">
        <v>78.7794297641248</v>
      </c>
      <c r="I6" t="n">
        <v>78.6241598278989</v>
      </c>
      <c r="J6" t="n">
        <v>77.7499690511413</v>
      </c>
      <c r="K6" t="n">
        <v>75.8680045453226</v>
      </c>
      <c r="L6" t="n">
        <v>74.5696402134742</v>
      </c>
      <c r="M6" t="n">
        <v>73.6564502733961</v>
      </c>
      <c r="N6" t="n">
        <v>70.2022007860601</v>
      </c>
      <c r="O6" t="n">
        <v>66.5278818331921</v>
      </c>
      <c r="P6" t="n">
        <v>62.1348176853318</v>
      </c>
      <c r="Q6" t="n">
        <v>60.5360598384806</v>
      </c>
      <c r="R6" t="n">
        <v>60.0177448419026</v>
      </c>
      <c r="S6" t="n">
        <v>59.4765504235091</v>
      </c>
      <c r="T6" t="n">
        <v>57.4637926629645</v>
      </c>
      <c r="U6" t="n">
        <v>56.659803439891</v>
      </c>
      <c r="V6" t="n">
        <v>54.9082931826593</v>
      </c>
      <c r="W6" t="n">
        <v>52.1980429043801</v>
      </c>
      <c r="X6" t="n">
        <v>49.914908992278</v>
      </c>
      <c r="Y6" t="n">
        <v>48.5383346661399</v>
      </c>
      <c r="Z6" t="n">
        <v>47.4231297074878</v>
      </c>
      <c r="AA6" t="n">
        <v>46.2584711146761</v>
      </c>
      <c r="AB6" t="n">
        <v>45.5008242094446</v>
      </c>
      <c r="AC6" t="n">
        <v>44.1781307253638</v>
      </c>
      <c r="AD6" t="n">
        <v>42.7085912021787</v>
      </c>
      <c r="AE6" t="n">
        <v>40.2642096431834</v>
      </c>
      <c r="AF6" t="n">
        <v>39.4270002481042</v>
      </c>
    </row>
    <row r="7">
      <c r="A7" t="s">
        <v>226</v>
      </c>
      <c r="B7" t="s">
        <v>382</v>
      </c>
      <c r="C7" t="s">
        <v>360</v>
      </c>
      <c r="D7" t="s">
        <v>383</v>
      </c>
      <c r="E7" t="s">
        <v>361</v>
      </c>
      <c r="F7" t="n">
        <v>32.1800539619503</v>
      </c>
      <c r="G7" t="n">
        <v>34.4138707364601</v>
      </c>
      <c r="H7" t="n">
        <v>36.1932254377817</v>
      </c>
      <c r="I7" t="n">
        <v>37.5726515556067</v>
      </c>
      <c r="J7" t="n">
        <v>38.2599488095299</v>
      </c>
      <c r="K7" t="n">
        <v>38.8169951190194</v>
      </c>
      <c r="L7" t="n">
        <v>39.601008033717</v>
      </c>
      <c r="M7" t="n">
        <v>40.8341689219782</v>
      </c>
      <c r="N7" t="n">
        <v>41.5328728985771</v>
      </c>
      <c r="O7" t="n">
        <v>42.293789784178</v>
      </c>
      <c r="P7" t="n">
        <v>42.825584986852</v>
      </c>
      <c r="Q7" t="n">
        <v>45.8120066592354</v>
      </c>
      <c r="R7" t="n">
        <v>49.1464553089109</v>
      </c>
      <c r="S7" t="n">
        <v>52.1183043383575</v>
      </c>
      <c r="T7" t="n">
        <v>53.8220933488526</v>
      </c>
      <c r="U7" t="n">
        <v>56.8556797266564</v>
      </c>
      <c r="V7" t="n">
        <v>56.802368149898</v>
      </c>
      <c r="W7" t="n">
        <v>54.6122904840997</v>
      </c>
      <c r="X7" t="n">
        <v>52.1235946303963</v>
      </c>
      <c r="Y7" t="n">
        <v>49.8761805376697</v>
      </c>
      <c r="Z7" t="n">
        <v>48.68522510319</v>
      </c>
      <c r="AA7" t="n">
        <v>47.2696113857241</v>
      </c>
      <c r="AB7" t="n">
        <v>45.4805481158828</v>
      </c>
      <c r="AC7" t="n">
        <v>43.333170664094</v>
      </c>
      <c r="AD7" t="n">
        <v>41.4026287731973</v>
      </c>
      <c r="AE7" t="n">
        <v>38.9135207011549</v>
      </c>
      <c r="AF7" t="n">
        <v>38.1970494670031</v>
      </c>
    </row>
    <row r="8">
      <c r="A8" t="s">
        <v>226</v>
      </c>
      <c r="B8" t="s">
        <v>384</v>
      </c>
      <c r="C8" t="s">
        <v>360</v>
      </c>
      <c r="D8" t="s">
        <v>385</v>
      </c>
      <c r="E8" t="s">
        <v>361</v>
      </c>
      <c r="F8" t="n">
        <v>0.586722112000276</v>
      </c>
      <c r="G8" t="n">
        <v>0.614969678873473</v>
      </c>
      <c r="H8" t="n">
        <v>0.595060008602557</v>
      </c>
      <c r="I8" t="n">
        <v>0.559150158177442</v>
      </c>
      <c r="J8" t="n">
        <v>0.543570143558046</v>
      </c>
      <c r="K8" t="n">
        <v>0.512700525985613</v>
      </c>
      <c r="L8" t="n">
        <v>0.505563847373799</v>
      </c>
      <c r="M8" t="n">
        <v>0.50298904120906</v>
      </c>
      <c r="N8" t="n">
        <v>0.49971223102346</v>
      </c>
      <c r="O8" t="n">
        <v>0.518469215782978</v>
      </c>
      <c r="P8" t="n">
        <v>0.547648011253014</v>
      </c>
      <c r="Q8" t="n">
        <v>0.617787716326286</v>
      </c>
      <c r="R8" t="n">
        <v>0.632733675290981</v>
      </c>
      <c r="S8" t="n">
        <v>0.621245789023912</v>
      </c>
      <c r="T8" t="n">
        <v>0.60620809290505</v>
      </c>
      <c r="U8" t="n">
        <v>0.643586612626899</v>
      </c>
      <c r="V8" t="n">
        <v>0.626908381355241</v>
      </c>
      <c r="W8" t="n">
        <v>0.65346655823412</v>
      </c>
      <c r="X8" t="n">
        <v>0.663719585836068</v>
      </c>
      <c r="Y8" t="n">
        <v>0.675280252928248</v>
      </c>
      <c r="Z8" t="n">
        <v>0.684283804209518</v>
      </c>
      <c r="AA8" t="n">
        <v>0.703570862188266</v>
      </c>
      <c r="AB8" t="n">
        <v>0.701965617321304</v>
      </c>
      <c r="AC8" t="n">
        <v>0.690790676498387</v>
      </c>
      <c r="AD8" t="n">
        <v>0.696276429291666</v>
      </c>
      <c r="AE8" t="n">
        <v>0.682012282217464</v>
      </c>
      <c r="AF8" t="n">
        <v>0.708808832975077</v>
      </c>
    </row>
    <row r="9">
      <c r="A9" t="s">
        <v>226</v>
      </c>
      <c r="B9" t="s">
        <v>386</v>
      </c>
      <c r="C9" t="s">
        <v>360</v>
      </c>
      <c r="D9" t="s">
        <v>387</v>
      </c>
      <c r="E9" t="s">
        <v>361</v>
      </c>
      <c r="F9" t="n">
        <v>37.1564491553276</v>
      </c>
      <c r="G9" t="n">
        <v>36.3138484396764</v>
      </c>
      <c r="H9" t="n">
        <v>36.0408533530719</v>
      </c>
      <c r="I9" t="n">
        <v>34.9079819133927</v>
      </c>
      <c r="J9" t="n">
        <v>33.8877691409903</v>
      </c>
      <c r="K9" t="n">
        <v>33.0029083198853</v>
      </c>
      <c r="L9" t="n">
        <v>31.8303098848741</v>
      </c>
      <c r="M9" t="n">
        <v>30.8617186191857</v>
      </c>
      <c r="N9" t="n">
        <v>28.6063734762062</v>
      </c>
      <c r="O9" t="n">
        <v>25.4275574660562</v>
      </c>
      <c r="P9" t="n">
        <v>22.9277263325687</v>
      </c>
      <c r="Q9" t="n">
        <v>22.0892173414341</v>
      </c>
      <c r="R9" t="n">
        <v>22.1795444346704</v>
      </c>
      <c r="S9" t="n">
        <v>22.1958135616506</v>
      </c>
      <c r="T9" t="n">
        <v>22.0707459628405</v>
      </c>
      <c r="U9" t="n">
        <v>22.4376759406623</v>
      </c>
      <c r="V9" t="n">
        <v>21.6468359550469</v>
      </c>
      <c r="W9" t="n">
        <v>20.1141407152767</v>
      </c>
      <c r="X9" t="n">
        <v>18.19338237937</v>
      </c>
      <c r="Y9" t="n">
        <v>16.3470871809819</v>
      </c>
      <c r="Z9" t="n">
        <v>14.5891728250518</v>
      </c>
      <c r="AA9" t="n">
        <v>13.0175411594313</v>
      </c>
      <c r="AB9" t="n">
        <v>11.9711995190877</v>
      </c>
      <c r="AC9" t="n">
        <v>11.1572418167201</v>
      </c>
      <c r="AD9" t="n">
        <v>10.5609369413214</v>
      </c>
      <c r="AE9" t="n">
        <v>9.91252049867891</v>
      </c>
      <c r="AF9" t="n">
        <v>9.64290545139677</v>
      </c>
    </row>
    <row r="10">
      <c r="A10" t="s">
        <v>226</v>
      </c>
      <c r="B10" t="s">
        <v>388</v>
      </c>
      <c r="C10" t="s">
        <v>360</v>
      </c>
      <c r="D10" t="s">
        <v>389</v>
      </c>
      <c r="E10" t="s">
        <v>361</v>
      </c>
      <c r="F10" t="n">
        <v>70.5278333903007</v>
      </c>
      <c r="G10" t="n">
        <v>68.6856952635545</v>
      </c>
      <c r="H10" t="n">
        <v>68.0153763609055</v>
      </c>
      <c r="I10" t="n">
        <v>65.8042647203887</v>
      </c>
      <c r="J10" t="n">
        <v>63.870932439803</v>
      </c>
      <c r="K10" t="n">
        <v>62.2941845820494</v>
      </c>
      <c r="L10" t="n">
        <v>59.0357860439942</v>
      </c>
      <c r="M10" t="n">
        <v>56.1961597108656</v>
      </c>
      <c r="N10" t="n">
        <v>50.8532427275102</v>
      </c>
      <c r="O10" t="n">
        <v>44.278467897628</v>
      </c>
      <c r="P10" t="n">
        <v>39.7053819984984</v>
      </c>
      <c r="Q10" t="n">
        <v>38.2506562225574</v>
      </c>
      <c r="R10" t="n">
        <v>38.4799595242708</v>
      </c>
      <c r="S10" t="n">
        <v>38.7121500756294</v>
      </c>
      <c r="T10" t="n">
        <v>38.5900005420572</v>
      </c>
      <c r="U10" t="n">
        <v>39.6896819737844</v>
      </c>
      <c r="V10" t="n">
        <v>38.4130378762235</v>
      </c>
      <c r="W10" t="n">
        <v>35.4168363992802</v>
      </c>
      <c r="X10" t="n">
        <v>32.2246166024803</v>
      </c>
      <c r="Y10" t="n">
        <v>29.2619918902874</v>
      </c>
      <c r="Z10" t="n">
        <v>26.6716151200939</v>
      </c>
      <c r="AA10" t="n">
        <v>24.4939027883512</v>
      </c>
      <c r="AB10" t="n">
        <v>23.2258703507871</v>
      </c>
      <c r="AC10" t="n">
        <v>22.2374800875792</v>
      </c>
      <c r="AD10" t="n">
        <v>21.5410207320777</v>
      </c>
      <c r="AE10" t="n">
        <v>20.9689906794999</v>
      </c>
      <c r="AF10" t="n">
        <v>21.0897836856445</v>
      </c>
    </row>
    <row r="11">
      <c r="A11" t="s">
        <v>226</v>
      </c>
      <c r="B11" t="s">
        <v>390</v>
      </c>
      <c r="C11" t="s">
        <v>360</v>
      </c>
      <c r="D11" t="s">
        <v>391</v>
      </c>
      <c r="E11" t="s">
        <v>361</v>
      </c>
      <c r="F11" t="n">
        <v>33.3713842349731</v>
      </c>
      <c r="G11" t="n">
        <v>32.3718468238781</v>
      </c>
      <c r="H11" t="n">
        <v>31.9745230078336</v>
      </c>
      <c r="I11" t="n">
        <v>30.896282806996</v>
      </c>
      <c r="J11" t="n">
        <v>29.9831632988128</v>
      </c>
      <c r="K11" t="n">
        <v>29.2912762621641</v>
      </c>
      <c r="L11" t="n">
        <v>27.2054761591201</v>
      </c>
      <c r="M11" t="n">
        <v>25.3344410916799</v>
      </c>
      <c r="N11" t="n">
        <v>22.246869251304</v>
      </c>
      <c r="O11" t="n">
        <v>18.8509104315718</v>
      </c>
      <c r="P11" t="n">
        <v>16.7776556659297</v>
      </c>
      <c r="Q11" t="n">
        <v>16.1614388811233</v>
      </c>
      <c r="R11" t="n">
        <v>16.3004150896003</v>
      </c>
      <c r="S11" t="n">
        <v>16.5163365139789</v>
      </c>
      <c r="T11" t="n">
        <v>16.5192545792167</v>
      </c>
      <c r="U11" t="n">
        <v>17.2520060331221</v>
      </c>
      <c r="V11" t="n">
        <v>16.7662019211767</v>
      </c>
      <c r="W11" t="n">
        <v>15.3026956840036</v>
      </c>
      <c r="X11" t="n">
        <v>14.0312342231103</v>
      </c>
      <c r="Y11" t="n">
        <v>12.9149047093055</v>
      </c>
      <c r="Z11" t="n">
        <v>12.0824422950421</v>
      </c>
      <c r="AA11" t="n">
        <v>11.4763616289199</v>
      </c>
      <c r="AB11" t="n">
        <v>11.2546708316994</v>
      </c>
      <c r="AC11" t="n">
        <v>11.0802382708591</v>
      </c>
      <c r="AD11" t="n">
        <v>10.9800837907563</v>
      </c>
      <c r="AE11" t="n">
        <v>11.056470180821</v>
      </c>
      <c r="AF11" t="n">
        <v>11.4468782342477</v>
      </c>
    </row>
    <row r="12">
      <c r="A12" t="s">
        <v>226</v>
      </c>
      <c r="B12" t="s">
        <v>392</v>
      </c>
      <c r="C12" t="s">
        <v>360</v>
      </c>
      <c r="D12" t="s">
        <v>393</v>
      </c>
      <c r="E12" t="s">
        <v>361</v>
      </c>
      <c r="F12" t="n">
        <v>49.4240556124194</v>
      </c>
      <c r="G12" t="n">
        <v>52.4877819268901</v>
      </c>
      <c r="H12" t="n">
        <v>54.4868638716888</v>
      </c>
      <c r="I12" t="n">
        <v>56.1441311555894</v>
      </c>
      <c r="J12" t="n">
        <v>57.8505106800877</v>
      </c>
      <c r="K12" t="n">
        <v>59.4171506167777</v>
      </c>
      <c r="L12" t="n">
        <v>60.2228165418166</v>
      </c>
      <c r="M12" t="n">
        <v>60.5822455135709</v>
      </c>
      <c r="N12" t="n">
        <v>59.3928465588551</v>
      </c>
      <c r="O12" t="n">
        <v>56.9306222618456</v>
      </c>
      <c r="P12" t="n">
        <v>55.2843994097142</v>
      </c>
      <c r="Q12" t="n">
        <v>57.0939543871509</v>
      </c>
      <c r="R12" t="n">
        <v>60.4678467355219</v>
      </c>
      <c r="S12" t="n">
        <v>64.1246867801795</v>
      </c>
      <c r="T12" t="n">
        <v>65.7275146286483</v>
      </c>
      <c r="U12" t="n">
        <v>68.5941994233285</v>
      </c>
      <c r="V12" t="n">
        <v>68.9573376692964</v>
      </c>
      <c r="W12" t="n">
        <v>67.1274479983297</v>
      </c>
      <c r="X12" t="n">
        <v>65.3190737691678</v>
      </c>
      <c r="Y12" t="n">
        <v>64.9277735214763</v>
      </c>
      <c r="Z12" t="n">
        <v>66.077521721528</v>
      </c>
      <c r="AA12" t="n">
        <v>67.8212944949207</v>
      </c>
      <c r="AB12" t="n">
        <v>68.7448855397555</v>
      </c>
      <c r="AC12" t="n">
        <v>68.1442388943716</v>
      </c>
      <c r="AD12" t="n">
        <v>66.7657507019346</v>
      </c>
      <c r="AE12" t="n">
        <v>64.0908902638623</v>
      </c>
      <c r="AF12" t="n">
        <v>64.5816288641768</v>
      </c>
    </row>
    <row r="13">
      <c r="A13" t="s">
        <v>226</v>
      </c>
      <c r="B13" t="s">
        <v>394</v>
      </c>
      <c r="C13" t="s">
        <v>360</v>
      </c>
      <c r="D13" t="s">
        <v>395</v>
      </c>
      <c r="E13" t="s">
        <v>361</v>
      </c>
      <c r="F13" t="n">
        <v>18.05769916806</v>
      </c>
      <c r="G13" t="n">
        <v>20.2426855922391</v>
      </c>
      <c r="H13" t="n">
        <v>22.0087333726568</v>
      </c>
      <c r="I13" t="n">
        <v>23.167875786713</v>
      </c>
      <c r="J13" t="n">
        <v>24.1269771558558</v>
      </c>
      <c r="K13" t="n">
        <v>24.885568153448</v>
      </c>
      <c r="L13" t="n">
        <v>25.9066715499242</v>
      </c>
      <c r="M13" t="n">
        <v>26.807322298324</v>
      </c>
      <c r="N13" t="n">
        <v>27.4042441275723</v>
      </c>
      <c r="O13" t="n">
        <v>28.0558028115143</v>
      </c>
      <c r="P13" t="n">
        <v>29.2533400506544</v>
      </c>
      <c r="Q13" t="n">
        <v>33.0862027347683</v>
      </c>
      <c r="R13" t="n">
        <v>38.9347387429352</v>
      </c>
      <c r="S13" t="n">
        <v>46.5313579567051</v>
      </c>
      <c r="T13" t="n">
        <v>53.1867859875365</v>
      </c>
      <c r="U13" t="n">
        <v>62.2824002694245</v>
      </c>
      <c r="V13" t="n">
        <v>69.9171774159143</v>
      </c>
      <c r="W13" t="n">
        <v>74.9337520115171</v>
      </c>
      <c r="X13" t="n">
        <v>74.6062485577174</v>
      </c>
      <c r="Y13" t="n">
        <v>72.419852717208</v>
      </c>
      <c r="Z13" t="n">
        <v>68.7172258620016</v>
      </c>
      <c r="AA13" t="n">
        <v>64.890039147293</v>
      </c>
      <c r="AB13" t="n">
        <v>62.4489438098147</v>
      </c>
      <c r="AC13" t="n">
        <v>60.1801939764038</v>
      </c>
      <c r="AD13" t="n">
        <v>58.4071295615321</v>
      </c>
      <c r="AE13" t="n">
        <v>55.0633727220354</v>
      </c>
      <c r="AF13" t="n">
        <v>54.9315236007763</v>
      </c>
    </row>
    <row r="14">
      <c r="A14" t="s">
        <v>226</v>
      </c>
      <c r="B14" t="s">
        <v>396</v>
      </c>
      <c r="C14" t="s">
        <v>360</v>
      </c>
      <c r="D14" t="s">
        <v>397</v>
      </c>
      <c r="E14" t="s">
        <v>361</v>
      </c>
      <c r="F14" t="n">
        <v>18.7113469697387</v>
      </c>
      <c r="G14" t="n">
        <v>18.6747938733749</v>
      </c>
      <c r="H14" t="n">
        <v>19.2858265842376</v>
      </c>
      <c r="I14" t="n">
        <v>19.392709027633</v>
      </c>
      <c r="J14" t="n">
        <v>19.8671595681384</v>
      </c>
      <c r="K14" t="n">
        <v>19.1862791677531</v>
      </c>
      <c r="L14" t="n">
        <v>19.0384534117123</v>
      </c>
      <c r="M14" t="n">
        <v>17.8100393187648</v>
      </c>
      <c r="N14" t="n">
        <v>16.1901740843416</v>
      </c>
      <c r="O14" t="n">
        <v>14.3178382334056</v>
      </c>
      <c r="P14" t="n">
        <v>12.9792814947601</v>
      </c>
      <c r="Q14" t="n">
        <v>12.5889168478345</v>
      </c>
      <c r="R14" t="n">
        <v>12.3079524267402</v>
      </c>
      <c r="S14" t="n">
        <v>11.9170034867168</v>
      </c>
      <c r="T14" t="n">
        <v>11.0557254618643</v>
      </c>
      <c r="U14" t="n">
        <v>10.4758471517284</v>
      </c>
      <c r="V14" t="n">
        <v>10.0146205770048</v>
      </c>
      <c r="W14" t="n">
        <v>9.18216954546261</v>
      </c>
      <c r="X14" t="n">
        <v>8.75748294875391</v>
      </c>
      <c r="Y14" t="n">
        <v>8.90194167960149</v>
      </c>
      <c r="Z14" t="n">
        <v>9.26607691834183</v>
      </c>
      <c r="AA14" t="n">
        <v>10.0029294012187</v>
      </c>
      <c r="AB14" t="n">
        <v>10.3310895702017</v>
      </c>
      <c r="AC14" t="n">
        <v>10.474868546726</v>
      </c>
      <c r="AD14" t="n">
        <v>9.54771731694975</v>
      </c>
      <c r="AE14" t="n">
        <v>8.56972101945383</v>
      </c>
      <c r="AF14" t="n">
        <v>8.21768268867917</v>
      </c>
    </row>
    <row r="15">
      <c r="A15" t="s">
        <v>226</v>
      </c>
      <c r="B15" t="s">
        <v>398</v>
      </c>
      <c r="C15" t="s">
        <v>360</v>
      </c>
      <c r="D15" t="s">
        <v>399</v>
      </c>
      <c r="E15" t="s">
        <v>361</v>
      </c>
      <c r="F15" t="n">
        <v>28.3152575702536</v>
      </c>
      <c r="G15" t="n">
        <v>29.3250497798526</v>
      </c>
      <c r="H15" t="n">
        <v>30.9775142330628</v>
      </c>
      <c r="I15" t="n">
        <v>31.5152191667155</v>
      </c>
      <c r="J15" t="n">
        <v>32.5415380578173</v>
      </c>
      <c r="K15" t="n">
        <v>32.2118149223699</v>
      </c>
      <c r="L15" t="n">
        <v>33.0206587499125</v>
      </c>
      <c r="M15" t="n">
        <v>32.7786699462716</v>
      </c>
      <c r="N15" t="n">
        <v>31.8246686941056</v>
      </c>
      <c r="O15" t="n">
        <v>30.6525714746003</v>
      </c>
      <c r="P15" t="n">
        <v>29.9039827652672</v>
      </c>
      <c r="Q15" t="n">
        <v>30.6373996897486</v>
      </c>
      <c r="R15" t="n">
        <v>31.9500126067556</v>
      </c>
      <c r="S15" t="n">
        <v>33.7377162228568</v>
      </c>
      <c r="T15" t="n">
        <v>34.6320734734309</v>
      </c>
      <c r="U15" t="n">
        <v>36.6787234927817</v>
      </c>
      <c r="V15" t="n">
        <v>37.492930696274</v>
      </c>
      <c r="W15" t="n">
        <v>36.6584494882419</v>
      </c>
      <c r="X15" t="n">
        <v>35.8168888117316</v>
      </c>
      <c r="Y15" t="n">
        <v>34.8594113094012</v>
      </c>
      <c r="Z15" t="n">
        <v>33.5163557046527</v>
      </c>
      <c r="AA15" t="n">
        <v>32.3747868042123</v>
      </c>
      <c r="AB15" t="n">
        <v>31.5114631335766</v>
      </c>
      <c r="AC15" t="n">
        <v>30.4929806484533</v>
      </c>
      <c r="AD15" t="n">
        <v>28.9702580664975</v>
      </c>
      <c r="AE15" t="n">
        <v>26.7105828389744</v>
      </c>
      <c r="AF15" t="n">
        <v>25.6924879601904</v>
      </c>
    </row>
    <row r="16">
      <c r="A16" t="s">
        <v>226</v>
      </c>
      <c r="B16" t="s">
        <v>400</v>
      </c>
      <c r="C16" t="s">
        <v>360</v>
      </c>
      <c r="D16" t="s">
        <v>401</v>
      </c>
      <c r="E16" t="s">
        <v>361</v>
      </c>
      <c r="F16" t="n">
        <v>9.60391060051488</v>
      </c>
      <c r="G16" t="n">
        <v>10.6502559064776</v>
      </c>
      <c r="H16" t="n">
        <v>11.6916876488251</v>
      </c>
      <c r="I16" t="n">
        <v>12.1225101390825</v>
      </c>
      <c r="J16" t="n">
        <v>12.6743784896789</v>
      </c>
      <c r="K16" t="n">
        <v>13.0255357546168</v>
      </c>
      <c r="L16" t="n">
        <v>13.9822053382002</v>
      </c>
      <c r="M16" t="n">
        <v>14.9686306275068</v>
      </c>
      <c r="N16" t="n">
        <v>15.634494609764</v>
      </c>
      <c r="O16" t="n">
        <v>16.3347332411947</v>
      </c>
      <c r="P16" t="n">
        <v>16.9247012705071</v>
      </c>
      <c r="Q16" t="n">
        <v>18.048482841914</v>
      </c>
      <c r="R16" t="n">
        <v>19.6420601800154</v>
      </c>
      <c r="S16" t="n">
        <v>21.8207127361399</v>
      </c>
      <c r="T16" t="n">
        <v>23.5763480115666</v>
      </c>
      <c r="U16" t="n">
        <v>26.2028763410533</v>
      </c>
      <c r="V16" t="n">
        <v>27.4783101192692</v>
      </c>
      <c r="W16" t="n">
        <v>27.4762799427792</v>
      </c>
      <c r="X16" t="n">
        <v>27.0594058629777</v>
      </c>
      <c r="Y16" t="n">
        <v>25.9574696297997</v>
      </c>
      <c r="Z16" t="n">
        <v>24.2502787863109</v>
      </c>
      <c r="AA16" t="n">
        <v>22.3718574029936</v>
      </c>
      <c r="AB16" t="n">
        <v>21.1803735633748</v>
      </c>
      <c r="AC16" t="n">
        <v>20.0181121017273</v>
      </c>
      <c r="AD16" t="n">
        <v>19.4225407495478</v>
      </c>
      <c r="AE16" t="n">
        <v>18.1408618195205</v>
      </c>
      <c r="AF16" t="n">
        <v>17.4748052715113</v>
      </c>
    </row>
    <row r="17">
      <c r="A17" t="s">
        <v>226</v>
      </c>
      <c r="B17" t="s">
        <v>402</v>
      </c>
      <c r="C17" t="s">
        <v>360</v>
      </c>
      <c r="D17" t="s">
        <v>403</v>
      </c>
      <c r="E17" t="s">
        <v>361</v>
      </c>
      <c r="F17" t="n">
        <v>16.1289466317453</v>
      </c>
      <c r="G17" t="n">
        <v>16.3831766899488</v>
      </c>
      <c r="H17" t="n">
        <v>16.9308827409334</v>
      </c>
      <c r="I17" t="n">
        <v>16.9603689100562</v>
      </c>
      <c r="J17" t="n">
        <v>17.4570630946454</v>
      </c>
      <c r="K17" t="n">
        <v>17.8579819553679</v>
      </c>
      <c r="L17" t="n">
        <v>17.7357013577734</v>
      </c>
      <c r="M17" t="n">
        <v>17.3102855325417</v>
      </c>
      <c r="N17" t="n">
        <v>16.3229334619686</v>
      </c>
      <c r="O17" t="n">
        <v>15.0358122005437</v>
      </c>
      <c r="P17" t="n">
        <v>13.8121073688801</v>
      </c>
      <c r="Q17" t="n">
        <v>13.7806857959294</v>
      </c>
      <c r="R17" t="n">
        <v>14.3038972632899</v>
      </c>
      <c r="S17" t="n">
        <v>14.7930701602526</v>
      </c>
      <c r="T17" t="n">
        <v>14.5143673499083</v>
      </c>
      <c r="U17" t="n">
        <v>14.1191737561005</v>
      </c>
      <c r="V17" t="n">
        <v>13.2819662464955</v>
      </c>
      <c r="W17" t="n">
        <v>11.8477763190234</v>
      </c>
      <c r="X17" t="n">
        <v>10.7206337132081</v>
      </c>
      <c r="Y17" t="n">
        <v>9.80904848517941</v>
      </c>
      <c r="Z17" t="n">
        <v>9.06220686401124</v>
      </c>
      <c r="AA17" t="n">
        <v>8.39772984861723</v>
      </c>
      <c r="AB17" t="n">
        <v>7.96360829075836</v>
      </c>
      <c r="AC17" t="n">
        <v>7.65950507990182</v>
      </c>
      <c r="AD17" t="n">
        <v>7.46987765225035</v>
      </c>
      <c r="AE17" t="n">
        <v>7.0651664417277</v>
      </c>
      <c r="AF17" t="n">
        <v>7.01999725879514</v>
      </c>
    </row>
    <row r="18">
      <c r="A18" t="s">
        <v>226</v>
      </c>
      <c r="B18" t="s">
        <v>404</v>
      </c>
      <c r="C18" t="s">
        <v>360</v>
      </c>
      <c r="D18" t="s">
        <v>405</v>
      </c>
      <c r="E18" t="s">
        <v>361</v>
      </c>
      <c r="F18" t="n">
        <v>86.8964502214968</v>
      </c>
      <c r="G18" t="n">
        <v>91.1867568637787</v>
      </c>
      <c r="H18" t="n">
        <v>94.3007703810575</v>
      </c>
      <c r="I18" t="n">
        <v>97.7963474949763</v>
      </c>
      <c r="J18" t="n">
        <v>99.4843674170088</v>
      </c>
      <c r="K18" t="n">
        <v>102.369023993915</v>
      </c>
      <c r="L18" t="n">
        <v>104.701312874529</v>
      </c>
      <c r="M18" t="n">
        <v>104.327316981041</v>
      </c>
      <c r="N18" t="n">
        <v>100.566779874139</v>
      </c>
      <c r="O18" t="n">
        <v>94.5466276558678</v>
      </c>
      <c r="P18" t="n">
        <v>89.8407447074721</v>
      </c>
      <c r="Q18" t="n">
        <v>92.1213899942207</v>
      </c>
      <c r="R18" t="n">
        <v>92.5504635195957</v>
      </c>
      <c r="S18" t="n">
        <v>94.7762361859414</v>
      </c>
      <c r="T18" t="n">
        <v>92.0507198271507</v>
      </c>
      <c r="U18" t="n">
        <v>94.8101568044918</v>
      </c>
      <c r="V18" t="n">
        <v>92.927291548386</v>
      </c>
      <c r="W18" t="n">
        <v>87.9515091298373</v>
      </c>
      <c r="X18" t="n">
        <v>82.6299943123398</v>
      </c>
      <c r="Y18" t="n">
        <v>76.8504642974801</v>
      </c>
      <c r="Z18" t="n">
        <v>71.5545678910318</v>
      </c>
      <c r="AA18" t="n">
        <v>66.6352704506679</v>
      </c>
      <c r="AB18" t="n">
        <v>64.7439007154063</v>
      </c>
      <c r="AC18" t="n">
        <v>64.2619267449278</v>
      </c>
      <c r="AD18" t="n">
        <v>62.9121326421912</v>
      </c>
      <c r="AE18" t="n">
        <v>58.4314039189543</v>
      </c>
      <c r="AF18" t="n">
        <v>57.1478771724549</v>
      </c>
    </row>
    <row r="19">
      <c r="A19" t="s">
        <v>226</v>
      </c>
      <c r="B19" t="s">
        <v>406</v>
      </c>
      <c r="C19" t="s">
        <v>360</v>
      </c>
      <c r="D19" t="s">
        <v>407</v>
      </c>
      <c r="E19" t="s">
        <v>361</v>
      </c>
      <c r="F19" t="n">
        <v>16.7605361237226</v>
      </c>
      <c r="G19" t="n">
        <v>18.6851884398348</v>
      </c>
      <c r="H19" t="n">
        <v>20.3762394365357</v>
      </c>
      <c r="I19" t="n">
        <v>21.3967117321219</v>
      </c>
      <c r="J19" t="n">
        <v>22.1955464293444</v>
      </c>
      <c r="K19" t="n">
        <v>22.8202552495827</v>
      </c>
      <c r="L19" t="n">
        <v>23.9823520797722</v>
      </c>
      <c r="M19" t="n">
        <v>25.4776301802971</v>
      </c>
      <c r="N19" t="n">
        <v>26.5620214501238</v>
      </c>
      <c r="O19" t="n">
        <v>27.4798600827352</v>
      </c>
      <c r="P19" t="n">
        <v>27.7150034905991</v>
      </c>
      <c r="Q19" t="n">
        <v>29.7386333938164</v>
      </c>
      <c r="R19" t="n">
        <v>33.2827753892873</v>
      </c>
      <c r="S19" t="n">
        <v>38.0781035431228</v>
      </c>
      <c r="T19" t="n">
        <v>42.1291651917793</v>
      </c>
      <c r="U19" t="n">
        <v>47.2238307403196</v>
      </c>
      <c r="V19" t="n">
        <v>50.1282159312407</v>
      </c>
      <c r="W19" t="n">
        <v>50.6653135838901</v>
      </c>
      <c r="X19" t="n">
        <v>49.9435925246936</v>
      </c>
      <c r="Y19" t="n">
        <v>50.09974033318</v>
      </c>
      <c r="Z19" t="n">
        <v>50.8915888125491</v>
      </c>
      <c r="AA19" t="n">
        <v>52.1354142218623</v>
      </c>
      <c r="AB19" t="n">
        <v>52.9742709299811</v>
      </c>
      <c r="AC19" t="n">
        <v>53.2708752577295</v>
      </c>
      <c r="AD19" t="n">
        <v>52.800235698803</v>
      </c>
      <c r="AE19" t="n">
        <v>50.2749707452126</v>
      </c>
      <c r="AF19" t="n">
        <v>50.3144563948016</v>
      </c>
    </row>
    <row r="20">
      <c r="A20" t="s">
        <v>226</v>
      </c>
      <c r="B20" t="s">
        <v>408</v>
      </c>
      <c r="C20" t="s">
        <v>360</v>
      </c>
      <c r="D20" t="s">
        <v>409</v>
      </c>
      <c r="E20" t="s">
        <v>361</v>
      </c>
      <c r="F20" t="n">
        <v>3.22675454498043</v>
      </c>
      <c r="G20" t="n">
        <v>3.52746031683866</v>
      </c>
      <c r="H20" t="n">
        <v>3.74460723562901</v>
      </c>
      <c r="I20" t="n">
        <v>3.83724291234039</v>
      </c>
      <c r="J20" t="n">
        <v>4.01263073437917</v>
      </c>
      <c r="K20" t="n">
        <v>4.11946326761711</v>
      </c>
      <c r="L20" t="n">
        <v>4.45327082176394</v>
      </c>
      <c r="M20" t="n">
        <v>4.9088967187294</v>
      </c>
      <c r="N20" t="n">
        <v>5.41028110924973</v>
      </c>
      <c r="O20" t="n">
        <v>5.97553025913682</v>
      </c>
      <c r="P20" t="n">
        <v>6.23153454772169</v>
      </c>
      <c r="Q20" t="n">
        <v>6.95450941342532</v>
      </c>
      <c r="R20" t="n">
        <v>7.86120689003835</v>
      </c>
      <c r="S20" t="n">
        <v>8.64052418358949</v>
      </c>
      <c r="T20" t="n">
        <v>9.70347930388538</v>
      </c>
      <c r="U20" t="n">
        <v>10.8583154353117</v>
      </c>
      <c r="V20" t="n">
        <v>11.0198131933566</v>
      </c>
      <c r="W20" t="n">
        <v>10.6789800366801</v>
      </c>
      <c r="X20" t="n">
        <v>9.82415435536367</v>
      </c>
      <c r="Y20" t="n">
        <v>8.69605852040782</v>
      </c>
      <c r="Z20" t="n">
        <v>7.58509102515901</v>
      </c>
      <c r="AA20" t="n">
        <v>6.58163004518305</v>
      </c>
      <c r="AB20" t="n">
        <v>5.8787025484359</v>
      </c>
      <c r="AC20" t="n">
        <v>5.26398350808769</v>
      </c>
      <c r="AD20" t="n">
        <v>4.79997928316076</v>
      </c>
      <c r="AE20" t="n">
        <v>4.40597084100675</v>
      </c>
      <c r="AF20" t="n">
        <v>4.18011534627307</v>
      </c>
    </row>
    <row r="21">
      <c r="A21" t="s">
        <v>226</v>
      </c>
      <c r="B21" t="s">
        <v>410</v>
      </c>
      <c r="C21" t="s">
        <v>360</v>
      </c>
      <c r="D21" t="s">
        <v>411</v>
      </c>
      <c r="E21" t="s">
        <v>361</v>
      </c>
      <c r="F21" t="n">
        <v>17.0164535823155</v>
      </c>
      <c r="G21" t="n">
        <v>18.454924145892</v>
      </c>
      <c r="H21" t="n">
        <v>19.5895279660493</v>
      </c>
      <c r="I21" t="n">
        <v>20.2326114292646</v>
      </c>
      <c r="J21" t="n">
        <v>21.2979299431882</v>
      </c>
      <c r="K21" t="n">
        <v>22.1839606814526</v>
      </c>
      <c r="L21" t="n">
        <v>23.820658067385</v>
      </c>
      <c r="M21" t="n">
        <v>25.6437382844875</v>
      </c>
      <c r="N21" t="n">
        <v>28.0132017895939</v>
      </c>
      <c r="O21" t="n">
        <v>30.1192118535344</v>
      </c>
      <c r="P21" t="n">
        <v>31.5192228908287</v>
      </c>
      <c r="Q21" t="n">
        <v>35.345708976394</v>
      </c>
      <c r="R21" t="n">
        <v>39.490892056524</v>
      </c>
      <c r="S21" t="n">
        <v>43.6886039051495</v>
      </c>
      <c r="T21" t="n">
        <v>49.0953650096447</v>
      </c>
      <c r="U21" t="n">
        <v>53.5013489279158</v>
      </c>
      <c r="V21" t="n">
        <v>54.8396408784996</v>
      </c>
      <c r="W21" t="n">
        <v>52.8254093927638</v>
      </c>
      <c r="X21" t="n">
        <v>51.7536368994796</v>
      </c>
      <c r="Y21" t="n">
        <v>49.5360688280579</v>
      </c>
      <c r="Z21" t="n">
        <v>47.9478355032246</v>
      </c>
      <c r="AA21" t="n">
        <v>46.6843847778615</v>
      </c>
      <c r="AB21" t="n">
        <v>45.3376425189967</v>
      </c>
      <c r="AC21" t="n">
        <v>42.6826016244956</v>
      </c>
      <c r="AD21" t="n">
        <v>40.7571998521855</v>
      </c>
      <c r="AE21" t="n">
        <v>38.555077220803</v>
      </c>
      <c r="AF21" t="n">
        <v>37.8777102032239</v>
      </c>
    </row>
    <row r="22">
      <c r="A22" t="s">
        <v>226</v>
      </c>
      <c r="B22" t="s">
        <v>412</v>
      </c>
      <c r="C22" t="s">
        <v>360</v>
      </c>
      <c r="D22" t="s">
        <v>413</v>
      </c>
      <c r="E22" t="s">
        <v>361</v>
      </c>
      <c r="F22" t="n">
        <v>13.7896990373351</v>
      </c>
      <c r="G22" t="n">
        <v>14.9274638290533</v>
      </c>
      <c r="H22" t="n">
        <v>15.8449207304202</v>
      </c>
      <c r="I22" t="n">
        <v>16.3953685169242</v>
      </c>
      <c r="J22" t="n">
        <v>17.285299208809</v>
      </c>
      <c r="K22" t="n">
        <v>18.0644974138355</v>
      </c>
      <c r="L22" t="n">
        <v>19.367387245621</v>
      </c>
      <c r="M22" t="n">
        <v>20.7348415657581</v>
      </c>
      <c r="N22" t="n">
        <v>22.6029206803442</v>
      </c>
      <c r="O22" t="n">
        <v>24.1436815943976</v>
      </c>
      <c r="P22" t="n">
        <v>25.287688343107</v>
      </c>
      <c r="Q22" t="n">
        <v>28.3911995629687</v>
      </c>
      <c r="R22" t="n">
        <v>31.6296851664856</v>
      </c>
      <c r="S22" t="n">
        <v>35.04807972156</v>
      </c>
      <c r="T22" t="n">
        <v>39.3918857057593</v>
      </c>
      <c r="U22" t="n">
        <v>42.6430334926041</v>
      </c>
      <c r="V22" t="n">
        <v>43.819827685143</v>
      </c>
      <c r="W22" t="n">
        <v>42.1464293560836</v>
      </c>
      <c r="X22" t="n">
        <v>41.9294825441159</v>
      </c>
      <c r="Y22" t="n">
        <v>40.84001030765</v>
      </c>
      <c r="Z22" t="n">
        <v>40.3627444780656</v>
      </c>
      <c r="AA22" t="n">
        <v>40.1027547326784</v>
      </c>
      <c r="AB22" t="n">
        <v>39.4589399705608</v>
      </c>
      <c r="AC22" t="n">
        <v>37.4186181164079</v>
      </c>
      <c r="AD22" t="n">
        <v>35.9572205690247</v>
      </c>
      <c r="AE22" t="n">
        <v>34.1491063797962</v>
      </c>
      <c r="AF22" t="n">
        <v>33.6975948569508</v>
      </c>
    </row>
    <row r="23">
      <c r="A23" t="s">
        <v>226</v>
      </c>
      <c r="B23" t="s">
        <v>414</v>
      </c>
      <c r="C23" t="s">
        <v>360</v>
      </c>
      <c r="D23" t="s">
        <v>415</v>
      </c>
      <c r="E23" t="s">
        <v>361</v>
      </c>
      <c r="F23" t="n">
        <v>68.0381230889076</v>
      </c>
      <c r="G23" t="n">
        <v>75.6422056454911</v>
      </c>
      <c r="H23" t="n">
        <v>83.8395301812347</v>
      </c>
      <c r="I23" t="n">
        <v>93.2507155920012</v>
      </c>
      <c r="J23" t="n">
        <v>100.61077402301</v>
      </c>
      <c r="K23" t="n">
        <v>111.396232656604</v>
      </c>
      <c r="L23" t="n">
        <v>117.572751125502</v>
      </c>
      <c r="M23" t="n">
        <v>125.680106148806</v>
      </c>
      <c r="N23" t="n">
        <v>128.094945547548</v>
      </c>
      <c r="O23" t="n">
        <v>129.495037758645</v>
      </c>
      <c r="P23" t="n">
        <v>131.453935829289</v>
      </c>
      <c r="Q23" t="n">
        <v>151.588886542025</v>
      </c>
      <c r="R23" t="n">
        <v>184.632944682458</v>
      </c>
      <c r="S23" t="n">
        <v>219.990047696437</v>
      </c>
      <c r="T23" t="n">
        <v>247.30926048567</v>
      </c>
      <c r="U23" t="n">
        <v>277.294391057855</v>
      </c>
      <c r="V23" t="n">
        <v>277.599479727513</v>
      </c>
      <c r="W23" t="n">
        <v>251.31481231205</v>
      </c>
      <c r="X23" t="n">
        <v>222.311508441535</v>
      </c>
      <c r="Y23" t="n">
        <v>194.657826810621</v>
      </c>
      <c r="Z23" t="n">
        <v>173.691800824377</v>
      </c>
      <c r="AA23" t="n">
        <v>158.692947992554</v>
      </c>
      <c r="AB23" t="n">
        <v>147.237546097153</v>
      </c>
      <c r="AC23" t="n">
        <v>137.05456514734</v>
      </c>
      <c r="AD23" t="n">
        <v>130.16006193466</v>
      </c>
      <c r="AE23" t="n">
        <v>121.073076257102</v>
      </c>
      <c r="AF23" t="n">
        <v>119.667856768732</v>
      </c>
    </row>
    <row r="24">
      <c r="A24" t="s">
        <v>226</v>
      </c>
      <c r="B24" t="s">
        <v>416</v>
      </c>
      <c r="C24" t="s">
        <v>360</v>
      </c>
      <c r="D24" t="s">
        <v>417</v>
      </c>
      <c r="E24" t="s">
        <v>361</v>
      </c>
      <c r="F24" t="n">
        <v>270.083219883514</v>
      </c>
      <c r="G24" t="n">
        <v>282.315626341211</v>
      </c>
      <c r="H24" t="n">
        <v>291.629261597383</v>
      </c>
      <c r="I24" t="n">
        <v>301.559763610546</v>
      </c>
      <c r="J24" t="n">
        <v>312.158702870753</v>
      </c>
      <c r="K24" t="n">
        <v>323.674660175729</v>
      </c>
      <c r="L24" t="n">
        <v>340.472463751141</v>
      </c>
      <c r="M24" t="n">
        <v>356.319165409227</v>
      </c>
      <c r="N24" t="n">
        <v>367.602402266605</v>
      </c>
      <c r="O24" t="n">
        <v>382.471814362038</v>
      </c>
      <c r="P24" t="n">
        <v>392.38566684029</v>
      </c>
      <c r="Q24" t="n">
        <v>423.379227968787</v>
      </c>
      <c r="R24" t="n">
        <v>457.455172849315</v>
      </c>
      <c r="S24" t="n">
        <v>490.942534739989</v>
      </c>
      <c r="T24" t="n">
        <v>520.186913803559</v>
      </c>
      <c r="U24" t="n">
        <v>557.054559530883</v>
      </c>
      <c r="V24" t="n">
        <v>570.124693017867</v>
      </c>
      <c r="W24" t="n">
        <v>553.007469581945</v>
      </c>
      <c r="X24" t="n">
        <v>531.178301269423</v>
      </c>
      <c r="Y24" t="n">
        <v>518.932546121594</v>
      </c>
      <c r="Z24" t="n">
        <v>517.010410803424</v>
      </c>
      <c r="AA24" t="n">
        <v>513.721940849358</v>
      </c>
      <c r="AB24" t="n">
        <v>505.978491151243</v>
      </c>
      <c r="AC24" t="n">
        <v>489.100466709718</v>
      </c>
      <c r="AD24" t="n">
        <v>472.629720309999</v>
      </c>
      <c r="AE24" t="n">
        <v>438.436493767725</v>
      </c>
      <c r="AF24" t="n">
        <v>424.95127485964</v>
      </c>
    </row>
    <row r="25">
      <c r="A25" t="s">
        <v>226</v>
      </c>
      <c r="B25" t="s">
        <v>418</v>
      </c>
      <c r="C25" t="s">
        <v>360</v>
      </c>
      <c r="D25" t="s">
        <v>419</v>
      </c>
      <c r="E25" t="s">
        <v>361</v>
      </c>
      <c r="F25" t="n">
        <v>54.0877229498456</v>
      </c>
      <c r="G25" t="n">
        <v>58.2842222098879</v>
      </c>
      <c r="H25" t="n">
        <v>61.2267523605087</v>
      </c>
      <c r="I25" t="n">
        <v>63.9248702024723</v>
      </c>
      <c r="J25" t="n">
        <v>66.5396019756979</v>
      </c>
      <c r="K25" t="n">
        <v>69.1749680323371</v>
      </c>
      <c r="L25" t="n">
        <v>74.0753764084085</v>
      </c>
      <c r="M25" t="n">
        <v>79.8692800089071</v>
      </c>
      <c r="N25" t="n">
        <v>86.3102247280498</v>
      </c>
      <c r="O25" t="n">
        <v>94.8470180008241</v>
      </c>
      <c r="P25" t="n">
        <v>100.960739791511</v>
      </c>
      <c r="Q25" t="n">
        <v>112.65422952215</v>
      </c>
      <c r="R25" t="n">
        <v>125.781787471303</v>
      </c>
      <c r="S25" t="n">
        <v>140.033425045596</v>
      </c>
      <c r="T25" t="n">
        <v>152.719601696026</v>
      </c>
      <c r="U25" t="n">
        <v>167.862893866763</v>
      </c>
      <c r="V25" t="n">
        <v>175.193501991838</v>
      </c>
      <c r="W25" t="n">
        <v>172.643469020759</v>
      </c>
      <c r="X25" t="n">
        <v>175.274869883714</v>
      </c>
      <c r="Y25" t="n">
        <v>184.905646540753</v>
      </c>
      <c r="Z25" t="n">
        <v>202.047754006827</v>
      </c>
      <c r="AA25" t="n">
        <v>220.932414524897</v>
      </c>
      <c r="AB25" t="n">
        <v>230.349567745063</v>
      </c>
      <c r="AC25" t="n">
        <v>230.777116143152</v>
      </c>
      <c r="AD25" t="n">
        <v>227.954294503649</v>
      </c>
      <c r="AE25" t="n">
        <v>211.776864934813</v>
      </c>
      <c r="AF25" t="n">
        <v>205.402611101407</v>
      </c>
    </row>
    <row r="26">
      <c r="A26" t="s">
        <v>226</v>
      </c>
      <c r="B26" t="s">
        <v>420</v>
      </c>
      <c r="C26" t="s">
        <v>360</v>
      </c>
      <c r="D26" t="s">
        <v>421</v>
      </c>
      <c r="E26" t="s">
        <v>361</v>
      </c>
      <c r="F26" t="n">
        <v>78.8747404265449</v>
      </c>
      <c r="G26" t="n">
        <v>84.1691501511293</v>
      </c>
      <c r="H26" t="n">
        <v>87.9504007923893</v>
      </c>
      <c r="I26" t="n">
        <v>91.5491639807345</v>
      </c>
      <c r="J26" t="n">
        <v>95.1306874539532</v>
      </c>
      <c r="K26" t="n">
        <v>98.7999134634085</v>
      </c>
      <c r="L26" t="n">
        <v>106.321140429889</v>
      </c>
      <c r="M26" t="n">
        <v>115.703616220719</v>
      </c>
      <c r="N26" t="n">
        <v>126.670359544352</v>
      </c>
      <c r="O26" t="n">
        <v>141.567056508228</v>
      </c>
      <c r="P26" t="n">
        <v>150.361010994206</v>
      </c>
      <c r="Q26" t="n">
        <v>164.961218032149</v>
      </c>
      <c r="R26" t="n">
        <v>178.91460419834</v>
      </c>
      <c r="S26" t="n">
        <v>190.939433389262</v>
      </c>
      <c r="T26" t="n">
        <v>200.936183966628</v>
      </c>
      <c r="U26" t="n">
        <v>214.495454168926</v>
      </c>
      <c r="V26" t="n">
        <v>218.246707945625</v>
      </c>
      <c r="W26" t="n">
        <v>209.228503468673</v>
      </c>
      <c r="X26" t="n">
        <v>196.149443861269</v>
      </c>
      <c r="Y26" t="n">
        <v>185.128392713555</v>
      </c>
      <c r="Z26" t="n">
        <v>176.386226173375</v>
      </c>
      <c r="AA26" t="n">
        <v>166.230071038873</v>
      </c>
      <c r="AB26" t="n">
        <v>157.201194810414</v>
      </c>
      <c r="AC26" t="n">
        <v>147.285004534746</v>
      </c>
      <c r="AD26" t="n">
        <v>139.1940235974</v>
      </c>
      <c r="AE26" t="n">
        <v>128.761392883367</v>
      </c>
      <c r="AF26" t="n">
        <v>124.915918683492</v>
      </c>
    </row>
    <row r="27">
      <c r="A27" t="s">
        <v>226</v>
      </c>
      <c r="B27" t="s">
        <v>422</v>
      </c>
      <c r="C27" t="s">
        <v>360</v>
      </c>
      <c r="D27" t="s">
        <v>423</v>
      </c>
      <c r="E27" t="s">
        <v>361</v>
      </c>
      <c r="F27" t="n">
        <v>137.120756507124</v>
      </c>
      <c r="G27" t="n">
        <v>139.862253980194</v>
      </c>
      <c r="H27" t="n">
        <v>142.452108444485</v>
      </c>
      <c r="I27" t="n">
        <v>146.08572942734</v>
      </c>
      <c r="J27" t="n">
        <v>150.488413441102</v>
      </c>
      <c r="K27" t="n">
        <v>155.699778679983</v>
      </c>
      <c r="L27" t="n">
        <v>160.075946912844</v>
      </c>
      <c r="M27" t="n">
        <v>160.746269179602</v>
      </c>
      <c r="N27" t="n">
        <v>154.621817994203</v>
      </c>
      <c r="O27" t="n">
        <v>146.057739852987</v>
      </c>
      <c r="P27" t="n">
        <v>141.063916054574</v>
      </c>
      <c r="Q27" t="n">
        <v>145.763780414488</v>
      </c>
      <c r="R27" t="n">
        <v>152.758781179673</v>
      </c>
      <c r="S27" t="n">
        <v>159.969676305131</v>
      </c>
      <c r="T27" t="n">
        <v>166.531128140905</v>
      </c>
      <c r="U27" t="n">
        <v>174.696211495194</v>
      </c>
      <c r="V27" t="n">
        <v>176.684483080405</v>
      </c>
      <c r="W27" t="n">
        <v>171.135497092514</v>
      </c>
      <c r="X27" t="n">
        <v>159.753987524441</v>
      </c>
      <c r="Y27" t="n">
        <v>148.898506867287</v>
      </c>
      <c r="Z27" t="n">
        <v>138.576430623222</v>
      </c>
      <c r="AA27" t="n">
        <v>126.559455285588</v>
      </c>
      <c r="AB27" t="n">
        <v>118.427728595767</v>
      </c>
      <c r="AC27" t="n">
        <v>111.03834603182</v>
      </c>
      <c r="AD27" t="n">
        <v>105.481402208949</v>
      </c>
      <c r="AE27" t="n">
        <v>97.8982359495455</v>
      </c>
      <c r="AF27" t="n">
        <v>94.6327450747413</v>
      </c>
    </row>
    <row r="28">
      <c r="A28" t="s">
        <v>226</v>
      </c>
      <c r="B28" t="s">
        <v>424</v>
      </c>
      <c r="C28" t="s">
        <v>360</v>
      </c>
      <c r="D28" t="s">
        <v>425</v>
      </c>
      <c r="E28" t="s">
        <v>361</v>
      </c>
      <c r="F28" t="n">
        <v>52.2849992077277</v>
      </c>
      <c r="G28" t="n">
        <v>59.3737603711259</v>
      </c>
      <c r="H28" t="n">
        <v>64.8736734870338</v>
      </c>
      <c r="I28" t="n">
        <v>69.325514586259</v>
      </c>
      <c r="J28" t="n">
        <v>73.3229661068706</v>
      </c>
      <c r="K28" t="n">
        <v>77.5875998253098</v>
      </c>
      <c r="L28" t="n">
        <v>83.6831177688782</v>
      </c>
      <c r="M28" t="n">
        <v>91.6411021154082</v>
      </c>
      <c r="N28" t="n">
        <v>99.6991351897008</v>
      </c>
      <c r="O28" t="n">
        <v>110.204723762812</v>
      </c>
      <c r="P28" t="n">
        <v>122.298010215263</v>
      </c>
      <c r="Q28" t="n">
        <v>145.692792241926</v>
      </c>
      <c r="R28" t="n">
        <v>178.245674067179</v>
      </c>
      <c r="S28" t="n">
        <v>221.578164586975</v>
      </c>
      <c r="T28" t="n">
        <v>258.288435218302</v>
      </c>
      <c r="U28" t="n">
        <v>301.15712960566</v>
      </c>
      <c r="V28" t="n">
        <v>320.080288689276</v>
      </c>
      <c r="W28" t="n">
        <v>327.196312345782</v>
      </c>
      <c r="X28" t="n">
        <v>325.213079615785</v>
      </c>
      <c r="Y28" t="n">
        <v>320.682327894085</v>
      </c>
      <c r="Z28" t="n">
        <v>315.118801609513</v>
      </c>
      <c r="AA28" t="n">
        <v>303.868885660475</v>
      </c>
      <c r="AB28" t="n">
        <v>293.394992257826</v>
      </c>
      <c r="AC28" t="n">
        <v>279.654315697931</v>
      </c>
      <c r="AD28" t="n">
        <v>266.726329558358</v>
      </c>
      <c r="AE28" t="n">
        <v>244.397320900288</v>
      </c>
      <c r="AF28" t="n">
        <v>235.047687202305</v>
      </c>
    </row>
    <row r="29">
      <c r="A29" t="s">
        <v>226</v>
      </c>
      <c r="B29" t="s">
        <v>426</v>
      </c>
      <c r="C29" t="s">
        <v>360</v>
      </c>
      <c r="D29" t="s">
        <v>427</v>
      </c>
      <c r="E29" t="s">
        <v>361</v>
      </c>
      <c r="F29" t="n">
        <v>2.08159240472182</v>
      </c>
      <c r="G29" t="n">
        <v>2.67300501749498</v>
      </c>
      <c r="H29" t="n">
        <v>3.09153784446289</v>
      </c>
      <c r="I29" t="n">
        <v>3.40150669024169</v>
      </c>
      <c r="J29" t="n">
        <v>3.65474365184583</v>
      </c>
      <c r="K29" t="n">
        <v>3.90119679725416</v>
      </c>
      <c r="L29" t="n">
        <v>4.8792198045847</v>
      </c>
      <c r="M29" t="n">
        <v>6.60379361827737</v>
      </c>
      <c r="N29" t="n">
        <v>8.8838756059308</v>
      </c>
      <c r="O29" t="n">
        <v>12.457910745074</v>
      </c>
      <c r="P29" t="n">
        <v>16.2264479460176</v>
      </c>
      <c r="Q29" t="n">
        <v>22.0424485492511</v>
      </c>
      <c r="R29" t="n">
        <v>30.0254471434048</v>
      </c>
      <c r="S29" t="n">
        <v>40.9463892027501</v>
      </c>
      <c r="T29" t="n">
        <v>51.5879802849179</v>
      </c>
      <c r="U29" t="n">
        <v>67.6118411192098</v>
      </c>
      <c r="V29" t="n">
        <v>80.328948692963</v>
      </c>
      <c r="W29" t="n">
        <v>89.0608253530888</v>
      </c>
      <c r="X29" t="n">
        <v>93.690008111539</v>
      </c>
      <c r="Y29" t="n">
        <v>95.5416026893814</v>
      </c>
      <c r="Z29" t="n">
        <v>98.6425348709225</v>
      </c>
      <c r="AA29" t="n">
        <v>98.734062321283</v>
      </c>
      <c r="AB29" t="n">
        <v>98.0706924880524</v>
      </c>
      <c r="AC29" t="n">
        <v>95.8728248805527</v>
      </c>
      <c r="AD29" t="n">
        <v>94.2089833801596</v>
      </c>
      <c r="AE29" t="n">
        <v>89.5780316575429</v>
      </c>
      <c r="AF29" t="n">
        <v>88.6020016792608</v>
      </c>
    </row>
    <row r="30">
      <c r="A30" t="s">
        <v>226</v>
      </c>
      <c r="B30" t="s">
        <v>428</v>
      </c>
      <c r="C30" t="s">
        <v>360</v>
      </c>
      <c r="D30" t="s">
        <v>429</v>
      </c>
      <c r="E30" t="s">
        <v>361</v>
      </c>
      <c r="F30" t="n">
        <v>0.146353350705953</v>
      </c>
      <c r="G30" t="n">
        <v>0.170230826225532</v>
      </c>
      <c r="H30" t="n">
        <v>0.188293292747873</v>
      </c>
      <c r="I30" t="n">
        <v>0.202407084344652</v>
      </c>
      <c r="J30" t="n">
        <v>0.214784846219255</v>
      </c>
      <c r="K30" t="n">
        <v>0.227744491772391</v>
      </c>
      <c r="L30" t="n">
        <v>0.251561619401552</v>
      </c>
      <c r="M30" t="n">
        <v>0.286337125833827</v>
      </c>
      <c r="N30" t="n">
        <v>0.327567823931699</v>
      </c>
      <c r="O30" t="n">
        <v>0.383756134705863</v>
      </c>
      <c r="P30" t="n">
        <v>0.438471654213611</v>
      </c>
      <c r="Q30" t="n">
        <v>0.527995155100872</v>
      </c>
      <c r="R30" t="n">
        <v>0.646802276813248</v>
      </c>
      <c r="S30" t="n">
        <v>0.802668980303174</v>
      </c>
      <c r="T30" t="n">
        <v>0.931450662408619</v>
      </c>
      <c r="U30" t="n">
        <v>1.06499892352818</v>
      </c>
      <c r="V30" t="n">
        <v>1.14169526805691</v>
      </c>
      <c r="W30" t="n">
        <v>1.12859926928501</v>
      </c>
      <c r="X30" t="n">
        <v>1.08768388785731</v>
      </c>
      <c r="Y30" t="n">
        <v>1.01830550131381</v>
      </c>
      <c r="Z30" t="n">
        <v>0.933713742032198</v>
      </c>
      <c r="AA30" t="n">
        <v>0.83964771866799</v>
      </c>
      <c r="AB30" t="n">
        <v>0.787118625924073</v>
      </c>
      <c r="AC30" t="n">
        <v>0.740862385652299</v>
      </c>
      <c r="AD30" t="n">
        <v>0.699352148398585</v>
      </c>
      <c r="AE30" t="n">
        <v>0.638506450931823</v>
      </c>
      <c r="AF30" t="n">
        <v>0.690536843209194</v>
      </c>
    </row>
    <row r="31">
      <c r="A31" t="s">
        <v>226</v>
      </c>
      <c r="B31" t="s">
        <v>430</v>
      </c>
      <c r="C31" t="s">
        <v>360</v>
      </c>
      <c r="D31" t="s">
        <v>431</v>
      </c>
      <c r="E31" t="s">
        <v>361</v>
      </c>
      <c r="F31" t="n">
        <v>0.64833659798341</v>
      </c>
      <c r="G31" t="n">
        <v>0.790434086209181</v>
      </c>
      <c r="H31" t="n">
        <v>0.893621923611575</v>
      </c>
      <c r="I31" t="n">
        <v>0.971938212020354</v>
      </c>
      <c r="J31" t="n">
        <v>1.03789952675565</v>
      </c>
      <c r="K31" t="n">
        <v>1.10428002491001</v>
      </c>
      <c r="L31" t="n">
        <v>1.33054544596867</v>
      </c>
      <c r="M31" t="n">
        <v>1.71995381818417</v>
      </c>
      <c r="N31" t="n">
        <v>2.25473277543393</v>
      </c>
      <c r="O31" t="n">
        <v>3.02882208783157</v>
      </c>
      <c r="P31" t="n">
        <v>3.69752604003389</v>
      </c>
      <c r="Q31" t="n">
        <v>4.66092342431958</v>
      </c>
      <c r="R31" t="n">
        <v>5.88900087301406</v>
      </c>
      <c r="S31" t="n">
        <v>7.46464130772505</v>
      </c>
      <c r="T31" t="n">
        <v>8.76473227807561</v>
      </c>
      <c r="U31" t="n">
        <v>10.1042360681715</v>
      </c>
      <c r="V31" t="n">
        <v>10.7832401151034</v>
      </c>
      <c r="W31" t="n">
        <v>11.2079150833745</v>
      </c>
      <c r="X31" t="n">
        <v>11.5749621578096</v>
      </c>
      <c r="Y31" t="n">
        <v>11.0744135108429</v>
      </c>
      <c r="Z31" t="n">
        <v>10.2086443828052</v>
      </c>
      <c r="AA31" t="n">
        <v>9.18643746930974</v>
      </c>
      <c r="AB31" t="n">
        <v>8.50389066071448</v>
      </c>
      <c r="AC31" t="n">
        <v>8.2168470018231</v>
      </c>
      <c r="AD31" t="n">
        <v>8.01239135896456</v>
      </c>
      <c r="AE31" t="n">
        <v>6.76685349220971</v>
      </c>
      <c r="AF31" t="n">
        <v>5.7671330226139</v>
      </c>
    </row>
    <row r="32">
      <c r="A32" t="s">
        <v>226</v>
      </c>
      <c r="B32" t="s">
        <v>432</v>
      </c>
      <c r="C32" t="s">
        <v>360</v>
      </c>
      <c r="D32" t="s">
        <v>433</v>
      </c>
      <c r="E32" t="s">
        <v>361</v>
      </c>
      <c r="F32" t="n">
        <v>31.2142851497455</v>
      </c>
      <c r="G32" t="n">
        <v>34.866457805383</v>
      </c>
      <c r="H32" t="n">
        <v>37.7761445271006</v>
      </c>
      <c r="I32" t="n">
        <v>40.1860280185587</v>
      </c>
      <c r="J32" t="n">
        <v>42.3953700898014</v>
      </c>
      <c r="K32" t="n">
        <v>44.7955997137571</v>
      </c>
      <c r="L32" t="n">
        <v>47.579176296357</v>
      </c>
      <c r="M32" t="n">
        <v>50.7403418820456</v>
      </c>
      <c r="N32" t="n">
        <v>53.3166934811635</v>
      </c>
      <c r="O32" t="n">
        <v>56.1327340242361</v>
      </c>
      <c r="P32" t="n">
        <v>59.6770435688436</v>
      </c>
      <c r="Q32" t="n">
        <v>68.0258272858998</v>
      </c>
      <c r="R32" t="n">
        <v>79.705207731683</v>
      </c>
      <c r="S32" t="n">
        <v>94.892718566392</v>
      </c>
      <c r="T32" t="n">
        <v>106.615817657534</v>
      </c>
      <c r="U32" t="n">
        <v>118.528692276902</v>
      </c>
      <c r="V32" t="n">
        <v>119.771296287274</v>
      </c>
      <c r="W32" t="n">
        <v>116.161234754321</v>
      </c>
      <c r="X32" t="n">
        <v>110.259937240112</v>
      </c>
      <c r="Y32" t="n">
        <v>104.438201466708</v>
      </c>
      <c r="Z32" t="n">
        <v>97.1479999729494</v>
      </c>
      <c r="AA32" t="n">
        <v>89.5557256732775</v>
      </c>
      <c r="AB32" t="n">
        <v>84.4885989256817</v>
      </c>
      <c r="AC32" t="n">
        <v>79.2406617621053</v>
      </c>
      <c r="AD32" t="n">
        <v>75.1319037380452</v>
      </c>
      <c r="AE32" t="n">
        <v>67.7010890450513</v>
      </c>
      <c r="AF32" t="n">
        <v>64.3127180155661</v>
      </c>
    </row>
    <row r="33">
      <c r="A33" t="s">
        <v>226</v>
      </c>
      <c r="B33" t="s">
        <v>434</v>
      </c>
      <c r="C33" t="s">
        <v>360</v>
      </c>
      <c r="D33" t="s">
        <v>435</v>
      </c>
      <c r="E33" t="s">
        <v>361</v>
      </c>
      <c r="F33" t="n">
        <v>18.194431704571</v>
      </c>
      <c r="G33" t="n">
        <v>20.8736326358132</v>
      </c>
      <c r="H33" t="n">
        <v>22.9240758991109</v>
      </c>
      <c r="I33" t="n">
        <v>24.5636345810936</v>
      </c>
      <c r="J33" t="n">
        <v>26.0201679922485</v>
      </c>
      <c r="K33" t="n">
        <v>27.5587787976162</v>
      </c>
      <c r="L33" t="n">
        <v>29.6426146025664</v>
      </c>
      <c r="M33" t="n">
        <v>32.2906756710672</v>
      </c>
      <c r="N33" t="n">
        <v>34.9162655032409</v>
      </c>
      <c r="O33" t="n">
        <v>38.2015007709644</v>
      </c>
      <c r="P33" t="n">
        <v>42.2585210061547</v>
      </c>
      <c r="Q33" t="n">
        <v>50.4355978273547</v>
      </c>
      <c r="R33" t="n">
        <v>61.9792160422639</v>
      </c>
      <c r="S33" t="n">
        <v>77.4717465298042</v>
      </c>
      <c r="T33" t="n">
        <v>90.3884543353658</v>
      </c>
      <c r="U33" t="n">
        <v>103.847361217849</v>
      </c>
      <c r="V33" t="n">
        <v>108.055108325879</v>
      </c>
      <c r="W33" t="n">
        <v>109.637737885713</v>
      </c>
      <c r="X33" t="n">
        <v>108.600488218467</v>
      </c>
      <c r="Y33" t="n">
        <v>108.60980472584</v>
      </c>
      <c r="Z33" t="n">
        <v>108.185908640804</v>
      </c>
      <c r="AA33" t="n">
        <v>105.553012477937</v>
      </c>
      <c r="AB33" t="n">
        <v>101.544691557453</v>
      </c>
      <c r="AC33" t="n">
        <v>95.5831196677975</v>
      </c>
      <c r="AD33" t="n">
        <v>88.6736989327901</v>
      </c>
      <c r="AE33" t="n">
        <v>79.7128402545524</v>
      </c>
      <c r="AF33" t="n">
        <v>75.6752976416553</v>
      </c>
    </row>
    <row r="34">
      <c r="A34" t="s">
        <v>226</v>
      </c>
      <c r="B34" t="s">
        <v>436</v>
      </c>
      <c r="C34" t="s">
        <v>360</v>
      </c>
      <c r="D34" t="s">
        <v>437</v>
      </c>
      <c r="E34" t="s">
        <v>361</v>
      </c>
      <c r="F34" t="n">
        <v>120.213048350905</v>
      </c>
      <c r="G34" t="n">
        <v>124.925551169957</v>
      </c>
      <c r="H34" t="n">
        <v>133.802260107784</v>
      </c>
      <c r="I34" t="n">
        <v>143.508269473997</v>
      </c>
      <c r="J34" t="n">
        <v>152.168408736737</v>
      </c>
      <c r="K34" t="n">
        <v>159.899056040123</v>
      </c>
      <c r="L34" t="n">
        <v>166.557304317331</v>
      </c>
      <c r="M34" t="n">
        <v>168.536116117355</v>
      </c>
      <c r="N34" t="n">
        <v>164.59847160265</v>
      </c>
      <c r="O34" t="n">
        <v>154.879208592185</v>
      </c>
      <c r="P34" t="n">
        <v>151.060621319816</v>
      </c>
      <c r="Q34" t="n">
        <v>153.943314888954</v>
      </c>
      <c r="R34" t="n">
        <v>157.603155287113</v>
      </c>
      <c r="S34" t="n">
        <v>159.487915894613</v>
      </c>
      <c r="T34" t="n">
        <v>161.214937699248</v>
      </c>
      <c r="U34" t="n">
        <v>166.198350565623</v>
      </c>
      <c r="V34" t="n">
        <v>167.001766520891</v>
      </c>
      <c r="W34" t="n">
        <v>162.101105923955</v>
      </c>
      <c r="X34" t="n">
        <v>158.018350748991</v>
      </c>
      <c r="Y34" t="n">
        <v>158.50882345481</v>
      </c>
      <c r="Z34" t="n">
        <v>164.679728316753</v>
      </c>
      <c r="AA34" t="n">
        <v>177.1093721044</v>
      </c>
      <c r="AB34" t="n">
        <v>189.820144199046</v>
      </c>
      <c r="AC34" t="n">
        <v>199.154314649269</v>
      </c>
      <c r="AD34" t="n">
        <v>205.674243138</v>
      </c>
      <c r="AE34" t="n">
        <v>190.073743536813</v>
      </c>
      <c r="AF34" t="n">
        <v>184.49997881331</v>
      </c>
    </row>
    <row r="35">
      <c r="A35" t="s">
        <v>226</v>
      </c>
      <c r="B35" t="s">
        <v>438</v>
      </c>
      <c r="C35" t="s">
        <v>360</v>
      </c>
      <c r="D35" t="s">
        <v>439</v>
      </c>
      <c r="E35" t="s">
        <v>361</v>
      </c>
      <c r="F35" t="n">
        <v>36.6976526052932</v>
      </c>
      <c r="G35" t="n">
        <v>40.1841387574318</v>
      </c>
      <c r="H35" t="n">
        <v>42.8246995368946</v>
      </c>
      <c r="I35" t="n">
        <v>44.897396155042</v>
      </c>
      <c r="J35" t="n">
        <v>47.0020895962114</v>
      </c>
      <c r="K35" t="n">
        <v>49.0011464888209</v>
      </c>
      <c r="L35" t="n">
        <v>51.5945812237966</v>
      </c>
      <c r="M35" t="n">
        <v>57.537366037912</v>
      </c>
      <c r="N35" t="n">
        <v>63.8231551933885</v>
      </c>
      <c r="O35" t="n">
        <v>73.3488472266265</v>
      </c>
      <c r="P35" t="n">
        <v>80.1801471011037</v>
      </c>
      <c r="Q35" t="n">
        <v>87.49481538426</v>
      </c>
      <c r="R35" t="n">
        <v>92.8362892960799</v>
      </c>
      <c r="S35" t="n">
        <v>97.8357673367327</v>
      </c>
      <c r="T35" t="n">
        <v>103.618245229661</v>
      </c>
      <c r="U35" t="n">
        <v>110.517594752971</v>
      </c>
      <c r="V35" t="n">
        <v>114.59361310762</v>
      </c>
      <c r="W35" t="n">
        <v>114.794466430544</v>
      </c>
      <c r="X35" t="n">
        <v>114.458472941599</v>
      </c>
      <c r="Y35" t="n">
        <v>109.632802822918</v>
      </c>
      <c r="Z35" t="n">
        <v>106.519630123896</v>
      </c>
      <c r="AA35" t="n">
        <v>100.797908298628</v>
      </c>
      <c r="AB35" t="n">
        <v>97.1632747796281</v>
      </c>
      <c r="AC35" t="n">
        <v>94.4146893891654</v>
      </c>
      <c r="AD35" t="n">
        <v>93.7794585721516</v>
      </c>
      <c r="AE35" t="n">
        <v>92.7442513540932</v>
      </c>
      <c r="AF35" t="n">
        <v>100.130797340772</v>
      </c>
    </row>
    <row r="36">
      <c r="A36" t="s">
        <v>226</v>
      </c>
      <c r="B36" t="s">
        <v>440</v>
      </c>
      <c r="C36" t="s">
        <v>360</v>
      </c>
      <c r="D36" t="s">
        <v>441</v>
      </c>
      <c r="E36" t="s">
        <v>361</v>
      </c>
      <c r="F36" t="n">
        <v>15.4888555384316</v>
      </c>
      <c r="G36" t="n">
        <v>16.1711147679892</v>
      </c>
      <c r="H36" t="n">
        <v>16.7077184095865</v>
      </c>
      <c r="I36" t="n">
        <v>17.1181798834166</v>
      </c>
      <c r="J36" t="n">
        <v>17.6142711652796</v>
      </c>
      <c r="K36" t="n">
        <v>18.3183341717945</v>
      </c>
      <c r="L36" t="n">
        <v>18.7033656766723</v>
      </c>
      <c r="M36" t="n">
        <v>18.8745951334224</v>
      </c>
      <c r="N36" t="n">
        <v>18.8327211030617</v>
      </c>
      <c r="O36" t="n">
        <v>19.052277362691</v>
      </c>
      <c r="P36" t="n">
        <v>19.1173330407173</v>
      </c>
      <c r="Q36" t="n">
        <v>19.9088382310732</v>
      </c>
      <c r="R36" t="n">
        <v>20.5193224479739</v>
      </c>
      <c r="S36" t="n">
        <v>20.3830823679874</v>
      </c>
      <c r="T36" t="n">
        <v>20.1914548932851</v>
      </c>
      <c r="U36" t="n">
        <v>20.2273777401244</v>
      </c>
      <c r="V36" t="n">
        <v>19.7432253894778</v>
      </c>
      <c r="W36" t="n">
        <v>18.4688946895252</v>
      </c>
      <c r="X36" t="n">
        <v>16.7379161452275</v>
      </c>
      <c r="Y36" t="n">
        <v>15.1947278063306</v>
      </c>
      <c r="Z36" t="n">
        <v>13.7627130156823</v>
      </c>
      <c r="AA36" t="n">
        <v>12.3415869096254</v>
      </c>
      <c r="AB36" t="n">
        <v>11.2773411252686</v>
      </c>
      <c r="AC36" t="n">
        <v>10.3330156151103</v>
      </c>
      <c r="AD36" t="n">
        <v>9.64081653578165</v>
      </c>
      <c r="AE36" t="n">
        <v>8.96161902798081</v>
      </c>
      <c r="AF36" t="n">
        <v>8.78546239761228</v>
      </c>
    </row>
    <row r="37">
      <c r="A37" t="s">
        <v>226</v>
      </c>
      <c r="B37" t="s">
        <v>442</v>
      </c>
      <c r="C37" t="s">
        <v>360</v>
      </c>
      <c r="D37" t="s">
        <v>443</v>
      </c>
      <c r="E37" t="s">
        <v>361</v>
      </c>
      <c r="F37" t="n">
        <v>11.8461093995018</v>
      </c>
      <c r="G37" t="n">
        <v>13.0978925314733</v>
      </c>
      <c r="H37" t="n">
        <v>14.0095850274298</v>
      </c>
      <c r="I37" t="n">
        <v>14.7997516351481</v>
      </c>
      <c r="J37" t="n">
        <v>15.585498269494</v>
      </c>
      <c r="K37" t="n">
        <v>15.3042162993609</v>
      </c>
      <c r="L37" t="n">
        <v>15.7916951992318</v>
      </c>
      <c r="M37" t="n">
        <v>17.2230616312951</v>
      </c>
      <c r="N37" t="n">
        <v>18.730151931216</v>
      </c>
      <c r="O37" t="n">
        <v>21.0234181122144</v>
      </c>
      <c r="P37" t="n">
        <v>23.0528231344078</v>
      </c>
      <c r="Q37" t="n">
        <v>24.8171473696267</v>
      </c>
      <c r="R37" t="n">
        <v>25.5631959553141</v>
      </c>
      <c r="S37" t="n">
        <v>27.7356437971189</v>
      </c>
      <c r="T37" t="n">
        <v>29.6289044449885</v>
      </c>
      <c r="U37" t="n">
        <v>31.3906275252399</v>
      </c>
      <c r="V37" t="n">
        <v>31.6512039478235</v>
      </c>
      <c r="W37" t="n">
        <v>31.371669426693</v>
      </c>
      <c r="X37" t="n">
        <v>32.7206114914186</v>
      </c>
      <c r="Y37" t="n">
        <v>31.1719751607665</v>
      </c>
      <c r="Z37" t="n">
        <v>31.8225330086128</v>
      </c>
      <c r="AA37" t="n">
        <v>31.1451821521261</v>
      </c>
      <c r="AB37" t="n">
        <v>29.282474831435</v>
      </c>
      <c r="AC37" t="n">
        <v>27.043951268918</v>
      </c>
      <c r="AD37" t="n">
        <v>24.1957491732947</v>
      </c>
      <c r="AE37" t="n">
        <v>21.6150628145872</v>
      </c>
      <c r="AF37" t="n">
        <v>23.0516351844994</v>
      </c>
    </row>
    <row r="38">
      <c r="A38" t="s">
        <v>226</v>
      </c>
      <c r="B38" t="s">
        <v>444</v>
      </c>
      <c r="C38" t="s">
        <v>360</v>
      </c>
      <c r="D38" t="s">
        <v>445</v>
      </c>
      <c r="E38" t="s">
        <v>361</v>
      </c>
      <c r="F38" t="n">
        <v>9.36268766735979</v>
      </c>
      <c r="G38" t="n">
        <v>10.9151314579692</v>
      </c>
      <c r="H38" t="n">
        <v>12.1073960998783</v>
      </c>
      <c r="I38" t="n">
        <v>12.9794646364773</v>
      </c>
      <c r="J38" t="n">
        <v>13.8023201614378</v>
      </c>
      <c r="K38" t="n">
        <v>15.3785960176655</v>
      </c>
      <c r="L38" t="n">
        <v>17.0995203478925</v>
      </c>
      <c r="M38" t="n">
        <v>21.4397092731944</v>
      </c>
      <c r="N38" t="n">
        <v>26.2602821591109</v>
      </c>
      <c r="O38" t="n">
        <v>33.2731517517211</v>
      </c>
      <c r="P38" t="n">
        <v>38.0099909259786</v>
      </c>
      <c r="Q38" t="n">
        <v>42.7688297835602</v>
      </c>
      <c r="R38" t="n">
        <v>46.7537708927919</v>
      </c>
      <c r="S38" t="n">
        <v>49.7170411716264</v>
      </c>
      <c r="T38" t="n">
        <v>53.7978858913878</v>
      </c>
      <c r="U38" t="n">
        <v>58.8995894876067</v>
      </c>
      <c r="V38" t="n">
        <v>63.199183770319</v>
      </c>
      <c r="W38" t="n">
        <v>64.9539023143255</v>
      </c>
      <c r="X38" t="n">
        <v>64.9999453049525</v>
      </c>
      <c r="Y38" t="n">
        <v>63.2660998558206</v>
      </c>
      <c r="Z38" t="n">
        <v>60.9343840996013</v>
      </c>
      <c r="AA38" t="n">
        <v>57.3111392368769</v>
      </c>
      <c r="AB38" t="n">
        <v>56.6034588229244</v>
      </c>
      <c r="AC38" t="n">
        <v>57.0377225051371</v>
      </c>
      <c r="AD38" t="n">
        <v>59.9428928630753</v>
      </c>
      <c r="AE38" t="n">
        <v>62.1675695115252</v>
      </c>
      <c r="AF38" t="n">
        <v>68.2936997586603</v>
      </c>
    </row>
    <row r="39">
      <c r="A39" t="s">
        <v>226</v>
      </c>
      <c r="B39" t="s">
        <v>446</v>
      </c>
      <c r="C39" t="s">
        <v>360</v>
      </c>
      <c r="D39" t="s">
        <v>447</v>
      </c>
      <c r="E39" t="s">
        <v>361</v>
      </c>
      <c r="F39" t="n">
        <v>66.2483909687138</v>
      </c>
      <c r="G39" t="n">
        <v>71.429526437924</v>
      </c>
      <c r="H39" t="n">
        <v>75.1442162997464</v>
      </c>
      <c r="I39" t="n">
        <v>75.7691669234916</v>
      </c>
      <c r="J39" t="n">
        <v>75.9186728761421</v>
      </c>
      <c r="K39" t="n">
        <v>76.9412883700816</v>
      </c>
      <c r="L39" t="n">
        <v>78.2165316773932</v>
      </c>
      <c r="M39" t="n">
        <v>81.5844589157886</v>
      </c>
      <c r="N39" t="n">
        <v>87.1520950309078</v>
      </c>
      <c r="O39" t="n">
        <v>94.3875778220237</v>
      </c>
      <c r="P39" t="n">
        <v>106.001670015503</v>
      </c>
      <c r="Q39" t="n">
        <v>123.283218672971</v>
      </c>
      <c r="R39" t="n">
        <v>143.473514008525</v>
      </c>
      <c r="S39" t="n">
        <v>169.05305223842</v>
      </c>
      <c r="T39" t="n">
        <v>185.904707496009</v>
      </c>
      <c r="U39" t="n">
        <v>199.612603102433</v>
      </c>
      <c r="V39" t="n">
        <v>201.661652890182</v>
      </c>
      <c r="W39" t="n">
        <v>201.483117769384</v>
      </c>
      <c r="X39" t="n">
        <v>196.783482445557</v>
      </c>
      <c r="Y39" t="n">
        <v>181.01255507231</v>
      </c>
      <c r="Z39" t="n">
        <v>166.124498440454</v>
      </c>
      <c r="AA39" t="n">
        <v>147.443892671952</v>
      </c>
      <c r="AB39" t="n">
        <v>134.480702978578</v>
      </c>
      <c r="AC39" t="n">
        <v>121.454279237838</v>
      </c>
      <c r="AD39" t="n">
        <v>110.26596597732</v>
      </c>
      <c r="AE39" t="n">
        <v>98.3463075120601</v>
      </c>
      <c r="AF39" t="n">
        <v>91.8988774567656</v>
      </c>
    </row>
    <row r="40">
      <c r="A40" t="s">
        <v>226</v>
      </c>
      <c r="B40" t="s">
        <v>448</v>
      </c>
      <c r="C40" t="s">
        <v>360</v>
      </c>
      <c r="D40" t="s">
        <v>449</v>
      </c>
      <c r="E40" t="s">
        <v>361</v>
      </c>
      <c r="F40" t="n">
        <v>14.6514507539509</v>
      </c>
      <c r="G40" t="n">
        <v>15.9081301309594</v>
      </c>
      <c r="H40" t="n">
        <v>16.9989578089729</v>
      </c>
      <c r="I40" t="n">
        <v>17.8927250459318</v>
      </c>
      <c r="J40" t="n">
        <v>18.8375716955299</v>
      </c>
      <c r="K40" t="n">
        <v>20.8125290104683</v>
      </c>
      <c r="L40" t="n">
        <v>21.6243627455785</v>
      </c>
      <c r="M40" t="n">
        <v>23.5527484582602</v>
      </c>
      <c r="N40" t="n">
        <v>26.4243361251971</v>
      </c>
      <c r="O40" t="n">
        <v>29.7698051914821</v>
      </c>
      <c r="P40" t="n">
        <v>32.279704196514</v>
      </c>
      <c r="Q40" t="n">
        <v>34.5760965596211</v>
      </c>
      <c r="R40" t="n">
        <v>37.3924939718556</v>
      </c>
      <c r="S40" t="n">
        <v>38.1145986223656</v>
      </c>
      <c r="T40" t="n">
        <v>37.6748777579046</v>
      </c>
      <c r="U40" t="n">
        <v>38.3276673495338</v>
      </c>
      <c r="V40" t="n">
        <v>37.5094411609933</v>
      </c>
      <c r="W40" t="n">
        <v>34.9978502978362</v>
      </c>
      <c r="X40" t="n">
        <v>34.5280351871209</v>
      </c>
      <c r="Y40" t="n">
        <v>35.8615179121392</v>
      </c>
      <c r="Z40" t="n">
        <v>38.642606605419</v>
      </c>
      <c r="AA40" t="n">
        <v>43.5955035208553</v>
      </c>
      <c r="AB40" t="n">
        <v>48.8002638153977</v>
      </c>
      <c r="AC40" t="n">
        <v>51.9117863484255</v>
      </c>
      <c r="AD40" t="n">
        <v>54.2724516687074</v>
      </c>
      <c r="AE40" t="n">
        <v>52.9696367434458</v>
      </c>
      <c r="AF40" t="n">
        <v>54.298662848816</v>
      </c>
    </row>
    <row r="41">
      <c r="A41" t="s">
        <v>226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226</v>
      </c>
      <c r="B42" t="s">
        <v>452</v>
      </c>
      <c r="C42" t="s">
        <v>360</v>
      </c>
      <c r="D42" t="s">
        <v>453</v>
      </c>
      <c r="E42" t="s">
        <v>361</v>
      </c>
      <c r="F42" t="n">
        <v>236.364622417918</v>
      </c>
      <c r="G42" t="n">
        <v>243.197036103701</v>
      </c>
      <c r="H42" t="n">
        <v>251.920348079862</v>
      </c>
      <c r="I42" t="n">
        <v>260.221332742323</v>
      </c>
      <c r="J42" t="n">
        <v>271.183306407649</v>
      </c>
      <c r="K42" t="n">
        <v>276.549811816627</v>
      </c>
      <c r="L42" t="n">
        <v>281.445323828353</v>
      </c>
      <c r="M42" t="n">
        <v>282.989558143997</v>
      </c>
      <c r="N42" t="n">
        <v>275.789967186742</v>
      </c>
      <c r="O42" t="n">
        <v>258.728083052553</v>
      </c>
      <c r="P42" t="n">
        <v>249.512283287644</v>
      </c>
      <c r="Q42" t="n">
        <v>240.984157498415</v>
      </c>
      <c r="R42" t="n">
        <v>240.037275441758</v>
      </c>
      <c r="S42" t="n">
        <v>241.618191201196</v>
      </c>
      <c r="T42" t="n">
        <v>246.2948629413</v>
      </c>
      <c r="U42" t="n">
        <v>253.499671673013</v>
      </c>
      <c r="V42" t="n">
        <v>256.003960177629</v>
      </c>
      <c r="W42" t="n">
        <v>250.504580880232</v>
      </c>
      <c r="X42" t="n">
        <v>256.421876746245</v>
      </c>
      <c r="Y42" t="n">
        <v>274.283632899382</v>
      </c>
      <c r="Z42" t="n">
        <v>298.676367981565</v>
      </c>
      <c r="AA42" t="n">
        <v>316.822809243596</v>
      </c>
      <c r="AB42" t="n">
        <v>324.811860961459</v>
      </c>
      <c r="AC42" t="n">
        <v>325.92299859088</v>
      </c>
      <c r="AD42" t="n">
        <v>325.278717614715</v>
      </c>
      <c r="AE42" t="n">
        <v>314.67657118845</v>
      </c>
      <c r="AF42" t="n">
        <v>320.084802236089</v>
      </c>
    </row>
    <row r="43">
      <c r="A43" t="s">
        <v>226</v>
      </c>
      <c r="B43" t="s">
        <v>454</v>
      </c>
      <c r="C43" t="s">
        <v>360</v>
      </c>
      <c r="D43" t="s">
        <v>455</v>
      </c>
      <c r="E43" t="s">
        <v>361</v>
      </c>
      <c r="F43" t="n">
        <v>267.650066700929</v>
      </c>
      <c r="G43" t="n">
        <v>276.999214240408</v>
      </c>
      <c r="H43" t="n">
        <v>287.9363014397</v>
      </c>
      <c r="I43" t="n">
        <v>298.075267752577</v>
      </c>
      <c r="J43" t="n">
        <v>311.058823481014</v>
      </c>
      <c r="K43" t="n">
        <v>319.312597311364</v>
      </c>
      <c r="L43" t="n">
        <v>326.507303102371</v>
      </c>
      <c r="M43" t="n">
        <v>330.692519985643</v>
      </c>
      <c r="N43" t="n">
        <v>325.157890100975</v>
      </c>
      <c r="O43" t="n">
        <v>310.861230719272</v>
      </c>
      <c r="P43" t="n">
        <v>304.286794094895</v>
      </c>
      <c r="Q43" t="n">
        <v>298.969892822969</v>
      </c>
      <c r="R43" t="n">
        <v>301.804381180364</v>
      </c>
      <c r="S43" t="n">
        <v>306.947078224814</v>
      </c>
      <c r="T43" t="n">
        <v>315.401004227259</v>
      </c>
      <c r="U43" t="n">
        <v>327.331578557926</v>
      </c>
      <c r="V43" t="n">
        <v>331.736821071242</v>
      </c>
      <c r="W43" t="n">
        <v>325.755565968323</v>
      </c>
      <c r="X43" t="n">
        <v>328.555777093593</v>
      </c>
      <c r="Y43" t="n">
        <v>343.087880549523</v>
      </c>
      <c r="Z43" t="n">
        <v>363.888245785443</v>
      </c>
      <c r="AA43" t="n">
        <v>378.260169012918</v>
      </c>
      <c r="AB43" t="n">
        <v>385.080076605182</v>
      </c>
      <c r="AC43" t="n">
        <v>385.115820732152</v>
      </c>
      <c r="AD43" t="n">
        <v>383.324314293395</v>
      </c>
      <c r="AE43" t="n">
        <v>369.430201174021</v>
      </c>
      <c r="AF43" t="n">
        <v>374.838739399249</v>
      </c>
    </row>
    <row r="44">
      <c r="A44" t="s">
        <v>226</v>
      </c>
      <c r="B44" t="s">
        <v>456</v>
      </c>
      <c r="C44" t="s">
        <v>360</v>
      </c>
      <c r="D44" t="s">
        <v>457</v>
      </c>
      <c r="E44" t="s">
        <v>361</v>
      </c>
      <c r="F44" t="n">
        <v>1351.22043006804</v>
      </c>
      <c r="G44" t="n">
        <v>1420.19755861984</v>
      </c>
      <c r="H44" t="n">
        <v>1484.79144453109</v>
      </c>
      <c r="I44" t="n">
        <v>1540.10371811873</v>
      </c>
      <c r="J44" t="n">
        <v>1592.96605573817</v>
      </c>
      <c r="K44" t="n">
        <v>1643.19224510124</v>
      </c>
      <c r="L44" t="n">
        <v>1697.25529509119</v>
      </c>
      <c r="M44" t="n">
        <v>1750.88145475751</v>
      </c>
      <c r="N44" t="n">
        <v>1769.0342358299</v>
      </c>
      <c r="O44" t="n">
        <v>1776.9865800015</v>
      </c>
      <c r="P44" t="n">
        <v>1798.32698659567</v>
      </c>
      <c r="Q44" t="n">
        <v>1917.17878514153</v>
      </c>
      <c r="R44" t="n">
        <v>2080.42681792506</v>
      </c>
      <c r="S44" t="n">
        <v>2268.51243159445</v>
      </c>
      <c r="T44" t="n">
        <v>2418.2647844546</v>
      </c>
      <c r="U44" t="n">
        <v>2605.60571968145</v>
      </c>
      <c r="V44" t="n">
        <v>2658.75867577154</v>
      </c>
      <c r="W44" t="n">
        <v>2595.68240630214</v>
      </c>
      <c r="X44" t="n">
        <v>2512.43725958856</v>
      </c>
      <c r="Y44" t="n">
        <v>2438.60736428946</v>
      </c>
      <c r="Z44" t="n">
        <v>2399.10570006721</v>
      </c>
      <c r="AA44" t="n">
        <v>2354.34667828264</v>
      </c>
      <c r="AB44" t="n">
        <v>2314.89466929692</v>
      </c>
      <c r="AC44" t="n">
        <v>2251.89317405436</v>
      </c>
      <c r="AD44" t="n">
        <v>2191.95178147898</v>
      </c>
      <c r="AE44" t="n">
        <v>2054.22166421768</v>
      </c>
      <c r="AF44" t="n">
        <v>2023.05093786507</v>
      </c>
    </row>
    <row r="45">
      <c r="A45" t="s">
        <v>226</v>
      </c>
      <c r="B45" t="s">
        <v>458</v>
      </c>
      <c r="C45" t="s">
        <v>360</v>
      </c>
      <c r="D45" t="s">
        <v>459</v>
      </c>
      <c r="E45" t="s">
        <v>361</v>
      </c>
      <c r="F45" t="n">
        <v>1351.22043006804</v>
      </c>
      <c r="G45" t="n">
        <v>1420.19755861984</v>
      </c>
      <c r="H45" t="n">
        <v>1484.79144453109</v>
      </c>
      <c r="I45" t="n">
        <v>1540.10371811873</v>
      </c>
      <c r="J45" t="n">
        <v>1592.96605573817</v>
      </c>
      <c r="K45" t="n">
        <v>1643.19224510124</v>
      </c>
      <c r="L45" t="n">
        <v>1697.25529509119</v>
      </c>
      <c r="M45" t="n">
        <v>1750.88145475751</v>
      </c>
      <c r="N45" t="n">
        <v>1769.0342358299</v>
      </c>
      <c r="O45" t="n">
        <v>1776.9865800015</v>
      </c>
      <c r="P45" t="n">
        <v>1798.32698659567</v>
      </c>
      <c r="Q45" t="n">
        <v>1917.17878514153</v>
      </c>
      <c r="R45" t="n">
        <v>2080.42681792506</v>
      </c>
      <c r="S45" t="n">
        <v>2268.51243159445</v>
      </c>
      <c r="T45" t="n">
        <v>2418.2647844546</v>
      </c>
      <c r="U45" t="n">
        <v>2605.60571968145</v>
      </c>
      <c r="V45" t="n">
        <v>2658.75867577154</v>
      </c>
      <c r="W45" t="n">
        <v>2595.68240630214</v>
      </c>
      <c r="X45" t="n">
        <v>2512.43725958856</v>
      </c>
      <c r="Y45" t="n">
        <v>2438.60736428946</v>
      </c>
      <c r="Z45" t="n">
        <v>2399.10570006721</v>
      </c>
      <c r="AA45" t="n">
        <v>2354.34667828264</v>
      </c>
      <c r="AB45" t="n">
        <v>2314.89466929692</v>
      </c>
      <c r="AC45" t="n">
        <v>2251.89317405436</v>
      </c>
      <c r="AD45" t="n">
        <v>2191.95178147898</v>
      </c>
      <c r="AE45" t="n">
        <v>2054.22166421768</v>
      </c>
      <c r="AF45" t="n">
        <v>2023.05093786507</v>
      </c>
    </row>
    <row r="46">
      <c r="A46" t="s">
        <v>226</v>
      </c>
      <c r="B46" t="s">
        <v>460</v>
      </c>
      <c r="C46" t="s">
        <v>360</v>
      </c>
      <c r="D46" t="s">
        <v>461</v>
      </c>
      <c r="E46" t="s">
        <v>361</v>
      </c>
      <c r="F46" t="n">
        <v>31.285444283011</v>
      </c>
      <c r="G46" t="n">
        <v>33.8021781367073</v>
      </c>
      <c r="H46" t="n">
        <v>36.0159533598376</v>
      </c>
      <c r="I46" t="n">
        <v>37.853935010254</v>
      </c>
      <c r="J46" t="n">
        <v>39.8755170733642</v>
      </c>
      <c r="K46" t="n">
        <v>42.762785494737</v>
      </c>
      <c r="L46" t="n">
        <v>45.0619792740185</v>
      </c>
      <c r="M46" t="n">
        <v>47.7029618416452</v>
      </c>
      <c r="N46" t="n">
        <v>49.3679229142326</v>
      </c>
      <c r="O46" t="n">
        <v>52.1331476667182</v>
      </c>
      <c r="P46" t="n">
        <v>54.7745108072515</v>
      </c>
      <c r="Q46" t="n">
        <v>57.9857353245546</v>
      </c>
      <c r="R46" t="n">
        <v>61.7671057386065</v>
      </c>
      <c r="S46" t="n">
        <v>65.3288870236175</v>
      </c>
      <c r="T46" t="n">
        <v>69.106141285959</v>
      </c>
      <c r="U46" t="n">
        <v>73.8319068849135</v>
      </c>
      <c r="V46" t="n">
        <v>75.7328608936128</v>
      </c>
      <c r="W46" t="n">
        <v>75.2509850880911</v>
      </c>
      <c r="X46" t="n">
        <v>72.1339003473477</v>
      </c>
      <c r="Y46" t="n">
        <v>68.8042476501406</v>
      </c>
      <c r="Z46" t="n">
        <v>65.2118778038776</v>
      </c>
      <c r="AA46" t="n">
        <v>61.4373597693221</v>
      </c>
      <c r="AB46" t="n">
        <v>60.2682156437223</v>
      </c>
      <c r="AC46" t="n">
        <v>59.1928221412714</v>
      </c>
      <c r="AD46" t="n">
        <v>58.0455966786804</v>
      </c>
      <c r="AE46" t="n">
        <v>54.7536299855709</v>
      </c>
      <c r="AF46" t="n">
        <v>54.7539371631597</v>
      </c>
    </row>
    <row r="47">
      <c r="A47" t="s">
        <v>226</v>
      </c>
      <c r="B47" t="s">
        <v>462</v>
      </c>
      <c r="C47" t="s">
        <v>360</v>
      </c>
      <c r="D47" t="s">
        <v>463</v>
      </c>
      <c r="E47" t="s">
        <v>361</v>
      </c>
      <c r="F47" t="n">
        <v>87.821430912591</v>
      </c>
      <c r="G47" t="n">
        <v>92.0022077669997</v>
      </c>
      <c r="H47" t="n">
        <v>95.7271287129684</v>
      </c>
      <c r="I47" t="n">
        <v>100.69456408458</v>
      </c>
      <c r="J47" t="n">
        <v>104.9555583038</v>
      </c>
      <c r="K47" t="n">
        <v>111.483269764466</v>
      </c>
      <c r="L47" t="n">
        <v>113.658261014197</v>
      </c>
      <c r="M47" t="n">
        <v>113.797132530227</v>
      </c>
      <c r="N47" t="n">
        <v>114.386886908518</v>
      </c>
      <c r="O47" t="n">
        <v>116.284337602896</v>
      </c>
      <c r="P47" t="n">
        <v>122.954843881813</v>
      </c>
      <c r="Q47" t="n">
        <v>128.587979691171</v>
      </c>
      <c r="R47" t="n">
        <v>137.737518722478</v>
      </c>
      <c r="S47" t="n">
        <v>145.994175780479</v>
      </c>
      <c r="T47" t="n">
        <v>158.294846932966</v>
      </c>
      <c r="U47" t="n">
        <v>159.701616311964</v>
      </c>
      <c r="V47" t="n">
        <v>158.782312640907</v>
      </c>
      <c r="W47" t="n">
        <v>162.258044542581</v>
      </c>
      <c r="X47" t="n">
        <v>163.020345081792</v>
      </c>
      <c r="Y47" t="n">
        <v>162.629853403997</v>
      </c>
      <c r="Z47" t="n">
        <v>158.712858087434</v>
      </c>
      <c r="AA47" t="n">
        <v>151.838276474839</v>
      </c>
      <c r="AB47" t="n">
        <v>149.952137637301</v>
      </c>
      <c r="AC47" t="n">
        <v>146.839113552892</v>
      </c>
      <c r="AD47" t="n">
        <v>147.041069671832</v>
      </c>
      <c r="AE47" t="n">
        <v>146.338927517385</v>
      </c>
      <c r="AF47" t="n">
        <v>147.771207293913</v>
      </c>
    </row>
    <row r="48">
      <c r="A48" t="s">
        <v>226</v>
      </c>
      <c r="B48" t="s">
        <v>464</v>
      </c>
      <c r="C48" t="s">
        <v>360</v>
      </c>
      <c r="D48" t="s">
        <v>465</v>
      </c>
      <c r="E48" t="s">
        <v>361</v>
      </c>
      <c r="F48" t="n">
        <v>187.874909579717</v>
      </c>
      <c r="G48" t="n">
        <v>196.665192027941</v>
      </c>
      <c r="H48" t="n">
        <v>204.802524307863</v>
      </c>
      <c r="I48" t="n">
        <v>214.120462397212</v>
      </c>
      <c r="J48" t="n">
        <v>222.923031511749</v>
      </c>
      <c r="K48" t="n">
        <v>234.651313846269</v>
      </c>
      <c r="L48" t="n">
        <v>240.660685430956</v>
      </c>
      <c r="M48" t="n">
        <v>245.174203439125</v>
      </c>
      <c r="N48" t="n">
        <v>247.744646581885</v>
      </c>
      <c r="O48" t="n">
        <v>252.281331463193</v>
      </c>
      <c r="P48" t="n">
        <v>262.32620894907</v>
      </c>
      <c r="Q48" t="n">
        <v>269.977031759718</v>
      </c>
      <c r="R48" t="n">
        <v>277.13078869221</v>
      </c>
      <c r="S48" t="n">
        <v>290.682901901916</v>
      </c>
      <c r="T48" t="n">
        <v>312.884037525466</v>
      </c>
      <c r="U48" t="n">
        <v>321.710206128984</v>
      </c>
      <c r="V48" t="n">
        <v>329.374171097304</v>
      </c>
      <c r="W48" t="n">
        <v>331.76061978162</v>
      </c>
      <c r="X48" t="n">
        <v>332.336257952453</v>
      </c>
      <c r="Y48" t="n">
        <v>326.75980458888</v>
      </c>
      <c r="Z48" t="n">
        <v>316.871050304142</v>
      </c>
      <c r="AA48" t="n">
        <v>300.075002690437</v>
      </c>
      <c r="AB48" t="n">
        <v>291.467536386248</v>
      </c>
      <c r="AC48" t="n">
        <v>283.260398231326</v>
      </c>
      <c r="AD48" t="n">
        <v>281.565062331694</v>
      </c>
      <c r="AE48" t="n">
        <v>280.221209153507</v>
      </c>
      <c r="AF48" t="n">
        <v>282.974685352044</v>
      </c>
    </row>
    <row r="49">
      <c r="A49" t="s">
        <v>226</v>
      </c>
      <c r="B49" t="s">
        <v>466</v>
      </c>
      <c r="C49" t="s">
        <v>360</v>
      </c>
      <c r="D49" t="s">
        <v>467</v>
      </c>
      <c r="E49" t="s">
        <v>361</v>
      </c>
      <c r="F49" t="n">
        <v>93.3323378083109</v>
      </c>
      <c r="G49" t="n">
        <v>97.5515840314792</v>
      </c>
      <c r="H49" t="n">
        <v>101.734536655733</v>
      </c>
      <c r="I49" t="n">
        <v>105.814171484185</v>
      </c>
      <c r="J49" t="n">
        <v>110.033298867279</v>
      </c>
      <c r="K49" t="n">
        <v>114.866199988817</v>
      </c>
      <c r="L49" t="n">
        <v>118.350911607824</v>
      </c>
      <c r="M49" t="n">
        <v>122.156770225617</v>
      </c>
      <c r="N49" t="n">
        <v>123.63439956414</v>
      </c>
      <c r="O49" t="n">
        <v>125.769946187164</v>
      </c>
      <c r="P49" t="n">
        <v>128.915833189189</v>
      </c>
      <c r="Q49" t="n">
        <v>130.689544722134</v>
      </c>
      <c r="R49" t="n">
        <v>128.574969052484</v>
      </c>
      <c r="S49" t="n">
        <v>133.285861406216</v>
      </c>
      <c r="T49" t="n">
        <v>142.446376570456</v>
      </c>
      <c r="U49" t="n">
        <v>149.035571788616</v>
      </c>
      <c r="V49" t="n">
        <v>156.921428037545</v>
      </c>
      <c r="W49" t="n">
        <v>156.532916550836</v>
      </c>
      <c r="X49" t="n">
        <v>156.742363841781</v>
      </c>
      <c r="Y49" t="n">
        <v>151.716503651627</v>
      </c>
      <c r="Z49" t="n">
        <v>145.715033986237</v>
      </c>
      <c r="AA49" t="n">
        <v>137.253842030836</v>
      </c>
      <c r="AB49" t="n">
        <v>131.224362759914</v>
      </c>
      <c r="AC49" t="n">
        <v>126.491703415388</v>
      </c>
      <c r="AD49" t="n">
        <v>124.653950820391</v>
      </c>
      <c r="AE49" t="n">
        <v>123.987358513845</v>
      </c>
      <c r="AF49" t="n">
        <v>125.062129568932</v>
      </c>
    </row>
    <row r="50">
      <c r="A50" t="s">
        <v>226</v>
      </c>
      <c r="B50" t="s">
        <v>468</v>
      </c>
      <c r="C50" t="s">
        <v>360</v>
      </c>
      <c r="D50" t="s">
        <v>469</v>
      </c>
      <c r="E50" t="s">
        <v>361</v>
      </c>
      <c r="F50" t="n">
        <v>6.72114085881558</v>
      </c>
      <c r="G50" t="n">
        <v>7.11140022946167</v>
      </c>
      <c r="H50" t="n">
        <v>7.34085893916121</v>
      </c>
      <c r="I50" t="n">
        <v>7.61172682844605</v>
      </c>
      <c r="J50" t="n">
        <v>7.93417434067</v>
      </c>
      <c r="K50" t="n">
        <v>8.30184409298531</v>
      </c>
      <c r="L50" t="n">
        <v>8.65151280893522</v>
      </c>
      <c r="M50" t="n">
        <v>9.22030068328074</v>
      </c>
      <c r="N50" t="n">
        <v>9.72336010922621</v>
      </c>
      <c r="O50" t="n">
        <v>10.2270476731331</v>
      </c>
      <c r="P50" t="n">
        <v>10.4555318780682</v>
      </c>
      <c r="Q50" t="n">
        <v>10.6995073464128</v>
      </c>
      <c r="R50" t="n">
        <v>10.8183009172482</v>
      </c>
      <c r="S50" t="n">
        <v>11.4028647152208</v>
      </c>
      <c r="T50" t="n">
        <v>12.1428140220436</v>
      </c>
      <c r="U50" t="n">
        <v>12.9730180284041</v>
      </c>
      <c r="V50" t="n">
        <v>13.6704304188519</v>
      </c>
      <c r="W50" t="n">
        <v>12.9696586882028</v>
      </c>
      <c r="X50" t="n">
        <v>12.5735490288796</v>
      </c>
      <c r="Y50" t="n">
        <v>12.4134475332565</v>
      </c>
      <c r="Z50" t="n">
        <v>12.4431582304712</v>
      </c>
      <c r="AA50" t="n">
        <v>10.9828841847619</v>
      </c>
      <c r="AB50" t="n">
        <v>10.2910359890334</v>
      </c>
      <c r="AC50" t="n">
        <v>9.92958126304611</v>
      </c>
      <c r="AD50" t="n">
        <v>9.87004183947144</v>
      </c>
      <c r="AE50" t="n">
        <v>9.89492312227782</v>
      </c>
      <c r="AF50" t="n">
        <v>10.1413484891997</v>
      </c>
    </row>
    <row r="51">
      <c r="A51" t="s">
        <v>226</v>
      </c>
      <c r="B51" t="s">
        <v>470</v>
      </c>
      <c r="C51" t="s">
        <v>360</v>
      </c>
      <c r="D51" t="s">
        <v>471</v>
      </c>
      <c r="E51" t="s">
        <v>361</v>
      </c>
      <c r="F51" t="n">
        <v>4.78041989117434</v>
      </c>
      <c r="G51" t="n">
        <v>5.10825004630215</v>
      </c>
      <c r="H51" t="n">
        <v>5.32484830130981</v>
      </c>
      <c r="I51" t="n">
        <v>5.57442932622406</v>
      </c>
      <c r="J51" t="n">
        <v>5.87469384906062</v>
      </c>
      <c r="K51" t="n">
        <v>6.21649336273956</v>
      </c>
      <c r="L51" t="n">
        <v>6.48391662057532</v>
      </c>
      <c r="M51" t="n">
        <v>6.9116080381599</v>
      </c>
      <c r="N51" t="n">
        <v>7.35865566670415</v>
      </c>
      <c r="O51" t="n">
        <v>7.81174720231243</v>
      </c>
      <c r="P51" t="n">
        <v>8.01211291906457</v>
      </c>
      <c r="Q51" t="n">
        <v>8.22036575790246</v>
      </c>
      <c r="R51" t="n">
        <v>8.30394108938184</v>
      </c>
      <c r="S51" t="n">
        <v>8.83435915226276</v>
      </c>
      <c r="T51" t="n">
        <v>9.49025572010164</v>
      </c>
      <c r="U51" t="n">
        <v>10.2242311929641</v>
      </c>
      <c r="V51" t="n">
        <v>10.8048385687627</v>
      </c>
      <c r="W51" t="n">
        <v>10.0074515654398</v>
      </c>
      <c r="X51" t="n">
        <v>9.57203730157254</v>
      </c>
      <c r="Y51" t="n">
        <v>9.39960243173397</v>
      </c>
      <c r="Z51" t="n">
        <v>9.4344206145683</v>
      </c>
      <c r="AA51" t="n">
        <v>7.94101523424939</v>
      </c>
      <c r="AB51" t="n">
        <v>7.11857601064553</v>
      </c>
      <c r="AC51" t="n">
        <v>6.66924462856733</v>
      </c>
      <c r="AD51" t="n">
        <v>6.54669440597868</v>
      </c>
      <c r="AE51" t="n">
        <v>6.5424906735571</v>
      </c>
      <c r="AF51" t="n">
        <v>6.7185058458653</v>
      </c>
    </row>
    <row r="52">
      <c r="A52" t="s">
        <v>226</v>
      </c>
      <c r="B52" t="s">
        <v>472</v>
      </c>
      <c r="C52" t="s">
        <v>360</v>
      </c>
      <c r="D52" t="s">
        <v>473</v>
      </c>
      <c r="E52" t="s">
        <v>361</v>
      </c>
      <c r="F52" t="n">
        <v>1.94072096764124</v>
      </c>
      <c r="G52" t="n">
        <v>2.00315018315952</v>
      </c>
      <c r="H52" t="n">
        <v>2.01601063785139</v>
      </c>
      <c r="I52" t="n">
        <v>2.03729750222199</v>
      </c>
      <c r="J52" t="n">
        <v>2.05948049160938</v>
      </c>
      <c r="K52" t="n">
        <v>2.08535073024575</v>
      </c>
      <c r="L52" t="n">
        <v>2.1675961883599</v>
      </c>
      <c r="M52" t="n">
        <v>2.30869264512085</v>
      </c>
      <c r="N52" t="n">
        <v>2.36470444252206</v>
      </c>
      <c r="O52" t="n">
        <v>2.41530047082069</v>
      </c>
      <c r="P52" t="n">
        <v>2.4434189590036</v>
      </c>
      <c r="Q52" t="n">
        <v>2.4791415885103</v>
      </c>
      <c r="R52" t="n">
        <v>2.51435982786639</v>
      </c>
      <c r="S52" t="n">
        <v>2.56850556295806</v>
      </c>
      <c r="T52" t="n">
        <v>2.65255830194193</v>
      </c>
      <c r="U52" t="n">
        <v>2.74878683543996</v>
      </c>
      <c r="V52" t="n">
        <v>2.86559185008917</v>
      </c>
      <c r="W52" t="n">
        <v>2.96220712276304</v>
      </c>
      <c r="X52" t="n">
        <v>3.00151172730706</v>
      </c>
      <c r="Y52" t="n">
        <v>3.01384510152253</v>
      </c>
      <c r="Z52" t="n">
        <v>3.00873761590295</v>
      </c>
      <c r="AA52" t="n">
        <v>3.04186895051248</v>
      </c>
      <c r="AB52" t="n">
        <v>3.17245997838792</v>
      </c>
      <c r="AC52" t="n">
        <v>3.26033663447878</v>
      </c>
      <c r="AD52" t="n">
        <v>3.32334743349276</v>
      </c>
      <c r="AE52" t="n">
        <v>3.35243244872072</v>
      </c>
      <c r="AF52" t="n">
        <v>3.42284264333442</v>
      </c>
    </row>
    <row r="53">
      <c r="A53" t="s">
        <v>226</v>
      </c>
      <c r="B53" t="s">
        <v>474</v>
      </c>
      <c r="C53" t="s">
        <v>360</v>
      </c>
      <c r="D53" t="s">
        <v>475</v>
      </c>
      <c r="E53" t="s">
        <v>361</v>
      </c>
      <c r="F53" t="n">
        <v>2.59689574283186</v>
      </c>
      <c r="G53" t="n">
        <v>2.70517771014326</v>
      </c>
      <c r="H53" t="n">
        <v>2.81538065349838</v>
      </c>
      <c r="I53" t="n">
        <v>2.88700550069895</v>
      </c>
      <c r="J53" t="n">
        <v>2.97342114846338</v>
      </c>
      <c r="K53" t="n">
        <v>3.11505824250403</v>
      </c>
      <c r="L53" t="n">
        <v>3.22125039760274</v>
      </c>
      <c r="M53" t="n">
        <v>3.22714129213316</v>
      </c>
      <c r="N53" t="n">
        <v>3.13600925556532</v>
      </c>
      <c r="O53" t="n">
        <v>3.17087671856942</v>
      </c>
      <c r="P53" t="n">
        <v>3.25974892332468</v>
      </c>
      <c r="Q53" t="n">
        <v>3.32977271258947</v>
      </c>
      <c r="R53" t="n">
        <v>3.41699555023603</v>
      </c>
      <c r="S53" t="n">
        <v>3.5738031094402</v>
      </c>
      <c r="T53" t="n">
        <v>3.66544955906965</v>
      </c>
      <c r="U53" t="n">
        <v>3.76172012773715</v>
      </c>
      <c r="V53" t="n">
        <v>3.72995805331187</v>
      </c>
      <c r="W53" t="n">
        <v>3.54562512735877</v>
      </c>
      <c r="X53" t="n">
        <v>3.33252471196605</v>
      </c>
      <c r="Y53" t="n">
        <v>3.19082550790681</v>
      </c>
      <c r="Z53" t="n">
        <v>3.19608643975869</v>
      </c>
      <c r="AA53" t="n">
        <v>3.00096263804534</v>
      </c>
      <c r="AB53" t="n">
        <v>2.94383536109239</v>
      </c>
      <c r="AC53" t="n">
        <v>2.96083019431538</v>
      </c>
      <c r="AD53" t="n">
        <v>3.08271635317248</v>
      </c>
      <c r="AE53" t="n">
        <v>3.11222146826372</v>
      </c>
      <c r="AF53" t="n">
        <v>3.21922858812033</v>
      </c>
    </row>
    <row r="54">
      <c r="A54" t="s">
        <v>226</v>
      </c>
      <c r="B54" t="s">
        <v>476</v>
      </c>
      <c r="C54" t="s">
        <v>360</v>
      </c>
      <c r="D54" t="s">
        <v>477</v>
      </c>
      <c r="E54" t="s">
        <v>361</v>
      </c>
      <c r="F54" t="n">
        <v>4.63509007529036</v>
      </c>
      <c r="G54" t="n">
        <v>4.83579008250043</v>
      </c>
      <c r="H54" t="n">
        <v>5.0169737574903</v>
      </c>
      <c r="I54" t="n">
        <v>5.13086288869831</v>
      </c>
      <c r="J54" t="n">
        <v>5.2680834691139</v>
      </c>
      <c r="K54" t="n">
        <v>5.49029389870682</v>
      </c>
      <c r="L54" t="n">
        <v>5.65925175121652</v>
      </c>
      <c r="M54" t="n">
        <v>5.7424162995006</v>
      </c>
      <c r="N54" t="n">
        <v>5.75215517640448</v>
      </c>
      <c r="O54" t="n">
        <v>5.8861885120335</v>
      </c>
      <c r="P54" t="n">
        <v>6.02918035856955</v>
      </c>
      <c r="Q54" t="n">
        <v>6.14781334060681</v>
      </c>
      <c r="R54" t="n">
        <v>6.27619025195955</v>
      </c>
      <c r="S54" t="n">
        <v>6.56815545927561</v>
      </c>
      <c r="T54" t="n">
        <v>6.75821269602932</v>
      </c>
      <c r="U54" t="n">
        <v>6.89603636667544</v>
      </c>
      <c r="V54" t="n">
        <v>6.76790516962656</v>
      </c>
      <c r="W54" t="n">
        <v>6.67312265844712</v>
      </c>
      <c r="X54" t="n">
        <v>6.35599984860044</v>
      </c>
      <c r="Y54" t="n">
        <v>6.02893190387449</v>
      </c>
      <c r="Z54" t="n">
        <v>5.91648410219576</v>
      </c>
      <c r="AA54" t="n">
        <v>5.38975780274418</v>
      </c>
      <c r="AB54" t="n">
        <v>5.10588246828118</v>
      </c>
      <c r="AC54" t="n">
        <v>4.9788070562155</v>
      </c>
      <c r="AD54" t="n">
        <v>5.00652648118007</v>
      </c>
      <c r="AE54" t="n">
        <v>4.96267223832001</v>
      </c>
      <c r="AF54" t="n">
        <v>5.02940979790217</v>
      </c>
    </row>
    <row r="55">
      <c r="A55" t="s">
        <v>226</v>
      </c>
      <c r="B55" t="s">
        <v>478</v>
      </c>
      <c r="C55" t="s">
        <v>360</v>
      </c>
      <c r="D55" t="s">
        <v>479</v>
      </c>
      <c r="E55" t="s">
        <v>361</v>
      </c>
      <c r="F55" t="n">
        <v>2.0381943324585</v>
      </c>
      <c r="G55" t="n">
        <v>2.13061237235717</v>
      </c>
      <c r="H55" t="n">
        <v>2.20159310399192</v>
      </c>
      <c r="I55" t="n">
        <v>2.24385738799936</v>
      </c>
      <c r="J55" t="n">
        <v>2.29466232065052</v>
      </c>
      <c r="K55" t="n">
        <v>2.37523565620279</v>
      </c>
      <c r="L55" t="n">
        <v>2.43800135361377</v>
      </c>
      <c r="M55" t="n">
        <v>2.51527500736744</v>
      </c>
      <c r="N55" t="n">
        <v>2.61614592083916</v>
      </c>
      <c r="O55" t="n">
        <v>2.71531179346408</v>
      </c>
      <c r="P55" t="n">
        <v>2.76943143524486</v>
      </c>
      <c r="Q55" t="n">
        <v>2.81804062801733</v>
      </c>
      <c r="R55" t="n">
        <v>2.85919470172351</v>
      </c>
      <c r="S55" t="n">
        <v>2.99435234983541</v>
      </c>
      <c r="T55" t="n">
        <v>3.09276313695966</v>
      </c>
      <c r="U55" t="n">
        <v>3.13431623893828</v>
      </c>
      <c r="V55" t="n">
        <v>3.03794711631468</v>
      </c>
      <c r="W55" t="n">
        <v>3.12749753108834</v>
      </c>
      <c r="X55" t="n">
        <v>3.02347513663438</v>
      </c>
      <c r="Y55" t="n">
        <v>2.83810639596768</v>
      </c>
      <c r="Z55" t="n">
        <v>2.72039766243707</v>
      </c>
      <c r="AA55" t="n">
        <v>2.38879516469883</v>
      </c>
      <c r="AB55" t="n">
        <v>2.16204710718878</v>
      </c>
      <c r="AC55" t="n">
        <v>2.01797686190011</v>
      </c>
      <c r="AD55" t="n">
        <v>1.92381012800759</v>
      </c>
      <c r="AE55" t="n">
        <v>1.85045077005629</v>
      </c>
      <c r="AF55" t="n">
        <v>1.81018120978183</v>
      </c>
    </row>
    <row r="56">
      <c r="A56" t="s">
        <v>226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226</v>
      </c>
      <c r="B57" t="s">
        <v>482</v>
      </c>
      <c r="C57" t="s">
        <v>360</v>
      </c>
      <c r="D57" t="s">
        <v>483</v>
      </c>
      <c r="E57" t="s">
        <v>361</v>
      </c>
      <c r="F57" t="n">
        <v>1553.74679040171</v>
      </c>
      <c r="G57" t="n">
        <v>1632.77088077874</v>
      </c>
      <c r="H57" t="n">
        <v>1706.59292664793</v>
      </c>
      <c r="I57" t="n">
        <v>1772.11690556188</v>
      </c>
      <c r="J57" t="n">
        <v>1834.72665894545</v>
      </c>
      <c r="K57" t="n">
        <v>1898.65608795797</v>
      </c>
      <c r="L57" t="n">
        <v>1959.54034326773</v>
      </c>
      <c r="M57" t="n">
        <v>2019.6084066549</v>
      </c>
      <c r="N57" t="n">
        <v>2043.20321853698</v>
      </c>
      <c r="O57" t="n">
        <v>2059.03771665618</v>
      </c>
      <c r="P57" t="n">
        <v>2092.93289974125</v>
      </c>
      <c r="Q57" t="n">
        <v>2221.73191346087</v>
      </c>
      <c r="R57" t="n">
        <v>2394.95010058912</v>
      </c>
      <c r="S57" t="n">
        <v>2597.30993211873</v>
      </c>
      <c r="T57" t="n">
        <v>2768.82369973797</v>
      </c>
      <c r="U57" t="n">
        <v>2965.64359315996</v>
      </c>
      <c r="V57" t="n">
        <v>3025.64228802983</v>
      </c>
      <c r="W57" t="n">
        <v>2962.4408763816</v>
      </c>
      <c r="X57" t="n">
        <v>2879.30155272813</v>
      </c>
      <c r="Y57" t="n">
        <v>2801.22868679048</v>
      </c>
      <c r="Z57" t="n">
        <v>2754.61935697677</v>
      </c>
      <c r="AA57" t="n">
        <v>2698.01718449394</v>
      </c>
      <c r="AB57" t="n">
        <v>2655.16246949857</v>
      </c>
      <c r="AC57" t="n">
        <v>2587.06535863412</v>
      </c>
      <c r="AD57" t="n">
        <v>2527.78929547939</v>
      </c>
      <c r="AE57" t="n">
        <v>2387.41251011463</v>
      </c>
      <c r="AF57" t="n">
        <v>2360.32428606593</v>
      </c>
    </row>
    <row r="58">
      <c r="A58" t="s">
        <v>226</v>
      </c>
      <c r="B58" t="s">
        <v>484</v>
      </c>
      <c r="C58" t="s">
        <v>360</v>
      </c>
      <c r="D58" t="s">
        <v>485</v>
      </c>
      <c r="E58" t="s">
        <v>361</v>
      </c>
      <c r="F58" t="n">
        <v>1553.74679040171</v>
      </c>
      <c r="G58" t="n">
        <v>1632.77088077874</v>
      </c>
      <c r="H58" t="n">
        <v>1706.59292664793</v>
      </c>
      <c r="I58" t="n">
        <v>1772.11690556188</v>
      </c>
      <c r="J58" t="n">
        <v>1834.72665894545</v>
      </c>
      <c r="K58" t="n">
        <v>1898.65608795797</v>
      </c>
      <c r="L58" t="n">
        <v>1959.54034326773</v>
      </c>
      <c r="M58" t="n">
        <v>2019.6084066549</v>
      </c>
      <c r="N58" t="n">
        <v>2043.20321853698</v>
      </c>
      <c r="O58" t="n">
        <v>2059.03771665618</v>
      </c>
      <c r="P58" t="n">
        <v>2092.93289974125</v>
      </c>
      <c r="Q58" t="n">
        <v>2221.73191346087</v>
      </c>
      <c r="R58" t="n">
        <v>2394.95010058912</v>
      </c>
      <c r="S58" t="n">
        <v>2597.30993211873</v>
      </c>
      <c r="T58" t="n">
        <v>2768.82369973797</v>
      </c>
      <c r="U58" t="n">
        <v>2965.64359315996</v>
      </c>
      <c r="V58" t="n">
        <v>3025.64228802983</v>
      </c>
      <c r="W58" t="n">
        <v>2962.4408763816</v>
      </c>
      <c r="X58" t="n">
        <v>2879.30155272813</v>
      </c>
      <c r="Y58" t="n">
        <v>2801.22868679048</v>
      </c>
      <c r="Z58" t="n">
        <v>2754.61935697677</v>
      </c>
      <c r="AA58" t="n">
        <v>2698.01718449394</v>
      </c>
      <c r="AB58" t="n">
        <v>2655.16246949857</v>
      </c>
      <c r="AC58" t="n">
        <v>2587.06535863412</v>
      </c>
      <c r="AD58" t="n">
        <v>2527.78929547939</v>
      </c>
      <c r="AE58" t="n">
        <v>2387.41251011463</v>
      </c>
      <c r="AF58" t="n">
        <v>2360.32428606593</v>
      </c>
    </row>
    <row r="59">
      <c r="A59" t="s">
        <v>226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228</v>
      </c>
      <c r="B2" t="s">
        <v>295</v>
      </c>
      <c r="C2" t="s">
        <v>360</v>
      </c>
      <c r="D2" t="s">
        <v>297</v>
      </c>
      <c r="E2" t="s">
        <v>361</v>
      </c>
      <c r="F2" t="n">
        <v>106.367967383181</v>
      </c>
      <c r="G2" t="n">
        <v>109.813561661137</v>
      </c>
      <c r="H2" t="n">
        <v>110.846662540376</v>
      </c>
      <c r="I2" t="n">
        <v>110.765114727235</v>
      </c>
      <c r="J2" t="n">
        <v>112.800023276001</v>
      </c>
      <c r="K2" t="n">
        <v>113.451106929803</v>
      </c>
      <c r="L2" t="n">
        <v>112.557004937241</v>
      </c>
      <c r="M2" t="n">
        <v>111.814522482949</v>
      </c>
      <c r="N2" t="n">
        <v>111.926322764382</v>
      </c>
      <c r="O2" t="n">
        <v>111.900659904491</v>
      </c>
      <c r="P2" t="n">
        <v>112.870361035166</v>
      </c>
      <c r="Q2" t="n">
        <v>112.059777951183</v>
      </c>
      <c r="R2" t="n">
        <v>118.836810613589</v>
      </c>
      <c r="S2" t="n">
        <v>123.930099767004</v>
      </c>
      <c r="T2" t="n">
        <v>122.58038436408</v>
      </c>
      <c r="U2" t="n">
        <v>123.646693686301</v>
      </c>
      <c r="V2" t="n">
        <v>129.306846253952</v>
      </c>
      <c r="W2" t="n">
        <v>135.889757659592</v>
      </c>
      <c r="X2" t="n">
        <v>133.940742947567</v>
      </c>
      <c r="Y2" t="n">
        <v>139.3184308509</v>
      </c>
      <c r="Z2" t="n">
        <v>147.463817007074</v>
      </c>
      <c r="AA2" t="n">
        <v>155.399772278855</v>
      </c>
      <c r="AB2" t="n">
        <v>159.384564490349</v>
      </c>
      <c r="AC2" t="n">
        <v>158.089545264572</v>
      </c>
      <c r="AD2" t="n">
        <v>163.053621002655</v>
      </c>
      <c r="AE2" t="n">
        <v>155.536114352403</v>
      </c>
      <c r="AF2" t="n">
        <v>151.28757867398</v>
      </c>
    </row>
    <row r="3">
      <c r="A3" t="s">
        <v>228</v>
      </c>
      <c r="B3" t="s">
        <v>374</v>
      </c>
      <c r="C3" t="s">
        <v>360</v>
      </c>
      <c r="D3" t="s">
        <v>375</v>
      </c>
      <c r="E3" t="s">
        <v>361</v>
      </c>
      <c r="F3" t="n">
        <v>23.6682505997427</v>
      </c>
      <c r="G3" t="n">
        <v>24.3847101274023</v>
      </c>
      <c r="H3" t="n">
        <v>25.8709977572592</v>
      </c>
      <c r="I3" t="n">
        <v>26.405839427816</v>
      </c>
      <c r="J3" t="n">
        <v>26.8657056498323</v>
      </c>
      <c r="K3" t="n">
        <v>27.7112713007217</v>
      </c>
      <c r="L3" t="n">
        <v>29.3674152027515</v>
      </c>
      <c r="M3" t="n">
        <v>30.8193515361339</v>
      </c>
      <c r="N3" t="n">
        <v>31.3553598839501</v>
      </c>
      <c r="O3" t="n">
        <v>31.4819724053338</v>
      </c>
      <c r="P3" t="n">
        <v>32.2640345030103</v>
      </c>
      <c r="Q3" t="n">
        <v>33.1571470698355</v>
      </c>
      <c r="R3" t="n">
        <v>34.4184165089868</v>
      </c>
      <c r="S3" t="n">
        <v>35.591958179793</v>
      </c>
      <c r="T3" t="n">
        <v>34.4394816535804</v>
      </c>
      <c r="U3" t="n">
        <v>34.8139592547127</v>
      </c>
      <c r="V3" t="n">
        <v>36.0658894012504</v>
      </c>
      <c r="W3" t="n">
        <v>36.559189885397</v>
      </c>
      <c r="X3" t="n">
        <v>35.5875427709768</v>
      </c>
      <c r="Y3" t="n">
        <v>34.8201360110781</v>
      </c>
      <c r="Z3" t="n">
        <v>34.2478783622738</v>
      </c>
      <c r="AA3" t="n">
        <v>33.144111842311</v>
      </c>
      <c r="AB3" t="n">
        <v>32.6638302321461</v>
      </c>
      <c r="AC3" t="n">
        <v>34.802357740301</v>
      </c>
      <c r="AD3" t="n">
        <v>35.6176952794377</v>
      </c>
      <c r="AE3" t="n">
        <v>35.3546416623362</v>
      </c>
      <c r="AF3" t="n">
        <v>36.1554208733442</v>
      </c>
    </row>
    <row r="4">
      <c r="A4" t="s">
        <v>228</v>
      </c>
      <c r="B4" t="s">
        <v>376</v>
      </c>
      <c r="C4" t="s">
        <v>360</v>
      </c>
      <c r="D4" t="s">
        <v>377</v>
      </c>
      <c r="E4" t="s">
        <v>361</v>
      </c>
      <c r="F4" t="n">
        <v>3153.44166058491</v>
      </c>
      <c r="G4" t="n">
        <v>3211.26774022048</v>
      </c>
      <c r="H4" t="n">
        <v>3267.02640369668</v>
      </c>
      <c r="I4" t="n">
        <v>3278.63439177955</v>
      </c>
      <c r="J4" t="n">
        <v>3281.62813622405</v>
      </c>
      <c r="K4" t="n">
        <v>3312.72739225936</v>
      </c>
      <c r="L4" t="n">
        <v>3388.67418959043</v>
      </c>
      <c r="M4" t="n">
        <v>3441.89683346876</v>
      </c>
      <c r="N4" t="n">
        <v>3470.50195134578</v>
      </c>
      <c r="O4" t="n">
        <v>3409.62894367905</v>
      </c>
      <c r="P4" t="n">
        <v>3324.65903632148</v>
      </c>
      <c r="Q4" t="n">
        <v>3332.70748604562</v>
      </c>
      <c r="R4" t="n">
        <v>3389.08717727003</v>
      </c>
      <c r="S4" t="n">
        <v>3419.57932884702</v>
      </c>
      <c r="T4" t="n">
        <v>3241.39795388439</v>
      </c>
      <c r="U4" t="n">
        <v>3216.36243488668</v>
      </c>
      <c r="V4" t="n">
        <v>3201.12747152209</v>
      </c>
      <c r="W4" t="n">
        <v>3162.86048942886</v>
      </c>
      <c r="X4" t="n">
        <v>3118.93041918732</v>
      </c>
      <c r="Y4" t="n">
        <v>3098.1449625696</v>
      </c>
      <c r="Z4" t="n">
        <v>3111.9735586744</v>
      </c>
      <c r="AA4" t="n">
        <v>3160.7646350367</v>
      </c>
      <c r="AB4" t="n">
        <v>3177.38418623074</v>
      </c>
      <c r="AC4" t="n">
        <v>3169.6237128073</v>
      </c>
      <c r="AD4" t="n">
        <v>3205.94199552747</v>
      </c>
      <c r="AE4" t="n">
        <v>3223.81694217237</v>
      </c>
      <c r="AF4" t="n">
        <v>3349.16490747692</v>
      </c>
    </row>
    <row r="5">
      <c r="A5" t="s">
        <v>228</v>
      </c>
      <c r="B5" t="s">
        <v>378</v>
      </c>
      <c r="C5" t="s">
        <v>360</v>
      </c>
      <c r="D5" t="s">
        <v>379</v>
      </c>
      <c r="E5" t="s">
        <v>361</v>
      </c>
      <c r="F5" t="n">
        <v>675.190106424817</v>
      </c>
      <c r="G5" t="n">
        <v>696.786549281863</v>
      </c>
      <c r="H5" t="n">
        <v>700.577072010836</v>
      </c>
      <c r="I5" t="n">
        <v>695.002513829705</v>
      </c>
      <c r="J5" t="n">
        <v>688.687299345524</v>
      </c>
      <c r="K5" t="n">
        <v>689.795345248356</v>
      </c>
      <c r="L5" t="n">
        <v>723.650297738385</v>
      </c>
      <c r="M5" t="n">
        <v>748.27419486475</v>
      </c>
      <c r="N5" t="n">
        <v>781.820699768644</v>
      </c>
      <c r="O5" t="n">
        <v>776.882042626362</v>
      </c>
      <c r="P5" t="n">
        <v>751.120278871298</v>
      </c>
      <c r="Q5" t="n">
        <v>752.540996350405</v>
      </c>
      <c r="R5" t="n">
        <v>788.378106741648</v>
      </c>
      <c r="S5" t="n">
        <v>817.40691532335</v>
      </c>
      <c r="T5" t="n">
        <v>779.185808002344</v>
      </c>
      <c r="U5" t="n">
        <v>769.707631905064</v>
      </c>
      <c r="V5" t="n">
        <v>759.699561271908</v>
      </c>
      <c r="W5" t="n">
        <v>768.220044522008</v>
      </c>
      <c r="X5" t="n">
        <v>778.887353509066</v>
      </c>
      <c r="Y5" t="n">
        <v>795.844211173278</v>
      </c>
      <c r="Z5" t="n">
        <v>819.756787649588</v>
      </c>
      <c r="AA5" t="n">
        <v>875.807104104736</v>
      </c>
      <c r="AB5" t="n">
        <v>892.319374475744</v>
      </c>
      <c r="AC5" t="n">
        <v>887.447251728927</v>
      </c>
      <c r="AD5" t="n">
        <v>900.930344400429</v>
      </c>
      <c r="AE5" t="n">
        <v>879.839540764496</v>
      </c>
      <c r="AF5" t="n">
        <v>872.860005314783</v>
      </c>
    </row>
    <row r="6">
      <c r="A6" t="s">
        <v>228</v>
      </c>
      <c r="B6" t="s">
        <v>380</v>
      </c>
      <c r="C6" t="s">
        <v>360</v>
      </c>
      <c r="D6" t="s">
        <v>381</v>
      </c>
      <c r="E6" t="s">
        <v>361</v>
      </c>
      <c r="F6" t="n">
        <v>641.530614001862</v>
      </c>
      <c r="G6" t="n">
        <v>629.111159189107</v>
      </c>
      <c r="H6" t="n">
        <v>624.186039456549</v>
      </c>
      <c r="I6" t="n">
        <v>618.526480020516</v>
      </c>
      <c r="J6" t="n">
        <v>606.250432913104</v>
      </c>
      <c r="K6" t="n">
        <v>592.950798502885</v>
      </c>
      <c r="L6" t="n">
        <v>588.96226109325</v>
      </c>
      <c r="M6" t="n">
        <v>585.768855265262</v>
      </c>
      <c r="N6" t="n">
        <v>567.182207194738</v>
      </c>
      <c r="O6" t="n">
        <v>539.750244444712</v>
      </c>
      <c r="P6" t="n">
        <v>503.863290859032</v>
      </c>
      <c r="Q6" t="n">
        <v>480.16740118912</v>
      </c>
      <c r="R6" t="n">
        <v>460.871214578119</v>
      </c>
      <c r="S6" t="n">
        <v>436.632609509586</v>
      </c>
      <c r="T6" t="n">
        <v>402.13955203655</v>
      </c>
      <c r="U6" t="n">
        <v>385.045617643966</v>
      </c>
      <c r="V6" t="n">
        <v>373.914020241262</v>
      </c>
      <c r="W6" t="n">
        <v>369.25802136724</v>
      </c>
      <c r="X6" t="n">
        <v>366.370126662751</v>
      </c>
      <c r="Y6" t="n">
        <v>368.852883427941</v>
      </c>
      <c r="Z6" t="n">
        <v>374.597278009617</v>
      </c>
      <c r="AA6" t="n">
        <v>382.952203396378</v>
      </c>
      <c r="AB6" t="n">
        <v>388.201016311448</v>
      </c>
      <c r="AC6" t="n">
        <v>386.568919972853</v>
      </c>
      <c r="AD6" t="n">
        <v>387.805640274058</v>
      </c>
      <c r="AE6" t="n">
        <v>391.237034297933</v>
      </c>
      <c r="AF6" t="n">
        <v>412.958591021406</v>
      </c>
    </row>
    <row r="7">
      <c r="A7" t="s">
        <v>228</v>
      </c>
      <c r="B7" t="s">
        <v>382</v>
      </c>
      <c r="C7" t="s">
        <v>360</v>
      </c>
      <c r="D7" t="s">
        <v>383</v>
      </c>
      <c r="E7" t="s">
        <v>361</v>
      </c>
      <c r="F7" t="n">
        <v>273.165166431197</v>
      </c>
      <c r="G7" t="n">
        <v>276.1798309295</v>
      </c>
      <c r="H7" t="n">
        <v>281.188432599137</v>
      </c>
      <c r="I7" t="n">
        <v>287.358739728172</v>
      </c>
      <c r="J7" t="n">
        <v>290.562210222473</v>
      </c>
      <c r="K7" t="n">
        <v>296.571820481135</v>
      </c>
      <c r="L7" t="n">
        <v>300.617565620567</v>
      </c>
      <c r="M7" t="n">
        <v>303.273137858289</v>
      </c>
      <c r="N7" t="n">
        <v>305.326348818907</v>
      </c>
      <c r="O7" t="n">
        <v>302.871889252327</v>
      </c>
      <c r="P7" t="n">
        <v>299.548349091475</v>
      </c>
      <c r="Q7" t="n">
        <v>301.114431613604</v>
      </c>
      <c r="R7" t="n">
        <v>302.417795723689</v>
      </c>
      <c r="S7" t="n">
        <v>299.063825561997</v>
      </c>
      <c r="T7" t="n">
        <v>283.812279293287</v>
      </c>
      <c r="U7" t="n">
        <v>281.43614755566</v>
      </c>
      <c r="V7" t="n">
        <v>276.238424168222</v>
      </c>
      <c r="W7" t="n">
        <v>271.353997153693</v>
      </c>
      <c r="X7" t="n">
        <v>262.179383658778</v>
      </c>
      <c r="Y7" t="n">
        <v>255.551482996716</v>
      </c>
      <c r="Z7" t="n">
        <v>254.955663358803</v>
      </c>
      <c r="AA7" t="n">
        <v>252.484813558179</v>
      </c>
      <c r="AB7" t="n">
        <v>253.479420477814</v>
      </c>
      <c r="AC7" t="n">
        <v>251.389756619824</v>
      </c>
      <c r="AD7" t="n">
        <v>253.031092814725</v>
      </c>
      <c r="AE7" t="n">
        <v>258.391757730232</v>
      </c>
      <c r="AF7" t="n">
        <v>270.777985950005</v>
      </c>
    </row>
    <row r="8">
      <c r="A8" t="s">
        <v>228</v>
      </c>
      <c r="B8" t="s">
        <v>384</v>
      </c>
      <c r="C8" t="s">
        <v>360</v>
      </c>
      <c r="D8" t="s">
        <v>385</v>
      </c>
      <c r="E8" t="s">
        <v>361</v>
      </c>
      <c r="F8" t="n">
        <v>37.703012110626</v>
      </c>
      <c r="G8" t="n">
        <v>39.5393143984762</v>
      </c>
      <c r="H8" t="n">
        <v>40.3123621233374</v>
      </c>
      <c r="I8" t="n">
        <v>34.9381142269642</v>
      </c>
      <c r="J8" t="n">
        <v>34.9580367540671</v>
      </c>
      <c r="K8" t="n">
        <v>41.9870302906845</v>
      </c>
      <c r="L8" t="n">
        <v>45.4776233104199</v>
      </c>
      <c r="M8" t="n">
        <v>46.4073026854265</v>
      </c>
      <c r="N8" t="n">
        <v>49.7724471540664</v>
      </c>
      <c r="O8" t="n">
        <v>54.6549400874411</v>
      </c>
      <c r="P8" t="n">
        <v>67.2001248345232</v>
      </c>
      <c r="Q8" t="n">
        <v>81.3797422018385</v>
      </c>
      <c r="R8" t="n">
        <v>87.0054837922604</v>
      </c>
      <c r="S8" t="n">
        <v>98.8786461647762</v>
      </c>
      <c r="T8" t="n">
        <v>84.6317153370454</v>
      </c>
      <c r="U8" t="n">
        <v>88.6743829605655</v>
      </c>
      <c r="V8" t="n">
        <v>104.606922050321</v>
      </c>
      <c r="W8" t="n">
        <v>99.8535744058093</v>
      </c>
      <c r="X8" t="n">
        <v>100.456580143694</v>
      </c>
      <c r="Y8" t="n">
        <v>101.610711155992</v>
      </c>
      <c r="Z8" t="n">
        <v>92.8293006884542</v>
      </c>
      <c r="AA8" t="n">
        <v>85.6028826822086</v>
      </c>
      <c r="AB8" t="n">
        <v>71.8696578506165</v>
      </c>
      <c r="AC8" t="n">
        <v>62.0349894321442</v>
      </c>
      <c r="AD8" t="n">
        <v>54.9026851642006</v>
      </c>
      <c r="AE8" t="n">
        <v>47.0117294885805</v>
      </c>
      <c r="AF8" t="n">
        <v>43.8680903116133</v>
      </c>
    </row>
    <row r="9">
      <c r="A9" t="s">
        <v>228</v>
      </c>
      <c r="B9" t="s">
        <v>386</v>
      </c>
      <c r="C9" t="s">
        <v>360</v>
      </c>
      <c r="D9" t="s">
        <v>387</v>
      </c>
      <c r="E9" t="s">
        <v>361</v>
      </c>
      <c r="F9" t="n">
        <v>147.484584791962</v>
      </c>
      <c r="G9" t="n">
        <v>146.427069609487</v>
      </c>
      <c r="H9" t="n">
        <v>148.447946366729</v>
      </c>
      <c r="I9" t="n">
        <v>144.529036929397</v>
      </c>
      <c r="J9" t="n">
        <v>139.791273309633</v>
      </c>
      <c r="K9" t="n">
        <v>138.575362897234</v>
      </c>
      <c r="L9" t="n">
        <v>138.285472818182</v>
      </c>
      <c r="M9" t="n">
        <v>140.7263264961</v>
      </c>
      <c r="N9" t="n">
        <v>143.464199646523</v>
      </c>
      <c r="O9" t="n">
        <v>142.517305608749</v>
      </c>
      <c r="P9" t="n">
        <v>139.57650344537</v>
      </c>
      <c r="Q9" t="n">
        <v>139.974125437446</v>
      </c>
      <c r="R9" t="n">
        <v>143.893255633604</v>
      </c>
      <c r="S9" t="n">
        <v>142.600452128397</v>
      </c>
      <c r="T9" t="n">
        <v>130.01060228334</v>
      </c>
      <c r="U9" t="n">
        <v>133.358639629183</v>
      </c>
      <c r="V9" t="n">
        <v>131.912748616282</v>
      </c>
      <c r="W9" t="n">
        <v>130.088075072903</v>
      </c>
      <c r="X9" t="n">
        <v>125.550781958259</v>
      </c>
      <c r="Y9" t="n">
        <v>120.243572005213</v>
      </c>
      <c r="Z9" t="n">
        <v>119.088468779147</v>
      </c>
      <c r="AA9" t="n">
        <v>118.279208696151</v>
      </c>
      <c r="AB9" t="n">
        <v>121.939661695759</v>
      </c>
      <c r="AC9" t="n">
        <v>122.707568021633</v>
      </c>
      <c r="AD9" t="n">
        <v>127.031836151443</v>
      </c>
      <c r="AE9" t="n">
        <v>127.989077236522</v>
      </c>
      <c r="AF9" t="n">
        <v>131.168166106206</v>
      </c>
    </row>
    <row r="10">
      <c r="A10" t="s">
        <v>228</v>
      </c>
      <c r="B10" t="s">
        <v>388</v>
      </c>
      <c r="C10" t="s">
        <v>360</v>
      </c>
      <c r="D10" t="s">
        <v>389</v>
      </c>
      <c r="E10" t="s">
        <v>361</v>
      </c>
      <c r="F10" t="n">
        <v>279.553573897467</v>
      </c>
      <c r="G10" t="n">
        <v>277.95995338998</v>
      </c>
      <c r="H10" t="n">
        <v>282.89251082149</v>
      </c>
      <c r="I10" t="n">
        <v>275.477496044288</v>
      </c>
      <c r="J10" t="n">
        <v>266.374660662899</v>
      </c>
      <c r="K10" t="n">
        <v>264.851714360825</v>
      </c>
      <c r="L10" t="n">
        <v>264.097388351126</v>
      </c>
      <c r="M10" t="n">
        <v>266.779893153267</v>
      </c>
      <c r="N10" t="n">
        <v>266.201168898908</v>
      </c>
      <c r="O10" t="n">
        <v>260.199322159471</v>
      </c>
      <c r="P10" t="n">
        <v>252.506954707964</v>
      </c>
      <c r="Q10" t="n">
        <v>253.837589903182</v>
      </c>
      <c r="R10" t="n">
        <v>263.362188007946</v>
      </c>
      <c r="S10" t="n">
        <v>260.510642180854</v>
      </c>
      <c r="T10" t="n">
        <v>245.218412615173</v>
      </c>
      <c r="U10" t="n">
        <v>250.026266270625</v>
      </c>
      <c r="V10" t="n">
        <v>249.89363541639</v>
      </c>
      <c r="W10" t="n">
        <v>234.061128609381</v>
      </c>
      <c r="X10" t="n">
        <v>219.691444769014</v>
      </c>
      <c r="Y10" t="n">
        <v>203.224831430966</v>
      </c>
      <c r="Z10" t="n">
        <v>199.334364522649</v>
      </c>
      <c r="AA10" t="n">
        <v>193.985325362412</v>
      </c>
      <c r="AB10" t="n">
        <v>192.466968962358</v>
      </c>
      <c r="AC10" t="n">
        <v>190.835142909777</v>
      </c>
      <c r="AD10" t="n">
        <v>196.124853299372</v>
      </c>
      <c r="AE10" t="n">
        <v>202.573607076619</v>
      </c>
      <c r="AF10" t="n">
        <v>211.606864000146</v>
      </c>
    </row>
    <row r="11">
      <c r="A11" t="s">
        <v>228</v>
      </c>
      <c r="B11" t="s">
        <v>390</v>
      </c>
      <c r="C11" t="s">
        <v>360</v>
      </c>
      <c r="D11" t="s">
        <v>391</v>
      </c>
      <c r="E11" t="s">
        <v>361</v>
      </c>
      <c r="F11" t="n">
        <v>132.121580863482</v>
      </c>
      <c r="G11" t="n">
        <v>131.583813353942</v>
      </c>
      <c r="H11" t="n">
        <v>134.493951982536</v>
      </c>
      <c r="I11" t="n">
        <v>130.996433828784</v>
      </c>
      <c r="J11" t="n">
        <v>126.62993738816</v>
      </c>
      <c r="K11" t="n">
        <v>126.320885823488</v>
      </c>
      <c r="L11" t="n">
        <v>125.856778979232</v>
      </c>
      <c r="M11" t="n">
        <v>126.102516519267</v>
      </c>
      <c r="N11" t="n">
        <v>122.798794248281</v>
      </c>
      <c r="O11" t="n">
        <v>117.746251779781</v>
      </c>
      <c r="P11" t="n">
        <v>112.996556255536</v>
      </c>
      <c r="Q11" t="n">
        <v>113.928865563417</v>
      </c>
      <c r="R11" t="n">
        <v>119.533409369548</v>
      </c>
      <c r="S11" t="n">
        <v>117.974780669902</v>
      </c>
      <c r="T11" t="n">
        <v>115.2557459143</v>
      </c>
      <c r="U11" t="n">
        <v>116.718139048373</v>
      </c>
      <c r="V11" t="n">
        <v>118.028252564791</v>
      </c>
      <c r="W11" t="n">
        <v>104.019758294214</v>
      </c>
      <c r="X11" t="n">
        <v>94.1750503961718</v>
      </c>
      <c r="Y11" t="n">
        <v>82.9982162769009</v>
      </c>
      <c r="Z11" t="n">
        <v>80.2604585420316</v>
      </c>
      <c r="AA11" t="n">
        <v>75.7149979302346</v>
      </c>
      <c r="AB11" t="n">
        <v>70.52999465096</v>
      </c>
      <c r="AC11" t="n">
        <v>68.1297476653225</v>
      </c>
      <c r="AD11" t="n">
        <v>69.095556568656</v>
      </c>
      <c r="AE11" t="n">
        <v>74.5845298400972</v>
      </c>
      <c r="AF11" t="n">
        <v>80.4386978939404</v>
      </c>
    </row>
    <row r="12">
      <c r="A12" t="s">
        <v>228</v>
      </c>
      <c r="B12" t="s">
        <v>392</v>
      </c>
      <c r="C12" t="s">
        <v>360</v>
      </c>
      <c r="D12" t="s">
        <v>393</v>
      </c>
      <c r="E12" t="s">
        <v>361</v>
      </c>
      <c r="F12" t="n">
        <v>293.614126354608</v>
      </c>
      <c r="G12" t="n">
        <v>303.48462770589</v>
      </c>
      <c r="H12" t="n">
        <v>311.612918749288</v>
      </c>
      <c r="I12" t="n">
        <v>317.473672853888</v>
      </c>
      <c r="J12" t="n">
        <v>324.572826505527</v>
      </c>
      <c r="K12" t="n">
        <v>334.954461786477</v>
      </c>
      <c r="L12" t="n">
        <v>345.539840163491</v>
      </c>
      <c r="M12" t="n">
        <v>355.029589028616</v>
      </c>
      <c r="N12" t="n">
        <v>360.49582904591</v>
      </c>
      <c r="O12" t="n">
        <v>356.945089882044</v>
      </c>
      <c r="P12" t="n">
        <v>354.834521662307</v>
      </c>
      <c r="Q12" t="n">
        <v>357.431938347004</v>
      </c>
      <c r="R12" t="n">
        <v>363.145799333009</v>
      </c>
      <c r="S12" t="n">
        <v>364.398339760006</v>
      </c>
      <c r="T12" t="n">
        <v>345.127829399106</v>
      </c>
      <c r="U12" t="n">
        <v>338.968146367887</v>
      </c>
      <c r="V12" t="n">
        <v>334.101909826856</v>
      </c>
      <c r="W12" t="n">
        <v>320.986765958737</v>
      </c>
      <c r="X12" t="n">
        <v>306.442036941707</v>
      </c>
      <c r="Y12" t="n">
        <v>299.159334238246</v>
      </c>
      <c r="Z12" t="n">
        <v>299.960655847203</v>
      </c>
      <c r="AA12" t="n">
        <v>301.110344896489</v>
      </c>
      <c r="AB12" t="n">
        <v>304.854488711494</v>
      </c>
      <c r="AC12" t="n">
        <v>307.411109937644</v>
      </c>
      <c r="AD12" t="n">
        <v>312.555777379547</v>
      </c>
      <c r="AE12" t="n">
        <v>319.409703933922</v>
      </c>
      <c r="AF12" t="n">
        <v>338.867151199925</v>
      </c>
    </row>
    <row r="13">
      <c r="A13" t="s">
        <v>228</v>
      </c>
      <c r="B13" t="s">
        <v>394</v>
      </c>
      <c r="C13" t="s">
        <v>360</v>
      </c>
      <c r="D13" t="s">
        <v>395</v>
      </c>
      <c r="E13" t="s">
        <v>361</v>
      </c>
      <c r="F13" t="n">
        <v>221.498451413738</v>
      </c>
      <c r="G13" t="n">
        <v>228.985381111893</v>
      </c>
      <c r="H13" t="n">
        <v>238.66226587949</v>
      </c>
      <c r="I13" t="n">
        <v>245.32987435786</v>
      </c>
      <c r="J13" t="n">
        <v>250.915574709627</v>
      </c>
      <c r="K13" t="n">
        <v>257.894730184593</v>
      </c>
      <c r="L13" t="n">
        <v>266.015966058134</v>
      </c>
      <c r="M13" t="n">
        <v>271.352776314583</v>
      </c>
      <c r="N13" t="n">
        <v>275.185968799295</v>
      </c>
      <c r="O13" t="n">
        <v>277.535520804889</v>
      </c>
      <c r="P13" t="n">
        <v>278.467401999555</v>
      </c>
      <c r="Q13" t="n">
        <v>286.961910176033</v>
      </c>
      <c r="R13" t="n">
        <v>300.994668363771</v>
      </c>
      <c r="S13" t="n">
        <v>314.407305892783</v>
      </c>
      <c r="T13" t="n">
        <v>307.810275249902</v>
      </c>
      <c r="U13" t="n">
        <v>311.599847978247</v>
      </c>
      <c r="V13" t="n">
        <v>319.327910461439</v>
      </c>
      <c r="W13" t="n">
        <v>325.89700879698</v>
      </c>
      <c r="X13" t="n">
        <v>323.780720279613</v>
      </c>
      <c r="Y13" t="n">
        <v>316.596460625312</v>
      </c>
      <c r="Z13" t="n">
        <v>306.112396961961</v>
      </c>
      <c r="AA13" t="n">
        <v>298.113638035372</v>
      </c>
      <c r="AB13" t="n">
        <v>298.149705632291</v>
      </c>
      <c r="AC13" t="n">
        <v>296.303043698719</v>
      </c>
      <c r="AD13" t="n">
        <v>301.228106499041</v>
      </c>
      <c r="AE13" t="n">
        <v>311.512900904922</v>
      </c>
      <c r="AF13" t="n">
        <v>338.276208481163</v>
      </c>
    </row>
    <row r="14">
      <c r="A14" t="s">
        <v>228</v>
      </c>
      <c r="B14" t="s">
        <v>396</v>
      </c>
      <c r="C14" t="s">
        <v>360</v>
      </c>
      <c r="D14" t="s">
        <v>397</v>
      </c>
      <c r="E14" t="s">
        <v>361</v>
      </c>
      <c r="F14" t="n">
        <v>83.469314933296</v>
      </c>
      <c r="G14" t="n">
        <v>83.2281822158489</v>
      </c>
      <c r="H14" t="n">
        <v>85.1839964179554</v>
      </c>
      <c r="I14" t="n">
        <v>85.1162788312815</v>
      </c>
      <c r="J14" t="n">
        <v>87.2350316304235</v>
      </c>
      <c r="K14" t="n">
        <v>85.554039187018</v>
      </c>
      <c r="L14" t="n">
        <v>87.1760869235783</v>
      </c>
      <c r="M14" t="n">
        <v>86.6688640937736</v>
      </c>
      <c r="N14" t="n">
        <v>86.1318049351568</v>
      </c>
      <c r="O14" t="n">
        <v>83.3165730385052</v>
      </c>
      <c r="P14" t="n">
        <v>82.1248140648927</v>
      </c>
      <c r="Q14" t="n">
        <v>82.9238793572852</v>
      </c>
      <c r="R14" t="n">
        <v>80.7929440280125</v>
      </c>
      <c r="S14" t="n">
        <v>76.0329812183972</v>
      </c>
      <c r="T14" t="n">
        <v>66.2324947072556</v>
      </c>
      <c r="U14" t="n">
        <v>59.9940855060884</v>
      </c>
      <c r="V14" t="n">
        <v>58.8317818428049</v>
      </c>
      <c r="W14" t="n">
        <v>57.6614285847245</v>
      </c>
      <c r="X14" t="n">
        <v>55.1223478531819</v>
      </c>
      <c r="Y14" t="n">
        <v>53.728809154331</v>
      </c>
      <c r="Z14" t="n">
        <v>53.9305108758083</v>
      </c>
      <c r="AA14" t="n">
        <v>55.7790293685897</v>
      </c>
      <c r="AB14" t="n">
        <v>57.5465179454645</v>
      </c>
      <c r="AC14" t="n">
        <v>58.3091702717921</v>
      </c>
      <c r="AD14" t="n">
        <v>56.2510391940291</v>
      </c>
      <c r="AE14" t="n">
        <v>56.8648459523708</v>
      </c>
      <c r="AF14" t="n">
        <v>60.1359776260167</v>
      </c>
    </row>
    <row r="15">
      <c r="A15" t="s">
        <v>228</v>
      </c>
      <c r="B15" t="s">
        <v>398</v>
      </c>
      <c r="C15" t="s">
        <v>360</v>
      </c>
      <c r="D15" t="s">
        <v>399</v>
      </c>
      <c r="E15" t="s">
        <v>361</v>
      </c>
      <c r="F15" t="n">
        <v>169.763191545458</v>
      </c>
      <c r="G15" t="n">
        <v>171.967413881595</v>
      </c>
      <c r="H15" t="n">
        <v>177.601174342935</v>
      </c>
      <c r="I15" t="n">
        <v>178.412072956546</v>
      </c>
      <c r="J15" t="n">
        <v>183.475767441919</v>
      </c>
      <c r="K15" t="n">
        <v>184.112712961669</v>
      </c>
      <c r="L15" t="n">
        <v>188.401093898833</v>
      </c>
      <c r="M15" t="n">
        <v>187.938467820376</v>
      </c>
      <c r="N15" t="n">
        <v>185.105637994484</v>
      </c>
      <c r="O15" t="n">
        <v>178.195157261534</v>
      </c>
      <c r="P15" t="n">
        <v>173.897361186299</v>
      </c>
      <c r="Q15" t="n">
        <v>174.072011725367</v>
      </c>
      <c r="R15" t="n">
        <v>173.543668826475</v>
      </c>
      <c r="S15" t="n">
        <v>172.010506870427</v>
      </c>
      <c r="T15" t="n">
        <v>164.232144117629</v>
      </c>
      <c r="U15" t="n">
        <v>162.515647451527</v>
      </c>
      <c r="V15" t="n">
        <v>162.085166171738</v>
      </c>
      <c r="W15" t="n">
        <v>161.728277775865</v>
      </c>
      <c r="X15" t="n">
        <v>161.41522064134</v>
      </c>
      <c r="Y15" t="n">
        <v>161.051965837355</v>
      </c>
      <c r="Z15" t="n">
        <v>160.942827286298</v>
      </c>
      <c r="AA15" t="n">
        <v>161.75197376757</v>
      </c>
      <c r="AB15" t="n">
        <v>164.408084678573</v>
      </c>
      <c r="AC15" t="n">
        <v>162.568850991718</v>
      </c>
      <c r="AD15" t="n">
        <v>158.392007076165</v>
      </c>
      <c r="AE15" t="n">
        <v>156.80393183556</v>
      </c>
      <c r="AF15" t="n">
        <v>161.836860787811</v>
      </c>
    </row>
    <row r="16">
      <c r="A16" t="s">
        <v>228</v>
      </c>
      <c r="B16" t="s">
        <v>400</v>
      </c>
      <c r="C16" t="s">
        <v>360</v>
      </c>
      <c r="D16" t="s">
        <v>401</v>
      </c>
      <c r="E16" t="s">
        <v>361</v>
      </c>
      <c r="F16" t="n">
        <v>86.3336614870826</v>
      </c>
      <c r="G16" t="n">
        <v>88.772013947314</v>
      </c>
      <c r="H16" t="n">
        <v>92.4489912366315</v>
      </c>
      <c r="I16" t="n">
        <v>93.3265096154471</v>
      </c>
      <c r="J16" t="n">
        <v>96.2715028794903</v>
      </c>
      <c r="K16" t="n">
        <v>98.5841686025484</v>
      </c>
      <c r="L16" t="n">
        <v>101.25000673009</v>
      </c>
      <c r="M16" t="n">
        <v>101.293886920659</v>
      </c>
      <c r="N16" t="n">
        <v>98.9998442022565</v>
      </c>
      <c r="O16" t="n">
        <v>94.9039949857086</v>
      </c>
      <c r="P16" t="n">
        <v>91.7988309156978</v>
      </c>
      <c r="Q16" t="n">
        <v>91.1758263957571</v>
      </c>
      <c r="R16" t="n">
        <v>92.7755674690759</v>
      </c>
      <c r="S16" t="n">
        <v>95.9943587231106</v>
      </c>
      <c r="T16" t="n">
        <v>98.0027639885009</v>
      </c>
      <c r="U16" t="n">
        <v>102.520262867747</v>
      </c>
      <c r="V16" t="n">
        <v>103.250900771909</v>
      </c>
      <c r="W16" t="n">
        <v>104.064673506341</v>
      </c>
      <c r="X16" t="n">
        <v>106.294846598398</v>
      </c>
      <c r="Y16" t="n">
        <v>107.327180123573</v>
      </c>
      <c r="Z16" t="n">
        <v>107.016036499205</v>
      </c>
      <c r="AA16" t="n">
        <v>105.974331160111</v>
      </c>
      <c r="AB16" t="n">
        <v>106.862033663882</v>
      </c>
      <c r="AC16" t="n">
        <v>104.259480277034</v>
      </c>
      <c r="AD16" t="n">
        <v>102.140779522419</v>
      </c>
      <c r="AE16" t="n">
        <v>99.9390858831896</v>
      </c>
      <c r="AF16" t="n">
        <v>101.700883161794</v>
      </c>
    </row>
    <row r="17">
      <c r="A17" t="s">
        <v>228</v>
      </c>
      <c r="B17" t="s">
        <v>402</v>
      </c>
      <c r="C17" t="s">
        <v>360</v>
      </c>
      <c r="D17" t="s">
        <v>403</v>
      </c>
      <c r="E17" t="s">
        <v>361</v>
      </c>
      <c r="F17" t="n">
        <v>83.4795139200999</v>
      </c>
      <c r="G17" t="n">
        <v>85.4511539221382</v>
      </c>
      <c r="H17" t="n">
        <v>88.7275106150628</v>
      </c>
      <c r="I17" t="n">
        <v>89.8089498215357</v>
      </c>
      <c r="J17" t="n">
        <v>92.681202237793</v>
      </c>
      <c r="K17" t="n">
        <v>95.4895032748898</v>
      </c>
      <c r="L17" t="n">
        <v>97.5777048503881</v>
      </c>
      <c r="M17" t="n">
        <v>99.3405182733261</v>
      </c>
      <c r="N17" t="n">
        <v>99.884718583753</v>
      </c>
      <c r="O17" t="n">
        <v>98.5937845076468</v>
      </c>
      <c r="P17" t="n">
        <v>96.1502260304673</v>
      </c>
      <c r="Q17" t="n">
        <v>97.2032810889775</v>
      </c>
      <c r="R17" t="n">
        <v>101.48086435353</v>
      </c>
      <c r="S17" t="n">
        <v>103.770708643285</v>
      </c>
      <c r="T17" t="n">
        <v>97.1614674131663</v>
      </c>
      <c r="U17" t="n">
        <v>91.6708129738085</v>
      </c>
      <c r="V17" t="n">
        <v>87.9515511411183</v>
      </c>
      <c r="W17" t="n">
        <v>83.6237792846031</v>
      </c>
      <c r="X17" t="n">
        <v>81.3092766403125</v>
      </c>
      <c r="Y17" t="n">
        <v>81.3678113009283</v>
      </c>
      <c r="Z17" t="n">
        <v>80.7488690253463</v>
      </c>
      <c r="AA17" t="n">
        <v>81.8817203607856</v>
      </c>
      <c r="AB17" t="n">
        <v>80.2242529710389</v>
      </c>
      <c r="AC17" t="n">
        <v>79.6585011985918</v>
      </c>
      <c r="AD17" t="n">
        <v>80.694768199768</v>
      </c>
      <c r="AE17" t="n">
        <v>83.1363283428186</v>
      </c>
      <c r="AF17" t="n">
        <v>89.8957538696703</v>
      </c>
    </row>
    <row r="18">
      <c r="A18" t="s">
        <v>228</v>
      </c>
      <c r="B18" t="s">
        <v>404</v>
      </c>
      <c r="C18" t="s">
        <v>360</v>
      </c>
      <c r="D18" t="s">
        <v>405</v>
      </c>
      <c r="E18" t="s">
        <v>361</v>
      </c>
      <c r="F18" t="n">
        <v>265.751315136395</v>
      </c>
      <c r="G18" t="n">
        <v>276.603390009036</v>
      </c>
      <c r="H18" t="n">
        <v>284.711557263945</v>
      </c>
      <c r="I18" t="n">
        <v>292.362368685984</v>
      </c>
      <c r="J18" t="n">
        <v>294.168766784811</v>
      </c>
      <c r="K18" t="n">
        <v>300.085501751972</v>
      </c>
      <c r="L18" t="n">
        <v>306.897416241096</v>
      </c>
      <c r="M18" t="n">
        <v>309.348929459828</v>
      </c>
      <c r="N18" t="n">
        <v>305.047377842582</v>
      </c>
      <c r="O18" t="n">
        <v>291.107222849532</v>
      </c>
      <c r="P18" t="n">
        <v>279.329598353037</v>
      </c>
      <c r="Q18" t="n">
        <v>279.906354548725</v>
      </c>
      <c r="R18" t="n">
        <v>272.268780190226</v>
      </c>
      <c r="S18" t="n">
        <v>266.465345344484</v>
      </c>
      <c r="T18" t="n">
        <v>246.470656966969</v>
      </c>
      <c r="U18" t="n">
        <v>246.254660945146</v>
      </c>
      <c r="V18" t="n">
        <v>242.899080187127</v>
      </c>
      <c r="W18" t="n">
        <v>238.664686573019</v>
      </c>
      <c r="X18" t="n">
        <v>232.689124375906</v>
      </c>
      <c r="Y18" t="n">
        <v>226.686938089506</v>
      </c>
      <c r="Z18" t="n">
        <v>227.397313934992</v>
      </c>
      <c r="AA18" t="n">
        <v>230.100111505057</v>
      </c>
      <c r="AB18" t="n">
        <v>230.602628388967</v>
      </c>
      <c r="AC18" t="n">
        <v>240.292648499826</v>
      </c>
      <c r="AD18" t="n">
        <v>250.017317374358</v>
      </c>
      <c r="AE18" t="n">
        <v>255.085639244115</v>
      </c>
      <c r="AF18" t="n">
        <v>269.621207958408</v>
      </c>
    </row>
    <row r="19">
      <c r="A19" t="s">
        <v>228</v>
      </c>
      <c r="B19" t="s">
        <v>406</v>
      </c>
      <c r="C19" t="s">
        <v>360</v>
      </c>
      <c r="D19" t="s">
        <v>407</v>
      </c>
      <c r="E19" t="s">
        <v>361</v>
      </c>
      <c r="F19" t="n">
        <v>212.144454751013</v>
      </c>
      <c r="G19" t="n">
        <v>224.791366899266</v>
      </c>
      <c r="H19" t="n">
        <v>236.531228678176</v>
      </c>
      <c r="I19" t="n">
        <v>244.533386619287</v>
      </c>
      <c r="J19" t="n">
        <v>250.042547360014</v>
      </c>
      <c r="K19" t="n">
        <v>255.358756992168</v>
      </c>
      <c r="L19" t="n">
        <v>262.112959263368</v>
      </c>
      <c r="M19" t="n">
        <v>268.62074773675</v>
      </c>
      <c r="N19" t="n">
        <v>273.604276744776</v>
      </c>
      <c r="O19" t="n">
        <v>271.857789582882</v>
      </c>
      <c r="P19" t="n">
        <v>266.83574755003</v>
      </c>
      <c r="Q19" t="n">
        <v>267.079660534982</v>
      </c>
      <c r="R19" t="n">
        <v>273.881400932068</v>
      </c>
      <c r="S19" t="n">
        <v>283.562935513278</v>
      </c>
      <c r="T19" t="n">
        <v>283.275178742272</v>
      </c>
      <c r="U19" t="n">
        <v>288.161936247492</v>
      </c>
      <c r="V19" t="n">
        <v>288.142618400528</v>
      </c>
      <c r="W19" t="n">
        <v>286.922345511212</v>
      </c>
      <c r="X19" t="n">
        <v>283.860693188056</v>
      </c>
      <c r="Y19" t="n">
        <v>286.888814096959</v>
      </c>
      <c r="Z19" t="n">
        <v>294.322792902309</v>
      </c>
      <c r="AA19" t="n">
        <v>296.676056093669</v>
      </c>
      <c r="AB19" t="n">
        <v>300.635702847924</v>
      </c>
      <c r="AC19" t="n">
        <v>304.896098476641</v>
      </c>
      <c r="AD19" t="n">
        <v>310.038695815776</v>
      </c>
      <c r="AE19" t="n">
        <v>318.814768553173</v>
      </c>
      <c r="AF19" t="n">
        <v>338.596188581989</v>
      </c>
    </row>
    <row r="20">
      <c r="A20" t="s">
        <v>228</v>
      </c>
      <c r="B20" t="s">
        <v>408</v>
      </c>
      <c r="C20" t="s">
        <v>360</v>
      </c>
      <c r="D20" t="s">
        <v>409</v>
      </c>
      <c r="E20" t="s">
        <v>361</v>
      </c>
      <c r="F20" t="n">
        <v>157.872424892667</v>
      </c>
      <c r="G20" t="n">
        <v>159.22931481812</v>
      </c>
      <c r="H20" t="n">
        <v>159.26410028209</v>
      </c>
      <c r="I20" t="n">
        <v>156.587327947642</v>
      </c>
      <c r="J20" t="n">
        <v>163.373436739726</v>
      </c>
      <c r="K20" t="n">
        <v>177.097833954465</v>
      </c>
      <c r="L20" t="n">
        <v>191.400896645739</v>
      </c>
      <c r="M20" t="n">
        <v>202.684086042817</v>
      </c>
      <c r="N20" t="n">
        <v>210.344798357064</v>
      </c>
      <c r="O20" t="n">
        <v>217.71576158104</v>
      </c>
      <c r="P20" t="n">
        <v>242.385291457807</v>
      </c>
      <c r="Q20" t="n">
        <v>255.600301740221</v>
      </c>
      <c r="R20" t="n">
        <v>278.753054312085</v>
      </c>
      <c r="S20" t="n">
        <v>321.373702249476</v>
      </c>
      <c r="T20" t="n">
        <v>318.906146895635</v>
      </c>
      <c r="U20" t="n">
        <v>322.922390534843</v>
      </c>
      <c r="V20" t="n">
        <v>322.133381608385</v>
      </c>
      <c r="W20" t="n">
        <v>298.772038524893</v>
      </c>
      <c r="X20" t="n">
        <v>302.99080580848</v>
      </c>
      <c r="Y20" t="n">
        <v>299.403802689156</v>
      </c>
      <c r="Z20" t="n">
        <v>277.554946524794</v>
      </c>
      <c r="AA20" t="n">
        <v>263.899233316382</v>
      </c>
      <c r="AB20" t="n">
        <v>259.892829186018</v>
      </c>
      <c r="AC20" t="n">
        <v>226.522293324023</v>
      </c>
      <c r="AD20" t="n">
        <v>204.051221522774</v>
      </c>
      <c r="AE20" t="n">
        <v>202.856829961887</v>
      </c>
      <c r="AF20" t="n">
        <v>204.74890017962</v>
      </c>
    </row>
    <row r="21">
      <c r="A21" t="s">
        <v>228</v>
      </c>
      <c r="B21" t="s">
        <v>410</v>
      </c>
      <c r="C21" t="s">
        <v>360</v>
      </c>
      <c r="D21" t="s">
        <v>411</v>
      </c>
      <c r="E21" t="s">
        <v>361</v>
      </c>
      <c r="F21" t="n">
        <v>221.712758694378</v>
      </c>
      <c r="G21" t="n">
        <v>227.606994343136</v>
      </c>
      <c r="H21" t="n">
        <v>231.466172656964</v>
      </c>
      <c r="I21" t="n">
        <v>231.580341696793</v>
      </c>
      <c r="J21" t="n">
        <v>242.442601516397</v>
      </c>
      <c r="K21" t="n">
        <v>260.587098805853</v>
      </c>
      <c r="L21" t="n">
        <v>281.583815715126</v>
      </c>
      <c r="M21" t="n">
        <v>299.741899332466</v>
      </c>
      <c r="N21" t="n">
        <v>316.256141010642</v>
      </c>
      <c r="O21" t="n">
        <v>329.670182395137</v>
      </c>
      <c r="P21" t="n">
        <v>359.47502191664</v>
      </c>
      <c r="Q21" t="n">
        <v>381.043983061419</v>
      </c>
      <c r="R21" t="n">
        <v>413.124894214933</v>
      </c>
      <c r="S21" t="n">
        <v>463.756686290719</v>
      </c>
      <c r="T21" t="n">
        <v>465.518608809574</v>
      </c>
      <c r="U21" t="n">
        <v>472.525577395274</v>
      </c>
      <c r="V21" t="n">
        <v>474.404622968773</v>
      </c>
      <c r="W21" t="n">
        <v>451.024595057142</v>
      </c>
      <c r="X21" t="n">
        <v>455.457714022545</v>
      </c>
      <c r="Y21" t="n">
        <v>447.816036745563</v>
      </c>
      <c r="Z21" t="n">
        <v>422.642733279742</v>
      </c>
      <c r="AA21" t="n">
        <v>409.630563753401</v>
      </c>
      <c r="AB21" t="n">
        <v>404.954433934245</v>
      </c>
      <c r="AC21" t="n">
        <v>365.802881254418</v>
      </c>
      <c r="AD21" t="n">
        <v>341.772814691676</v>
      </c>
      <c r="AE21" t="n">
        <v>346.264110186516</v>
      </c>
      <c r="AF21" t="n">
        <v>354.450885072495</v>
      </c>
    </row>
    <row r="22">
      <c r="A22" t="s">
        <v>228</v>
      </c>
      <c r="B22" t="s">
        <v>412</v>
      </c>
      <c r="C22" t="s">
        <v>360</v>
      </c>
      <c r="D22" t="s">
        <v>413</v>
      </c>
      <c r="E22" t="s">
        <v>361</v>
      </c>
      <c r="F22" t="n">
        <v>64.0874579172027</v>
      </c>
      <c r="G22" t="n">
        <v>68.5180681912121</v>
      </c>
      <c r="H22" t="n">
        <v>72.2645888818517</v>
      </c>
      <c r="I22" t="n">
        <v>74.9728675069529</v>
      </c>
      <c r="J22" t="n">
        <v>79.0314560603305</v>
      </c>
      <c r="K22" t="n">
        <v>83.493174278208</v>
      </c>
      <c r="L22" t="n">
        <v>90.1881601829245</v>
      </c>
      <c r="M22" t="n">
        <v>97.0359084207532</v>
      </c>
      <c r="N22" t="n">
        <v>105.782765470538</v>
      </c>
      <c r="O22" t="n">
        <v>111.795922154551</v>
      </c>
      <c r="P22" t="n">
        <v>117.031063877052</v>
      </c>
      <c r="Q22" t="n">
        <v>125.349797812447</v>
      </c>
      <c r="R22" t="n">
        <v>134.302918821122</v>
      </c>
      <c r="S22" t="n">
        <v>142.502685642374</v>
      </c>
      <c r="T22" t="n">
        <v>146.645287024632</v>
      </c>
      <c r="U22" t="n">
        <v>149.622861957829</v>
      </c>
      <c r="V22" t="n">
        <v>152.250985059004</v>
      </c>
      <c r="W22" t="n">
        <v>152.180134543742</v>
      </c>
      <c r="X22" t="n">
        <v>152.380067979353</v>
      </c>
      <c r="Y22" t="n">
        <v>148.307698362835</v>
      </c>
      <c r="Z22" t="n">
        <v>145.03049246304</v>
      </c>
      <c r="AA22" t="n">
        <v>145.725241206931</v>
      </c>
      <c r="AB22" t="n">
        <v>145.061998844336</v>
      </c>
      <c r="AC22" t="n">
        <v>139.299221786859</v>
      </c>
      <c r="AD22" t="n">
        <v>137.732891081674</v>
      </c>
      <c r="AE22" t="n">
        <v>143.407280224629</v>
      </c>
      <c r="AF22" t="n">
        <v>149.701984892875</v>
      </c>
    </row>
    <row r="23">
      <c r="A23" t="s">
        <v>228</v>
      </c>
      <c r="B23" t="s">
        <v>414</v>
      </c>
      <c r="C23" t="s">
        <v>360</v>
      </c>
      <c r="D23" t="s">
        <v>415</v>
      </c>
      <c r="E23" t="s">
        <v>361</v>
      </c>
      <c r="F23" t="n">
        <v>575.773439978395</v>
      </c>
      <c r="G23" t="n">
        <v>605.156894257174</v>
      </c>
      <c r="H23" t="n">
        <v>654.602574032701</v>
      </c>
      <c r="I23" t="n">
        <v>711.719493592761</v>
      </c>
      <c r="J23" t="n">
        <v>758.315013110376</v>
      </c>
      <c r="K23" t="n">
        <v>815.923607651466</v>
      </c>
      <c r="L23" t="n">
        <v>859.378294307814</v>
      </c>
      <c r="M23" t="n">
        <v>907.904679984068</v>
      </c>
      <c r="N23" t="n">
        <v>919.439410655453</v>
      </c>
      <c r="O23" t="n">
        <v>927.643768152581</v>
      </c>
      <c r="P23" t="n">
        <v>939.563060101601</v>
      </c>
      <c r="Q23" t="n">
        <v>957.27055284249</v>
      </c>
      <c r="R23" t="n">
        <v>993.993488235954</v>
      </c>
      <c r="S23" t="n">
        <v>1023.71685375119</v>
      </c>
      <c r="T23" t="n">
        <v>1018.7590224654</v>
      </c>
      <c r="U23" t="n">
        <v>1022.90324846812</v>
      </c>
      <c r="V23" t="n">
        <v>1009.27118995386</v>
      </c>
      <c r="W23" t="n">
        <v>918.066411993523</v>
      </c>
      <c r="X23" t="n">
        <v>818.291893820378</v>
      </c>
      <c r="Y23" t="n">
        <v>748.00599329297</v>
      </c>
      <c r="Z23" t="n">
        <v>701.304173939572</v>
      </c>
      <c r="AA23" t="n">
        <v>647.460235008373</v>
      </c>
      <c r="AB23" t="n">
        <v>621.946458736293</v>
      </c>
      <c r="AC23" t="n">
        <v>602.844131104364</v>
      </c>
      <c r="AD23" t="n">
        <v>601.656416989808</v>
      </c>
      <c r="AE23" t="n">
        <v>597.129974995074</v>
      </c>
      <c r="AF23" t="n">
        <v>618.328985216011</v>
      </c>
    </row>
    <row r="24">
      <c r="A24" t="s">
        <v>228</v>
      </c>
      <c r="B24" t="s">
        <v>416</v>
      </c>
      <c r="C24" t="s">
        <v>360</v>
      </c>
      <c r="D24" t="s">
        <v>417</v>
      </c>
      <c r="E24" t="s">
        <v>361</v>
      </c>
      <c r="F24" t="n">
        <v>3723.25164900301</v>
      </c>
      <c r="G24" t="n">
        <v>3889.42501448615</v>
      </c>
      <c r="H24" t="n">
        <v>3965.18193629614</v>
      </c>
      <c r="I24" t="n">
        <v>4095.27254019532</v>
      </c>
      <c r="J24" t="n">
        <v>4211.27594120681</v>
      </c>
      <c r="K24" t="n">
        <v>4307.79897751349</v>
      </c>
      <c r="L24" t="n">
        <v>4502.76652933814</v>
      </c>
      <c r="M24" t="n">
        <v>4633.25528724533</v>
      </c>
      <c r="N24" t="n">
        <v>4788.57230700967</v>
      </c>
      <c r="O24" t="n">
        <v>4874.73913405808</v>
      </c>
      <c r="P24" t="n">
        <v>4826.6534333744</v>
      </c>
      <c r="Q24" t="n">
        <v>4860.79685204525</v>
      </c>
      <c r="R24" t="n">
        <v>4956.81491635952</v>
      </c>
      <c r="S24" t="n">
        <v>5002.82463268243</v>
      </c>
      <c r="T24" t="n">
        <v>4794.22014139775</v>
      </c>
      <c r="U24" t="n">
        <v>4723.78001374516</v>
      </c>
      <c r="V24" t="n">
        <v>4549.15381663125</v>
      </c>
      <c r="W24" t="n">
        <v>4357.72042428147</v>
      </c>
      <c r="X24" t="n">
        <v>4228.91846827154</v>
      </c>
      <c r="Y24" t="n">
        <v>4276.26160546329</v>
      </c>
      <c r="Z24" t="n">
        <v>4435.09539690567</v>
      </c>
      <c r="AA24" t="n">
        <v>4592.16058720919</v>
      </c>
      <c r="AB24" t="n">
        <v>4749.61006985065</v>
      </c>
      <c r="AC24" t="n">
        <v>4820.40297464358</v>
      </c>
      <c r="AD24" t="n">
        <v>4815.73516712743</v>
      </c>
      <c r="AE24" t="n">
        <v>4723.49128672191</v>
      </c>
      <c r="AF24" t="n">
        <v>4804.2669214899</v>
      </c>
    </row>
    <row r="25">
      <c r="A25" t="s">
        <v>228</v>
      </c>
      <c r="B25" t="s">
        <v>418</v>
      </c>
      <c r="C25" t="s">
        <v>360</v>
      </c>
      <c r="D25" t="s">
        <v>419</v>
      </c>
      <c r="E25" t="s">
        <v>361</v>
      </c>
      <c r="F25" t="n">
        <v>438.191599615231</v>
      </c>
      <c r="G25" t="n">
        <v>454.256658389449</v>
      </c>
      <c r="H25" t="n">
        <v>462.449512329514</v>
      </c>
      <c r="I25" t="n">
        <v>477.618587236139</v>
      </c>
      <c r="J25" t="n">
        <v>492.920017625491</v>
      </c>
      <c r="K25" t="n">
        <v>506.049268107314</v>
      </c>
      <c r="L25" t="n">
        <v>534.70588415375</v>
      </c>
      <c r="M25" t="n">
        <v>559.512232436428</v>
      </c>
      <c r="N25" t="n">
        <v>592.115990588821</v>
      </c>
      <c r="O25" t="n">
        <v>610.612273424903</v>
      </c>
      <c r="P25" t="n">
        <v>608.076305824882</v>
      </c>
      <c r="Q25" t="n">
        <v>620.112907175975</v>
      </c>
      <c r="R25" t="n">
        <v>643.635201766683</v>
      </c>
      <c r="S25" t="n">
        <v>659.326918681514</v>
      </c>
      <c r="T25" t="n">
        <v>644.033637478691</v>
      </c>
      <c r="U25" t="n">
        <v>646.175494341249</v>
      </c>
      <c r="V25" t="n">
        <v>637.037047471977</v>
      </c>
      <c r="W25" t="n">
        <v>609.586592684428</v>
      </c>
      <c r="X25" t="n">
        <v>590.779219652337</v>
      </c>
      <c r="Y25" t="n">
        <v>597.541284645923</v>
      </c>
      <c r="Z25" t="n">
        <v>628.971119138956</v>
      </c>
      <c r="AA25" t="n">
        <v>667.868471808369</v>
      </c>
      <c r="AB25" t="n">
        <v>711.18799527916</v>
      </c>
      <c r="AC25" t="n">
        <v>730.080830465464</v>
      </c>
      <c r="AD25" t="n">
        <v>745.073761093496</v>
      </c>
      <c r="AE25" t="n">
        <v>698.363586988958</v>
      </c>
      <c r="AF25" t="n">
        <v>693.7021941732</v>
      </c>
    </row>
    <row r="26">
      <c r="A26" t="s">
        <v>228</v>
      </c>
      <c r="B26" t="s">
        <v>420</v>
      </c>
      <c r="C26" t="s">
        <v>360</v>
      </c>
      <c r="D26" t="s">
        <v>421</v>
      </c>
      <c r="E26" t="s">
        <v>361</v>
      </c>
      <c r="F26" t="n">
        <v>1884.19470678181</v>
      </c>
      <c r="G26" t="n">
        <v>1978.4074423431</v>
      </c>
      <c r="H26" t="n">
        <v>2018.17587101874</v>
      </c>
      <c r="I26" t="n">
        <v>2086.43366257738</v>
      </c>
      <c r="J26" t="n">
        <v>2143.80102695959</v>
      </c>
      <c r="K26" t="n">
        <v>2187.76856032135</v>
      </c>
      <c r="L26" t="n">
        <v>2283.39367626413</v>
      </c>
      <c r="M26" t="n">
        <v>2344.22302449309</v>
      </c>
      <c r="N26" t="n">
        <v>2426.76270580798</v>
      </c>
      <c r="O26" t="n">
        <v>2475.08009579597</v>
      </c>
      <c r="P26" t="n">
        <v>2451.96673537192</v>
      </c>
      <c r="Q26" t="n">
        <v>2465.70833560346</v>
      </c>
      <c r="R26" t="n">
        <v>2506.99027962822</v>
      </c>
      <c r="S26" t="n">
        <v>2524.02650571084</v>
      </c>
      <c r="T26" t="n">
        <v>2408.51245775255</v>
      </c>
      <c r="U26" t="n">
        <v>2367.80495538213</v>
      </c>
      <c r="V26" t="n">
        <v>2280.21608931023</v>
      </c>
      <c r="W26" t="n">
        <v>2164.3534151275</v>
      </c>
      <c r="X26" t="n">
        <v>2089.49288260193</v>
      </c>
      <c r="Y26" t="n">
        <v>2110.1791121335</v>
      </c>
      <c r="Z26" t="n">
        <v>2171.47152282978</v>
      </c>
      <c r="AA26" t="n">
        <v>2239.63932461788</v>
      </c>
      <c r="AB26" t="n">
        <v>2286.8434349624</v>
      </c>
      <c r="AC26" t="n">
        <v>2253.38426955246</v>
      </c>
      <c r="AD26" t="n">
        <v>2206.17856156668</v>
      </c>
      <c r="AE26" t="n">
        <v>2175.45318019991</v>
      </c>
      <c r="AF26" t="n">
        <v>2204.68492746311</v>
      </c>
    </row>
    <row r="27">
      <c r="A27" t="s">
        <v>228</v>
      </c>
      <c r="B27" t="s">
        <v>422</v>
      </c>
      <c r="C27" t="s">
        <v>360</v>
      </c>
      <c r="D27" t="s">
        <v>423</v>
      </c>
      <c r="E27" t="s">
        <v>361</v>
      </c>
      <c r="F27" t="n">
        <v>1401.2138922446</v>
      </c>
      <c r="G27" t="n">
        <v>1456.85359895001</v>
      </c>
      <c r="H27" t="n">
        <v>1484.62811554583</v>
      </c>
      <c r="I27" t="n">
        <v>1531.25476867723</v>
      </c>
      <c r="J27" t="n">
        <v>1574.62161489965</v>
      </c>
      <c r="K27" t="n">
        <v>1614.14610320218</v>
      </c>
      <c r="L27" t="n">
        <v>1684.89943678146</v>
      </c>
      <c r="M27" t="n">
        <v>1729.84177070391</v>
      </c>
      <c r="N27" t="n">
        <v>1769.93314825458</v>
      </c>
      <c r="O27" t="n">
        <v>1789.23840447904</v>
      </c>
      <c r="P27" t="n">
        <v>1766.77855070565</v>
      </c>
      <c r="Q27" t="n">
        <v>1775.19747674577</v>
      </c>
      <c r="R27" t="n">
        <v>1806.51261673306</v>
      </c>
      <c r="S27" t="n">
        <v>1819.88984106789</v>
      </c>
      <c r="T27" t="n">
        <v>1742.22734251804</v>
      </c>
      <c r="U27" t="n">
        <v>1710.40254140656</v>
      </c>
      <c r="V27" t="n">
        <v>1632.47462253628</v>
      </c>
      <c r="W27" t="n">
        <v>1584.42100422242</v>
      </c>
      <c r="X27" t="n">
        <v>1549.17460661949</v>
      </c>
      <c r="Y27" t="n">
        <v>1569.04487779167</v>
      </c>
      <c r="Z27" t="n">
        <v>1635.05812363152</v>
      </c>
      <c r="AA27" t="n">
        <v>1685.00922144996</v>
      </c>
      <c r="AB27" t="n">
        <v>1751.7660346409</v>
      </c>
      <c r="AC27" t="n">
        <v>1836.96799315237</v>
      </c>
      <c r="AD27" t="n">
        <v>1864.55950698559</v>
      </c>
      <c r="AE27" t="n">
        <v>1849.67451953304</v>
      </c>
      <c r="AF27" t="n">
        <v>1905.87979985358</v>
      </c>
    </row>
    <row r="28">
      <c r="A28" t="s">
        <v>228</v>
      </c>
      <c r="B28" t="s">
        <v>424</v>
      </c>
      <c r="C28" t="s">
        <v>360</v>
      </c>
      <c r="D28" t="s">
        <v>425</v>
      </c>
      <c r="E28" t="s">
        <v>361</v>
      </c>
      <c r="F28" t="n">
        <v>492.656021915114</v>
      </c>
      <c r="G28" t="n">
        <v>531.560215686226</v>
      </c>
      <c r="H28" t="n">
        <v>564.955975929353</v>
      </c>
      <c r="I28" t="n">
        <v>596.89924402662</v>
      </c>
      <c r="J28" t="n">
        <v>622.914179146158</v>
      </c>
      <c r="K28" t="n">
        <v>659.97888729876</v>
      </c>
      <c r="L28" t="n">
        <v>699.155289464238</v>
      </c>
      <c r="M28" t="n">
        <v>738.154918612164</v>
      </c>
      <c r="N28" t="n">
        <v>772.038882213816</v>
      </c>
      <c r="O28" t="n">
        <v>804.311347023155</v>
      </c>
      <c r="P28" t="n">
        <v>845.051457032181</v>
      </c>
      <c r="Q28" t="n">
        <v>892.620608577377</v>
      </c>
      <c r="R28" t="n">
        <v>953.360533295708</v>
      </c>
      <c r="S28" t="n">
        <v>1023.79024290008</v>
      </c>
      <c r="T28" t="n">
        <v>1052.43643968023</v>
      </c>
      <c r="U28" t="n">
        <v>1111.40762705338</v>
      </c>
      <c r="V28" t="n">
        <v>1113.62193840724</v>
      </c>
      <c r="W28" t="n">
        <v>1071.81679980766</v>
      </c>
      <c r="X28" t="n">
        <v>1042.16417542787</v>
      </c>
      <c r="Y28" t="n">
        <v>1012.18940582419</v>
      </c>
      <c r="Z28" t="n">
        <v>1013.99101834411</v>
      </c>
      <c r="AA28" t="n">
        <v>1031.67245249516</v>
      </c>
      <c r="AB28" t="n">
        <v>1067.43725060475</v>
      </c>
      <c r="AC28" t="n">
        <v>1106.73677372252</v>
      </c>
      <c r="AD28" t="n">
        <v>1106.65341225074</v>
      </c>
      <c r="AE28" t="n">
        <v>1068.51872794657</v>
      </c>
      <c r="AF28" t="n">
        <v>1017.54489503431</v>
      </c>
    </row>
    <row r="29">
      <c r="A29" t="s">
        <v>228</v>
      </c>
      <c r="B29" t="s">
        <v>426</v>
      </c>
      <c r="C29" t="s">
        <v>360</v>
      </c>
      <c r="D29" t="s">
        <v>427</v>
      </c>
      <c r="E29" t="s">
        <v>361</v>
      </c>
      <c r="F29" t="n">
        <v>146.106512606773</v>
      </c>
      <c r="G29" t="n">
        <v>156.290035468997</v>
      </c>
      <c r="H29" t="n">
        <v>165.230025460095</v>
      </c>
      <c r="I29" t="n">
        <v>174.149890356018</v>
      </c>
      <c r="J29" t="n">
        <v>181.776901357787</v>
      </c>
      <c r="K29" t="n">
        <v>191.349348076165</v>
      </c>
      <c r="L29" t="n">
        <v>202.6950839223</v>
      </c>
      <c r="M29" t="n">
        <v>214.310163261182</v>
      </c>
      <c r="N29" t="n">
        <v>223.052348872365</v>
      </c>
      <c r="O29" t="n">
        <v>232.362826346124</v>
      </c>
      <c r="P29" t="n">
        <v>242.255525708629</v>
      </c>
      <c r="Q29" t="n">
        <v>254.626174070164</v>
      </c>
      <c r="R29" t="n">
        <v>269.251009012996</v>
      </c>
      <c r="S29" t="n">
        <v>285.503528873321</v>
      </c>
      <c r="T29" t="n">
        <v>293.763639313545</v>
      </c>
      <c r="U29" t="n">
        <v>318.886046313163</v>
      </c>
      <c r="V29" t="n">
        <v>330.67616559821</v>
      </c>
      <c r="W29" t="n">
        <v>334.364307084721</v>
      </c>
      <c r="X29" t="n">
        <v>340.364265143003</v>
      </c>
      <c r="Y29" t="n">
        <v>336.263641892684</v>
      </c>
      <c r="Z29" t="n">
        <v>349.177086865979</v>
      </c>
      <c r="AA29" t="n">
        <v>365.315336241851</v>
      </c>
      <c r="AB29" t="n">
        <v>390.746613289751</v>
      </c>
      <c r="AC29" t="n">
        <v>420.380009009108</v>
      </c>
      <c r="AD29" t="n">
        <v>426.273569275452</v>
      </c>
      <c r="AE29" t="n">
        <v>424.753456367308</v>
      </c>
      <c r="AF29" t="n">
        <v>409.830642192516</v>
      </c>
    </row>
    <row r="30">
      <c r="A30" t="s">
        <v>228</v>
      </c>
      <c r="B30" t="s">
        <v>428</v>
      </c>
      <c r="C30" t="s">
        <v>360</v>
      </c>
      <c r="D30" t="s">
        <v>429</v>
      </c>
      <c r="E30" t="s">
        <v>361</v>
      </c>
      <c r="F30" t="n">
        <v>10.8068771532612</v>
      </c>
      <c r="G30" t="n">
        <v>11.7631892291382</v>
      </c>
      <c r="H30" t="n">
        <v>12.5802131957289</v>
      </c>
      <c r="I30" t="n">
        <v>13.3846724344333</v>
      </c>
      <c r="J30" t="n">
        <v>13.9558787150831</v>
      </c>
      <c r="K30" t="n">
        <v>14.9116457935608</v>
      </c>
      <c r="L30" t="n">
        <v>15.9460756286973</v>
      </c>
      <c r="M30" t="n">
        <v>16.8819394891654</v>
      </c>
      <c r="N30" t="n">
        <v>17.9425479870088</v>
      </c>
      <c r="O30" t="n">
        <v>18.7339039534887</v>
      </c>
      <c r="P30" t="n">
        <v>19.6620794555141</v>
      </c>
      <c r="Q30" t="n">
        <v>20.5737936308585</v>
      </c>
      <c r="R30" t="n">
        <v>21.8080656881912</v>
      </c>
      <c r="S30" t="n">
        <v>22.9516920303286</v>
      </c>
      <c r="T30" t="n">
        <v>22.4495300850192</v>
      </c>
      <c r="U30" t="n">
        <v>22.7595991449874</v>
      </c>
      <c r="V30" t="n">
        <v>23.061811976352</v>
      </c>
      <c r="W30" t="n">
        <v>22.4087781891493</v>
      </c>
      <c r="X30" t="n">
        <v>22.8925071456269</v>
      </c>
      <c r="Y30" t="n">
        <v>24.683975045972</v>
      </c>
      <c r="Z30" t="n">
        <v>25.5996804422233</v>
      </c>
      <c r="AA30" t="n">
        <v>25.2391883726571</v>
      </c>
      <c r="AB30" t="n">
        <v>25.4600877049887</v>
      </c>
      <c r="AC30" t="n">
        <v>27.5527873805265</v>
      </c>
      <c r="AD30" t="n">
        <v>33.473948103532</v>
      </c>
      <c r="AE30" t="n">
        <v>35.9590995639265</v>
      </c>
      <c r="AF30" t="n">
        <v>37.4636618968527</v>
      </c>
    </row>
    <row r="31">
      <c r="A31" t="s">
        <v>228</v>
      </c>
      <c r="B31" t="s">
        <v>430</v>
      </c>
      <c r="C31" t="s">
        <v>360</v>
      </c>
      <c r="D31" t="s">
        <v>431</v>
      </c>
      <c r="E31" t="s">
        <v>361</v>
      </c>
      <c r="F31" t="n">
        <v>62.1545805883178</v>
      </c>
      <c r="G31" t="n">
        <v>66.4266327333669</v>
      </c>
      <c r="H31" t="n">
        <v>70.1748209114967</v>
      </c>
      <c r="I31" t="n">
        <v>73.8917461535092</v>
      </c>
      <c r="J31" t="n">
        <v>76.9602178103035</v>
      </c>
      <c r="K31" t="n">
        <v>81.1551362581837</v>
      </c>
      <c r="L31" t="n">
        <v>85.9311580419006</v>
      </c>
      <c r="M31" t="n">
        <v>90.7502915832062</v>
      </c>
      <c r="N31" t="n">
        <v>95.34933904516</v>
      </c>
      <c r="O31" t="n">
        <v>98.9104272117332</v>
      </c>
      <c r="P31" t="n">
        <v>103.052330329315</v>
      </c>
      <c r="Q31" t="n">
        <v>107.187233194123</v>
      </c>
      <c r="R31" t="n">
        <v>112.262056016437</v>
      </c>
      <c r="S31" t="n">
        <v>117.271281523464</v>
      </c>
      <c r="T31" t="n">
        <v>117.813340238261</v>
      </c>
      <c r="U31" t="n">
        <v>120.11577713989</v>
      </c>
      <c r="V31" t="n">
        <v>114.24961202953</v>
      </c>
      <c r="W31" t="n">
        <v>109.522565631998</v>
      </c>
      <c r="X31" t="n">
        <v>107.984861083789</v>
      </c>
      <c r="Y31" t="n">
        <v>103.528385286583</v>
      </c>
      <c r="Z31" t="n">
        <v>102.181733351309</v>
      </c>
      <c r="AA31" t="n">
        <v>103.572713669521</v>
      </c>
      <c r="AB31" t="n">
        <v>107.76768714079</v>
      </c>
      <c r="AC31" t="n">
        <v>116.302928884896</v>
      </c>
      <c r="AD31" t="n">
        <v>117.712746188063</v>
      </c>
      <c r="AE31" t="n">
        <v>107.373732738109</v>
      </c>
      <c r="AF31" t="n">
        <v>94.1792435821453</v>
      </c>
    </row>
    <row r="32">
      <c r="A32" t="s">
        <v>228</v>
      </c>
      <c r="B32" t="s">
        <v>432</v>
      </c>
      <c r="C32" t="s">
        <v>360</v>
      </c>
      <c r="D32" t="s">
        <v>433</v>
      </c>
      <c r="E32" t="s">
        <v>361</v>
      </c>
      <c r="F32" t="n">
        <v>219.860646966963</v>
      </c>
      <c r="G32" t="n">
        <v>238.456881544245</v>
      </c>
      <c r="H32" t="n">
        <v>254.286180627524</v>
      </c>
      <c r="I32" t="n">
        <v>269.20679322768</v>
      </c>
      <c r="J32" t="n">
        <v>280.784981110288</v>
      </c>
      <c r="K32" t="n">
        <v>299.153037902008</v>
      </c>
      <c r="L32" t="n">
        <v>316.475155288617</v>
      </c>
      <c r="M32" t="n">
        <v>333.134360915935</v>
      </c>
      <c r="N32" t="n">
        <v>347.974514777811</v>
      </c>
      <c r="O32" t="n">
        <v>362.110297214336</v>
      </c>
      <c r="P32" t="n">
        <v>382.456700277092</v>
      </c>
      <c r="Q32" t="n">
        <v>402.914814464115</v>
      </c>
      <c r="R32" t="n">
        <v>429.605246306289</v>
      </c>
      <c r="S32" t="n">
        <v>460.842760247134</v>
      </c>
      <c r="T32" t="n">
        <v>469.373112200927</v>
      </c>
      <c r="U32" t="n">
        <v>486.98087153866</v>
      </c>
      <c r="V32" t="n">
        <v>482.586879913778</v>
      </c>
      <c r="W32" t="n">
        <v>440.234640000719</v>
      </c>
      <c r="X32" t="n">
        <v>408.274904138767</v>
      </c>
      <c r="Y32" t="n">
        <v>386.246727989611</v>
      </c>
      <c r="Z32" t="n">
        <v>376.520449373815</v>
      </c>
      <c r="AA32" t="n">
        <v>379.195206456617</v>
      </c>
      <c r="AB32" t="n">
        <v>387.875963546419</v>
      </c>
      <c r="AC32" t="n">
        <v>391.708374105474</v>
      </c>
      <c r="AD32" t="n">
        <v>388.276331979073</v>
      </c>
      <c r="AE32" t="n">
        <v>371.028016856105</v>
      </c>
      <c r="AF32" t="n">
        <v>354.52959911638</v>
      </c>
    </row>
    <row r="33">
      <c r="A33" t="s">
        <v>228</v>
      </c>
      <c r="B33" t="s">
        <v>434</v>
      </c>
      <c r="C33" t="s">
        <v>360</v>
      </c>
      <c r="D33" t="s">
        <v>435</v>
      </c>
      <c r="E33" t="s">
        <v>361</v>
      </c>
      <c r="F33" t="n">
        <v>53.7111936300624</v>
      </c>
      <c r="G33" t="n">
        <v>58.6354939884886</v>
      </c>
      <c r="H33" t="n">
        <v>62.7093473631472</v>
      </c>
      <c r="I33" t="n">
        <v>66.2996029653189</v>
      </c>
      <c r="J33" t="n">
        <v>69.4672427806845</v>
      </c>
      <c r="K33" t="n">
        <v>73.4690676085004</v>
      </c>
      <c r="L33" t="n">
        <v>78.1621274048746</v>
      </c>
      <c r="M33" t="n">
        <v>83.1203798209744</v>
      </c>
      <c r="N33" t="n">
        <v>87.7606043074454</v>
      </c>
      <c r="O33" t="n">
        <v>92.2299271915183</v>
      </c>
      <c r="P33" t="n">
        <v>97.6854050268363</v>
      </c>
      <c r="Q33" t="n">
        <v>107.358456742225</v>
      </c>
      <c r="R33" t="n">
        <v>120.458390794343</v>
      </c>
      <c r="S33" t="n">
        <v>137.22590461982</v>
      </c>
      <c r="T33" t="n">
        <v>148.965140388608</v>
      </c>
      <c r="U33" t="n">
        <v>162.4718555714</v>
      </c>
      <c r="V33" t="n">
        <v>162.744082629496</v>
      </c>
      <c r="W33" t="n">
        <v>164.889316199836</v>
      </c>
      <c r="X33" t="n">
        <v>162.398336102651</v>
      </c>
      <c r="Y33" t="n">
        <v>161.303405679203</v>
      </c>
      <c r="Z33" t="n">
        <v>160.410465388076</v>
      </c>
      <c r="AA33" t="n">
        <v>158.282328133248</v>
      </c>
      <c r="AB33" t="n">
        <v>155.567464839016</v>
      </c>
      <c r="AC33" t="n">
        <v>150.830053343575</v>
      </c>
      <c r="AD33" t="n">
        <v>140.943872228476</v>
      </c>
      <c r="AE33" t="n">
        <v>129.404422421126</v>
      </c>
      <c r="AF33" t="n">
        <v>121.541748246414</v>
      </c>
    </row>
    <row r="34">
      <c r="A34" t="s">
        <v>228</v>
      </c>
      <c r="B34" t="s">
        <v>436</v>
      </c>
      <c r="C34" t="s">
        <v>360</v>
      </c>
      <c r="D34" t="s">
        <v>437</v>
      </c>
      <c r="E34" t="s">
        <v>361</v>
      </c>
      <c r="F34" t="n">
        <v>474.54704606067</v>
      </c>
      <c r="G34" t="n">
        <v>498.107996084335</v>
      </c>
      <c r="H34" t="n">
        <v>527.890691672922</v>
      </c>
      <c r="I34" t="n">
        <v>556.47619259172</v>
      </c>
      <c r="J34" t="n">
        <v>578.827302071312</v>
      </c>
      <c r="K34" t="n">
        <v>601.101456198573</v>
      </c>
      <c r="L34" t="n">
        <v>637.665829347778</v>
      </c>
      <c r="M34" t="n">
        <v>662.81757896005</v>
      </c>
      <c r="N34" t="n">
        <v>679.235940093365</v>
      </c>
      <c r="O34" t="n">
        <v>677.083055894754</v>
      </c>
      <c r="P34" t="n">
        <v>679.158886803818</v>
      </c>
      <c r="Q34" t="n">
        <v>695.569331504245</v>
      </c>
      <c r="R34" t="n">
        <v>719.581925993062</v>
      </c>
      <c r="S34" t="n">
        <v>726.820323870401</v>
      </c>
      <c r="T34" t="n">
        <v>718.86290660091</v>
      </c>
      <c r="U34" t="n">
        <v>725.158883288045</v>
      </c>
      <c r="V34" t="n">
        <v>716.582128360626</v>
      </c>
      <c r="W34" t="n">
        <v>682.001535540791</v>
      </c>
      <c r="X34" t="n">
        <v>643.117305516197</v>
      </c>
      <c r="Y34" t="n">
        <v>630.63241266693</v>
      </c>
      <c r="Z34" t="n">
        <v>659.987634362619</v>
      </c>
      <c r="AA34" t="n">
        <v>694.523826120132</v>
      </c>
      <c r="AB34" t="n">
        <v>743.947340204274</v>
      </c>
      <c r="AC34" t="n">
        <v>787.302121599389</v>
      </c>
      <c r="AD34" t="n">
        <v>836.924049158737</v>
      </c>
      <c r="AE34" t="n">
        <v>756.033540314891</v>
      </c>
      <c r="AF34" t="n">
        <v>738.767270776571</v>
      </c>
    </row>
    <row r="35">
      <c r="A35" t="s">
        <v>228</v>
      </c>
      <c r="B35" t="s">
        <v>438</v>
      </c>
      <c r="C35" t="s">
        <v>360</v>
      </c>
      <c r="D35" t="s">
        <v>439</v>
      </c>
      <c r="E35" t="s">
        <v>361</v>
      </c>
      <c r="F35" t="n">
        <v>1163.56857226503</v>
      </c>
      <c r="G35" t="n">
        <v>1240.17752096724</v>
      </c>
      <c r="H35" t="n">
        <v>1300.7173961284</v>
      </c>
      <c r="I35" t="n">
        <v>1355.97562406286</v>
      </c>
      <c r="J35" t="n">
        <v>1406.1340315233</v>
      </c>
      <c r="K35" t="n">
        <v>1462.06043808119</v>
      </c>
      <c r="L35" t="n">
        <v>1558.49106726476</v>
      </c>
      <c r="M35" t="n">
        <v>1634.65025051248</v>
      </c>
      <c r="N35" t="n">
        <v>1709.12977909848</v>
      </c>
      <c r="O35" t="n">
        <v>1740.97132923082</v>
      </c>
      <c r="P35" t="n">
        <v>1752.21239573664</v>
      </c>
      <c r="Q35" t="n">
        <v>1763.59114220489</v>
      </c>
      <c r="R35" t="n">
        <v>1776.07605197322</v>
      </c>
      <c r="S35" t="n">
        <v>1806.56416399088</v>
      </c>
      <c r="T35" t="n">
        <v>1809.62478372645</v>
      </c>
      <c r="U35" t="n">
        <v>1829.31263446153</v>
      </c>
      <c r="V35" t="n">
        <v>1831.67269468996</v>
      </c>
      <c r="W35" t="n">
        <v>1861.38730025874</v>
      </c>
      <c r="X35" t="n">
        <v>1878.15053965187</v>
      </c>
      <c r="Y35" t="n">
        <v>1843.03200026356</v>
      </c>
      <c r="Z35" t="n">
        <v>1854.89239045045</v>
      </c>
      <c r="AA35" t="n">
        <v>1880.5758603698</v>
      </c>
      <c r="AB35" t="n">
        <v>1936.65150847413</v>
      </c>
      <c r="AC35" t="n">
        <v>1977.69963117827</v>
      </c>
      <c r="AD35" t="n">
        <v>2076.27730194929</v>
      </c>
      <c r="AE35" t="n">
        <v>2142.7107939854</v>
      </c>
      <c r="AF35" t="n">
        <v>2307.57208337566</v>
      </c>
    </row>
    <row r="36">
      <c r="A36" t="s">
        <v>228</v>
      </c>
      <c r="B36" t="s">
        <v>440</v>
      </c>
      <c r="C36" t="s">
        <v>360</v>
      </c>
      <c r="D36" t="s">
        <v>441</v>
      </c>
      <c r="E36" t="s">
        <v>361</v>
      </c>
      <c r="F36" t="n">
        <v>432.655076349338</v>
      </c>
      <c r="G36" t="n">
        <v>442.224647508797</v>
      </c>
      <c r="H36" t="n">
        <v>451.328578467594</v>
      </c>
      <c r="I36" t="n">
        <v>458.012402841059</v>
      </c>
      <c r="J36" t="n">
        <v>465.685346708965</v>
      </c>
      <c r="K36" t="n">
        <v>478.717195954935</v>
      </c>
      <c r="L36" t="n">
        <v>489.1627604556</v>
      </c>
      <c r="M36" t="n">
        <v>484.923573128558</v>
      </c>
      <c r="N36" t="n">
        <v>487.025627162305</v>
      </c>
      <c r="O36" t="n">
        <v>481.095913453704</v>
      </c>
      <c r="P36" t="n">
        <v>472.047221256006</v>
      </c>
      <c r="Q36" t="n">
        <v>475.690675358635</v>
      </c>
      <c r="R36" t="n">
        <v>483.881341104146</v>
      </c>
      <c r="S36" t="n">
        <v>491.899325431098</v>
      </c>
      <c r="T36" t="n">
        <v>473.44782535777</v>
      </c>
      <c r="U36" t="n">
        <v>461.089241808927</v>
      </c>
      <c r="V36" t="n">
        <v>446.025811554698</v>
      </c>
      <c r="W36" t="n">
        <v>419.485506490009</v>
      </c>
      <c r="X36" t="n">
        <v>385.603854062104</v>
      </c>
      <c r="Y36" t="n">
        <v>367.551254950893</v>
      </c>
      <c r="Z36" t="n">
        <v>358.954721072589</v>
      </c>
      <c r="AA36" t="n">
        <v>351.806735825062</v>
      </c>
      <c r="AB36" t="n">
        <v>346.359009715946</v>
      </c>
      <c r="AC36" t="n">
        <v>331.162268214615</v>
      </c>
      <c r="AD36" t="n">
        <v>325.821426634411</v>
      </c>
      <c r="AE36" t="n">
        <v>312.083596290794</v>
      </c>
      <c r="AF36" t="n">
        <v>312.928721250081</v>
      </c>
    </row>
    <row r="37">
      <c r="A37" t="s">
        <v>228</v>
      </c>
      <c r="B37" t="s">
        <v>442</v>
      </c>
      <c r="C37" t="s">
        <v>360</v>
      </c>
      <c r="D37" t="s">
        <v>443</v>
      </c>
      <c r="E37" t="s">
        <v>361</v>
      </c>
      <c r="F37" t="n">
        <v>451.485432801578</v>
      </c>
      <c r="G37" t="n">
        <v>489.231332186547</v>
      </c>
      <c r="H37" t="n">
        <v>517.956159472292</v>
      </c>
      <c r="I37" t="n">
        <v>548.853481068885</v>
      </c>
      <c r="J37" t="n">
        <v>572.993243540891</v>
      </c>
      <c r="K37" t="n">
        <v>589.392174149144</v>
      </c>
      <c r="L37" t="n">
        <v>657.282832807358</v>
      </c>
      <c r="M37" t="n">
        <v>697.678680642622</v>
      </c>
      <c r="N37" t="n">
        <v>735.627897192487</v>
      </c>
      <c r="O37" t="n">
        <v>750.237236851332</v>
      </c>
      <c r="P37" t="n">
        <v>745.894328444243</v>
      </c>
      <c r="Q37" t="n">
        <v>729.906234852907</v>
      </c>
      <c r="R37" t="n">
        <v>711.397287516032</v>
      </c>
      <c r="S37" t="n">
        <v>702.97956659714</v>
      </c>
      <c r="T37" t="n">
        <v>687.113719920204</v>
      </c>
      <c r="U37" t="n">
        <v>686.730184843562</v>
      </c>
      <c r="V37" t="n">
        <v>677.419990805699</v>
      </c>
      <c r="W37" t="n">
        <v>701.82665793363</v>
      </c>
      <c r="X37" t="n">
        <v>730.502929450139</v>
      </c>
      <c r="Y37" t="n">
        <v>697.537349341132</v>
      </c>
      <c r="Z37" t="n">
        <v>690.299745920426</v>
      </c>
      <c r="AA37" t="n">
        <v>692.276429827311</v>
      </c>
      <c r="AB37" t="n">
        <v>700.506422634247</v>
      </c>
      <c r="AC37" t="n">
        <v>688.211844657593</v>
      </c>
      <c r="AD37" t="n">
        <v>683.626445482066</v>
      </c>
      <c r="AE37" t="n">
        <v>671.273702908779</v>
      </c>
      <c r="AF37" t="n">
        <v>699.414056863311</v>
      </c>
    </row>
    <row r="38">
      <c r="A38" t="s">
        <v>228</v>
      </c>
      <c r="B38" t="s">
        <v>444</v>
      </c>
      <c r="C38" t="s">
        <v>360</v>
      </c>
      <c r="D38" t="s">
        <v>445</v>
      </c>
      <c r="E38" t="s">
        <v>361</v>
      </c>
      <c r="F38" t="n">
        <v>276.564922893349</v>
      </c>
      <c r="G38" t="n">
        <v>306.203093820293</v>
      </c>
      <c r="H38" t="n">
        <v>329.04058656616</v>
      </c>
      <c r="I38" t="n">
        <v>346.811642434402</v>
      </c>
      <c r="J38" t="n">
        <v>365.25336521629</v>
      </c>
      <c r="K38" t="n">
        <v>391.881829596036</v>
      </c>
      <c r="L38" t="n">
        <v>409.983773220628</v>
      </c>
      <c r="M38" t="n">
        <v>450.394537454019</v>
      </c>
      <c r="N38" t="n">
        <v>485.164743553604</v>
      </c>
      <c r="O38" t="n">
        <v>508.474829875625</v>
      </c>
      <c r="P38" t="n">
        <v>533.400965322654</v>
      </c>
      <c r="Q38" t="n">
        <v>557.29392734223</v>
      </c>
      <c r="R38" t="n">
        <v>580.17674283267</v>
      </c>
      <c r="S38" t="n">
        <v>611.235616016077</v>
      </c>
      <c r="T38" t="n">
        <v>649.12248431197</v>
      </c>
      <c r="U38" t="n">
        <v>681.842677268696</v>
      </c>
      <c r="V38" t="n">
        <v>708.884507836793</v>
      </c>
      <c r="W38" t="n">
        <v>740.897980255754</v>
      </c>
      <c r="X38" t="n">
        <v>762.611200178299</v>
      </c>
      <c r="Y38" t="n">
        <v>778.30626025297</v>
      </c>
      <c r="Z38" t="n">
        <v>805.910411766385</v>
      </c>
      <c r="AA38" t="n">
        <v>836.667428790435</v>
      </c>
      <c r="AB38" t="n">
        <v>889.858269465417</v>
      </c>
      <c r="AC38" t="n">
        <v>958.311195070642</v>
      </c>
      <c r="AD38" t="n">
        <v>1066.78691124039</v>
      </c>
      <c r="AE38" t="n">
        <v>1159.35349478583</v>
      </c>
      <c r="AF38" t="n">
        <v>1295.22930526227</v>
      </c>
    </row>
    <row r="39">
      <c r="A39" t="s">
        <v>228</v>
      </c>
      <c r="B39" t="s">
        <v>446</v>
      </c>
      <c r="C39" t="s">
        <v>360</v>
      </c>
      <c r="D39" t="s">
        <v>447</v>
      </c>
      <c r="E39" t="s">
        <v>361</v>
      </c>
      <c r="F39" t="n">
        <v>1525.26936088871</v>
      </c>
      <c r="G39" t="n">
        <v>1604.20308043067</v>
      </c>
      <c r="H39" t="n">
        <v>1672.65967027135</v>
      </c>
      <c r="I39" t="n">
        <v>1727.33816935607</v>
      </c>
      <c r="J39" t="n">
        <v>1783.97096928686</v>
      </c>
      <c r="K39" t="n">
        <v>1842.88952228223</v>
      </c>
      <c r="L39" t="n">
        <v>1891.51518770904</v>
      </c>
      <c r="M39" t="n">
        <v>1947.81733208354</v>
      </c>
      <c r="N39" t="n">
        <v>1997.72973313046</v>
      </c>
      <c r="O39" t="n">
        <v>2006.39163963565</v>
      </c>
      <c r="P39" t="n">
        <v>2072.83858369674</v>
      </c>
      <c r="Q39" t="n">
        <v>2159.03240850885</v>
      </c>
      <c r="R39" t="n">
        <v>2258.25809991438</v>
      </c>
      <c r="S39" t="n">
        <v>2311.48890991528</v>
      </c>
      <c r="T39" t="n">
        <v>2330.72719360008</v>
      </c>
      <c r="U39" t="n">
        <v>2362.41331966212</v>
      </c>
      <c r="V39" t="n">
        <v>2340.58125733861</v>
      </c>
      <c r="W39" t="n">
        <v>2410.21444034378</v>
      </c>
      <c r="X39" t="n">
        <v>2417.3238751134</v>
      </c>
      <c r="Y39" t="n">
        <v>2328.79765298974</v>
      </c>
      <c r="Z39" t="n">
        <v>2256.1592856545</v>
      </c>
      <c r="AA39" t="n">
        <v>2191.45688530152</v>
      </c>
      <c r="AB39" t="n">
        <v>2143.08854152773</v>
      </c>
      <c r="AC39" t="n">
        <v>2046.68161212558</v>
      </c>
      <c r="AD39" t="n">
        <v>2025.43606572828</v>
      </c>
      <c r="AE39" t="n">
        <v>1897.29672594642</v>
      </c>
      <c r="AF39" t="n">
        <v>1906.92605362057</v>
      </c>
    </row>
    <row r="40">
      <c r="A40" t="s">
        <v>228</v>
      </c>
      <c r="B40" t="s">
        <v>448</v>
      </c>
      <c r="C40" t="s">
        <v>360</v>
      </c>
      <c r="D40" t="s">
        <v>449</v>
      </c>
      <c r="E40" t="s">
        <v>361</v>
      </c>
      <c r="F40" t="n">
        <v>272.139368925928</v>
      </c>
      <c r="G40" t="n">
        <v>292.849703933105</v>
      </c>
      <c r="H40" t="n">
        <v>311.142333870923</v>
      </c>
      <c r="I40" t="n">
        <v>322.715604479957</v>
      </c>
      <c r="J40" t="n">
        <v>331.501019155091</v>
      </c>
      <c r="K40" t="n">
        <v>348.189414834817</v>
      </c>
      <c r="L40" t="n">
        <v>372.819982702247</v>
      </c>
      <c r="M40" t="n">
        <v>391.168792702623</v>
      </c>
      <c r="N40" t="n">
        <v>404.044409280626</v>
      </c>
      <c r="O40" t="n">
        <v>404.526288978608</v>
      </c>
      <c r="P40" t="n">
        <v>404.435120279315</v>
      </c>
      <c r="Q40" t="n">
        <v>403.902078756705</v>
      </c>
      <c r="R40" t="n">
        <v>397.014941391586</v>
      </c>
      <c r="S40" t="n">
        <v>391.348824060175</v>
      </c>
      <c r="T40" t="n">
        <v>377.370152079506</v>
      </c>
      <c r="U40" t="n">
        <v>351.210392444171</v>
      </c>
      <c r="V40" t="n">
        <v>328.391296302985</v>
      </c>
      <c r="W40" t="n">
        <v>295.172014118916</v>
      </c>
      <c r="X40" t="n">
        <v>282.656272102404</v>
      </c>
      <c r="Y40" t="n">
        <v>277.939534040174</v>
      </c>
      <c r="Z40" t="n">
        <v>292.276440573494</v>
      </c>
      <c r="AA40" t="n">
        <v>331.573196444986</v>
      </c>
      <c r="AB40" t="n">
        <v>391.163226801139</v>
      </c>
      <c r="AC40" t="n">
        <v>436.390254161883</v>
      </c>
      <c r="AD40" t="n">
        <v>469.979508219941</v>
      </c>
      <c r="AE40" t="n">
        <v>498.750945315404</v>
      </c>
      <c r="AF40" t="n">
        <v>541.0313865641</v>
      </c>
    </row>
    <row r="41">
      <c r="A41" t="s">
        <v>228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228</v>
      </c>
      <c r="B42" t="s">
        <v>452</v>
      </c>
      <c r="C42" t="s">
        <v>360</v>
      </c>
      <c r="D42" t="s">
        <v>453</v>
      </c>
      <c r="E42" t="s">
        <v>361</v>
      </c>
      <c r="F42" t="n">
        <v>1423.06479226281</v>
      </c>
      <c r="G42" t="n">
        <v>1511.5868616057</v>
      </c>
      <c r="H42" t="n">
        <v>1586.21290279061</v>
      </c>
      <c r="I42" t="n">
        <v>1651.62633310025</v>
      </c>
      <c r="J42" t="n">
        <v>1721.15930582237</v>
      </c>
      <c r="K42" t="n">
        <v>1772.50966981836</v>
      </c>
      <c r="L42" t="n">
        <v>1853.8574512072</v>
      </c>
      <c r="M42" t="n">
        <v>1872.86509887566</v>
      </c>
      <c r="N42" t="n">
        <v>1908.80575333252</v>
      </c>
      <c r="O42" t="n">
        <v>1914.17449883063</v>
      </c>
      <c r="P42" t="n">
        <v>1921.86974198337</v>
      </c>
      <c r="Q42" t="n">
        <v>1894.06335155533</v>
      </c>
      <c r="R42" t="n">
        <v>1931.05658036548</v>
      </c>
      <c r="S42" t="n">
        <v>1963.34370783929</v>
      </c>
      <c r="T42" t="n">
        <v>1971.03310541236</v>
      </c>
      <c r="U42" t="n">
        <v>1983.32901791676</v>
      </c>
      <c r="V42" t="n">
        <v>2017.55930876387</v>
      </c>
      <c r="W42" t="n">
        <v>2003.01497433258</v>
      </c>
      <c r="X42" t="n">
        <v>1983.42358516103</v>
      </c>
      <c r="Y42" t="n">
        <v>2044.3767142047</v>
      </c>
      <c r="Z42" t="n">
        <v>2113.18252325667</v>
      </c>
      <c r="AA42" t="n">
        <v>2189.03095587861</v>
      </c>
      <c r="AB42" t="n">
        <v>2315.08734879606</v>
      </c>
      <c r="AC42" t="n">
        <v>2415.93420818082</v>
      </c>
      <c r="AD42" t="n">
        <v>2542.44231660705</v>
      </c>
      <c r="AE42" t="n">
        <v>2533.81274394813</v>
      </c>
      <c r="AF42" t="n">
        <v>2562.59729051159</v>
      </c>
    </row>
    <row r="43">
      <c r="A43" t="s">
        <v>228</v>
      </c>
      <c r="B43" t="s">
        <v>454</v>
      </c>
      <c r="C43" t="s">
        <v>360</v>
      </c>
      <c r="D43" t="s">
        <v>455</v>
      </c>
      <c r="E43" t="s">
        <v>361</v>
      </c>
      <c r="F43" t="n">
        <v>1797.17571971515</v>
      </c>
      <c r="G43" t="n">
        <v>1913.98421900217</v>
      </c>
      <c r="H43" t="n">
        <v>2011.33549918737</v>
      </c>
      <c r="I43" t="n">
        <v>2096.12289369615</v>
      </c>
      <c r="J43" t="n">
        <v>2185.2856987435</v>
      </c>
      <c r="K43" t="n">
        <v>2258.88565613242</v>
      </c>
      <c r="L43" t="n">
        <v>2359.68691800117</v>
      </c>
      <c r="M43" t="n">
        <v>2396.66762486176</v>
      </c>
      <c r="N43" t="n">
        <v>2450.30897000643</v>
      </c>
      <c r="O43" t="n">
        <v>2467.24282269319</v>
      </c>
      <c r="P43" t="n">
        <v>2484.96403403287</v>
      </c>
      <c r="Q43" t="n">
        <v>2469.67859458274</v>
      </c>
      <c r="R43" t="n">
        <v>2531.12671628899</v>
      </c>
      <c r="S43" t="n">
        <v>2591.47141593735</v>
      </c>
      <c r="T43" t="n">
        <v>2605.47509351779</v>
      </c>
      <c r="U43" t="n">
        <v>2625.45214985841</v>
      </c>
      <c r="V43" t="n">
        <v>2668.11737623934</v>
      </c>
      <c r="W43" t="n">
        <v>2649.89978431108</v>
      </c>
      <c r="X43" t="n">
        <v>2617.45371006125</v>
      </c>
      <c r="Y43" t="n">
        <v>2656.98378505794</v>
      </c>
      <c r="Z43" t="n">
        <v>2736.31359663286</v>
      </c>
      <c r="AA43" t="n">
        <v>2834.5502365684</v>
      </c>
      <c r="AB43" t="n">
        <v>3010.54499159952</v>
      </c>
      <c r="AC43" t="n">
        <v>3167.79744969636</v>
      </c>
      <c r="AD43" t="n">
        <v>3330.91688179353</v>
      </c>
      <c r="AE43" t="n">
        <v>3290.75729379422</v>
      </c>
      <c r="AF43" t="n">
        <v>3322.30193164757</v>
      </c>
    </row>
    <row r="44">
      <c r="A44" t="s">
        <v>228</v>
      </c>
      <c r="B44" t="s">
        <v>456</v>
      </c>
      <c r="C44" t="s">
        <v>360</v>
      </c>
      <c r="D44" t="s">
        <v>457</v>
      </c>
      <c r="E44" t="s">
        <v>361</v>
      </c>
      <c r="F44" t="n">
        <v>13812.331676946</v>
      </c>
      <c r="G44" t="n">
        <v>14429.517846647</v>
      </c>
      <c r="H44" t="n">
        <v>14912.4516877496</v>
      </c>
      <c r="I44" t="n">
        <v>15366.1991673427</v>
      </c>
      <c r="J44" t="n">
        <v>15790.8953365161</v>
      </c>
      <c r="K44" t="n">
        <v>16250.0094425761</v>
      </c>
      <c r="L44" t="n">
        <v>16929.8788252483</v>
      </c>
      <c r="M44" t="n">
        <v>17426.327436898</v>
      </c>
      <c r="N44" t="n">
        <v>17885.7787592244</v>
      </c>
      <c r="O44" t="n">
        <v>18033.5142636858</v>
      </c>
      <c r="P44" t="n">
        <v>18084.702149019</v>
      </c>
      <c r="Q44" t="n">
        <v>18318.0138002465</v>
      </c>
      <c r="R44" t="n">
        <v>18825.0136608941</v>
      </c>
      <c r="S44" t="n">
        <v>19228.9132475891</v>
      </c>
      <c r="T44" t="n">
        <v>18890.1831548816</v>
      </c>
      <c r="U44" t="n">
        <v>18942.9952190746</v>
      </c>
      <c r="V44" t="n">
        <v>18759.3680873105</v>
      </c>
      <c r="W44" t="n">
        <v>18416.685361206</v>
      </c>
      <c r="X44" t="n">
        <v>18065.9937990142</v>
      </c>
      <c r="Y44" t="n">
        <v>17913.901628563</v>
      </c>
      <c r="Z44" t="n">
        <v>18083.2218490109</v>
      </c>
      <c r="AA44" t="n">
        <v>18360.4178805407</v>
      </c>
      <c r="AB44" t="n">
        <v>18780.4232003277</v>
      </c>
      <c r="AC44" t="n">
        <v>18976.132762728</v>
      </c>
      <c r="AD44" t="n">
        <v>19301.5629999284</v>
      </c>
      <c r="AE44" t="n">
        <v>18977.7231019708</v>
      </c>
      <c r="AF44" t="n">
        <v>19325.9007311414</v>
      </c>
    </row>
    <row r="45">
      <c r="A45" t="s">
        <v>228</v>
      </c>
      <c r="B45" t="s">
        <v>458</v>
      </c>
      <c r="C45" t="s">
        <v>360</v>
      </c>
      <c r="D45" t="s">
        <v>459</v>
      </c>
      <c r="E45" t="s">
        <v>361</v>
      </c>
      <c r="F45" t="n">
        <v>13706.8445203943</v>
      </c>
      <c r="G45" t="n">
        <v>14320.5429754564</v>
      </c>
      <c r="H45" t="n">
        <v>14802.3530352743</v>
      </c>
      <c r="I45" t="n">
        <v>15256.0496505612</v>
      </c>
      <c r="J45" t="n">
        <v>15678.6821115322</v>
      </c>
      <c r="K45" t="n">
        <v>16137.0453281637</v>
      </c>
      <c r="L45" t="n">
        <v>16817.5712374769</v>
      </c>
      <c r="M45" t="n">
        <v>17314.6127529765</v>
      </c>
      <c r="N45" t="n">
        <v>17773.8274308753</v>
      </c>
      <c r="O45" t="n">
        <v>17921.5664278714</v>
      </c>
      <c r="P45" t="n">
        <v>17971.8068032686</v>
      </c>
      <c r="Q45" t="n">
        <v>18205.8477677067</v>
      </c>
      <c r="R45" t="n">
        <v>18706.1779519934</v>
      </c>
      <c r="S45" t="n">
        <v>19105.0732212568</v>
      </c>
      <c r="T45" t="n">
        <v>18767.7206293163</v>
      </c>
      <c r="U45" t="n">
        <v>18819.4854647787</v>
      </c>
      <c r="V45" t="n">
        <v>18630.3938215969</v>
      </c>
      <c r="W45" t="n">
        <v>18281.2074539943</v>
      </c>
      <c r="X45" t="n">
        <v>17932.4440128972</v>
      </c>
      <c r="Y45" t="n">
        <v>17774.8036753864</v>
      </c>
      <c r="Z45" t="n">
        <v>17935.8742331682</v>
      </c>
      <c r="AA45" t="n">
        <v>18205.0364027079</v>
      </c>
      <c r="AB45" t="n">
        <v>18621.0517863705</v>
      </c>
      <c r="AC45" t="n">
        <v>18818.0724981083</v>
      </c>
      <c r="AD45" t="n">
        <v>19138.5428413227</v>
      </c>
      <c r="AE45" t="n">
        <v>18822.1869876184</v>
      </c>
      <c r="AF45" t="n">
        <v>19174.6131524674</v>
      </c>
    </row>
    <row r="46">
      <c r="A46" t="s">
        <v>228</v>
      </c>
      <c r="B46" t="s">
        <v>460</v>
      </c>
      <c r="C46" t="s">
        <v>360</v>
      </c>
      <c r="D46" t="s">
        <v>461</v>
      </c>
      <c r="E46" t="s">
        <v>361</v>
      </c>
      <c r="F46" t="n">
        <v>373.903651427606</v>
      </c>
      <c r="G46" t="n">
        <v>402.194136643747</v>
      </c>
      <c r="H46" t="n">
        <v>424.918712524477</v>
      </c>
      <c r="I46" t="n">
        <v>444.290237873629</v>
      </c>
      <c r="J46" t="n">
        <v>463.914312199955</v>
      </c>
      <c r="K46" t="n">
        <v>486.184486363158</v>
      </c>
      <c r="L46" t="n">
        <v>505.619945334562</v>
      </c>
      <c r="M46" t="n">
        <v>523.627251584085</v>
      </c>
      <c r="N46" t="n">
        <v>541.348602134284</v>
      </c>
      <c r="O46" t="n">
        <v>552.937072415713</v>
      </c>
      <c r="P46" t="n">
        <v>562.984877401487</v>
      </c>
      <c r="Q46" t="n">
        <v>575.568364931042</v>
      </c>
      <c r="R46" t="n">
        <v>600.056336846534</v>
      </c>
      <c r="S46" t="n">
        <v>628.166322697228</v>
      </c>
      <c r="T46" t="n">
        <v>634.49211802255</v>
      </c>
      <c r="U46" t="n">
        <v>642.182248503705</v>
      </c>
      <c r="V46" t="n">
        <v>650.611514429577</v>
      </c>
      <c r="W46" t="n">
        <v>646.939881172998</v>
      </c>
      <c r="X46" t="n">
        <v>634.069530861424</v>
      </c>
      <c r="Y46" t="n">
        <v>612.543005716684</v>
      </c>
      <c r="Z46" t="n">
        <v>623.043634567815</v>
      </c>
      <c r="AA46" t="n">
        <v>645.428751447932</v>
      </c>
      <c r="AB46" t="n">
        <v>695.386718697676</v>
      </c>
      <c r="AC46" t="n">
        <v>751.817839336124</v>
      </c>
      <c r="AD46" t="n">
        <v>788.427750801505</v>
      </c>
      <c r="AE46" t="n">
        <v>756.944549846083</v>
      </c>
      <c r="AF46" t="n">
        <v>759.704641135982</v>
      </c>
    </row>
    <row r="47">
      <c r="A47" t="s">
        <v>228</v>
      </c>
      <c r="B47" t="s">
        <v>462</v>
      </c>
      <c r="C47" t="s">
        <v>360</v>
      </c>
      <c r="D47" t="s">
        <v>463</v>
      </c>
      <c r="E47" t="s">
        <v>361</v>
      </c>
      <c r="F47" t="n">
        <v>218.047635791063</v>
      </c>
      <c r="G47" t="n">
        <v>230.00266016587</v>
      </c>
      <c r="H47" t="n">
        <v>237.988352502935</v>
      </c>
      <c r="I47" t="n">
        <v>244.544575567645</v>
      </c>
      <c r="J47" t="n">
        <v>255.289173696199</v>
      </c>
      <c r="K47" t="n">
        <v>275.735210031131</v>
      </c>
      <c r="L47" t="n">
        <v>286.68379515892</v>
      </c>
      <c r="M47" t="n">
        <v>289.139916741333</v>
      </c>
      <c r="N47" t="n">
        <v>297.423075333555</v>
      </c>
      <c r="O47" t="n">
        <v>301.883184627733</v>
      </c>
      <c r="P47" t="n">
        <v>316.252589684818</v>
      </c>
      <c r="Q47" t="n">
        <v>328.243872218524</v>
      </c>
      <c r="R47" t="n">
        <v>356.924370510069</v>
      </c>
      <c r="S47" t="n">
        <v>372.933628590942</v>
      </c>
      <c r="T47" t="n">
        <v>394.774939135043</v>
      </c>
      <c r="U47" t="n">
        <v>389.41652538863</v>
      </c>
      <c r="V47" t="n">
        <v>383.181024923459</v>
      </c>
      <c r="W47" t="n">
        <v>391.01420213249</v>
      </c>
      <c r="X47" t="n">
        <v>391.86476226291</v>
      </c>
      <c r="Y47" t="n">
        <v>385.842146407603</v>
      </c>
      <c r="Z47" t="n">
        <v>373.699600193809</v>
      </c>
      <c r="AA47" t="n">
        <v>354.968747366298</v>
      </c>
      <c r="AB47" t="n">
        <v>349.738974862177</v>
      </c>
      <c r="AC47" t="n">
        <v>345.148287378009</v>
      </c>
      <c r="AD47" t="n">
        <v>341.048179036311</v>
      </c>
      <c r="AE47" t="n">
        <v>328.495552273999</v>
      </c>
      <c r="AF47" t="n">
        <v>321.870653253187</v>
      </c>
    </row>
    <row r="48">
      <c r="A48" t="s">
        <v>228</v>
      </c>
      <c r="B48" t="s">
        <v>464</v>
      </c>
      <c r="C48" t="s">
        <v>360</v>
      </c>
      <c r="D48" t="s">
        <v>465</v>
      </c>
      <c r="E48" t="s">
        <v>361</v>
      </c>
      <c r="F48" t="n">
        <v>954.783389568871</v>
      </c>
      <c r="G48" t="n">
        <v>999.865323113408</v>
      </c>
      <c r="H48" t="n">
        <v>1031.89907580584</v>
      </c>
      <c r="I48" t="n">
        <v>1055.70260060196</v>
      </c>
      <c r="J48" t="n">
        <v>1097.35063976689</v>
      </c>
      <c r="K48" t="n">
        <v>1154.97621763388</v>
      </c>
      <c r="L48" t="n">
        <v>1207.35372779563</v>
      </c>
      <c r="M48" t="n">
        <v>1263.87278430385</v>
      </c>
      <c r="N48" t="n">
        <v>1322.51507788316</v>
      </c>
      <c r="O48" t="n">
        <v>1363.33126830039</v>
      </c>
      <c r="P48" t="n">
        <v>1401.55236331621</v>
      </c>
      <c r="Q48" t="n">
        <v>1424.86010550964</v>
      </c>
      <c r="R48" t="n">
        <v>1461.59154920797</v>
      </c>
      <c r="S48" t="n">
        <v>1509.71406462813</v>
      </c>
      <c r="T48" t="n">
        <v>1580.07187556802</v>
      </c>
      <c r="U48" t="n">
        <v>1614.41948149178</v>
      </c>
      <c r="V48" t="n">
        <v>1673.31530699505</v>
      </c>
      <c r="W48" t="n">
        <v>1686.55553583695</v>
      </c>
      <c r="X48" t="n">
        <v>1693.90749061568</v>
      </c>
      <c r="Y48" t="n">
        <v>1704.94016900877</v>
      </c>
      <c r="Z48" t="n">
        <v>1710.75409288539</v>
      </c>
      <c r="AA48" t="n">
        <v>1727.72460588944</v>
      </c>
      <c r="AB48" t="n">
        <v>1773.10869888468</v>
      </c>
      <c r="AC48" t="n">
        <v>1776.31232029019</v>
      </c>
      <c r="AD48" t="n">
        <v>1814.01666497052</v>
      </c>
      <c r="AE48" t="n">
        <v>1765.61883096144</v>
      </c>
      <c r="AF48" t="n">
        <v>1764.23385542102</v>
      </c>
    </row>
    <row r="49">
      <c r="A49" t="s">
        <v>228</v>
      </c>
      <c r="B49" t="s">
        <v>466</v>
      </c>
      <c r="C49" t="s">
        <v>360</v>
      </c>
      <c r="D49" t="s">
        <v>467</v>
      </c>
      <c r="E49" t="s">
        <v>361</v>
      </c>
      <c r="F49" t="n">
        <v>317.700817077361</v>
      </c>
      <c r="G49" t="n">
        <v>327.159529667312</v>
      </c>
      <c r="H49" t="n">
        <v>336.696037813649</v>
      </c>
      <c r="I49" t="n">
        <v>343.508380830497</v>
      </c>
      <c r="J49" t="n">
        <v>353.342449276253</v>
      </c>
      <c r="K49" t="n">
        <v>367.301995087256</v>
      </c>
      <c r="L49" t="n">
        <v>381.592192587457</v>
      </c>
      <c r="M49" t="n">
        <v>398.437128847169</v>
      </c>
      <c r="N49" t="n">
        <v>408.869260352065</v>
      </c>
      <c r="O49" t="n">
        <v>416.083066187854</v>
      </c>
      <c r="P49" t="n">
        <v>425.048551793001</v>
      </c>
      <c r="Q49" t="n">
        <v>427.713447058962</v>
      </c>
      <c r="R49" t="n">
        <v>421.938992149923</v>
      </c>
      <c r="S49" t="n">
        <v>429.088643893872</v>
      </c>
      <c r="T49" t="n">
        <v>445.99933443872</v>
      </c>
      <c r="U49" t="n">
        <v>456.746342685994</v>
      </c>
      <c r="V49" t="n">
        <v>470.136327300078</v>
      </c>
      <c r="W49" t="n">
        <v>455.299757388181</v>
      </c>
      <c r="X49" t="n">
        <v>454.532637268633</v>
      </c>
      <c r="Y49" t="n">
        <v>446.897670868565</v>
      </c>
      <c r="Z49" t="n">
        <v>433.240893369207</v>
      </c>
      <c r="AA49" t="n">
        <v>423.972818167054</v>
      </c>
      <c r="AB49" t="n">
        <v>416.788475339794</v>
      </c>
      <c r="AC49" t="n">
        <v>415.036694932835</v>
      </c>
      <c r="AD49" t="n">
        <v>415.498369958344</v>
      </c>
      <c r="AE49" t="n">
        <v>395.457600073617</v>
      </c>
      <c r="AF49" t="n">
        <v>398.902968029881</v>
      </c>
    </row>
    <row r="50">
      <c r="A50" t="s">
        <v>228</v>
      </c>
      <c r="B50" t="s">
        <v>468</v>
      </c>
      <c r="C50" t="s">
        <v>360</v>
      </c>
      <c r="D50" t="s">
        <v>469</v>
      </c>
      <c r="E50" t="s">
        <v>361</v>
      </c>
      <c r="F50" t="n">
        <v>419.101907512321</v>
      </c>
      <c r="G50" t="n">
        <v>442.737011017196</v>
      </c>
      <c r="H50" t="n">
        <v>457.237403801655</v>
      </c>
      <c r="I50" t="n">
        <v>467.648128102654</v>
      </c>
      <c r="J50" t="n">
        <v>488.70584985327</v>
      </c>
      <c r="K50" t="n">
        <v>511.754910049883</v>
      </c>
      <c r="L50" t="n">
        <v>538.940340872043</v>
      </c>
      <c r="M50" t="n">
        <v>576.418548368491</v>
      </c>
      <c r="N50" t="n">
        <v>616.536875246187</v>
      </c>
      <c r="O50" t="n">
        <v>645.777106257376</v>
      </c>
      <c r="P50" t="n">
        <v>660.560800106698</v>
      </c>
      <c r="Q50" t="n">
        <v>669.08743122238</v>
      </c>
      <c r="R50" t="n">
        <v>682.605984263276</v>
      </c>
      <c r="S50" t="n">
        <v>707.501335687461</v>
      </c>
      <c r="T50" t="n">
        <v>739.01332976351</v>
      </c>
      <c r="U50" t="n">
        <v>768.186536407409</v>
      </c>
      <c r="V50" t="n">
        <v>820.302344049532</v>
      </c>
      <c r="W50" t="n">
        <v>840.558897512105</v>
      </c>
      <c r="X50" t="n">
        <v>847.82491427419</v>
      </c>
      <c r="Y50" t="n">
        <v>872.457058882262</v>
      </c>
      <c r="Z50" t="n">
        <v>904.010525554233</v>
      </c>
      <c r="AA50" t="n">
        <v>948.817174601287</v>
      </c>
      <c r="AB50" t="n">
        <v>1006.58541100143</v>
      </c>
      <c r="AC50" t="n">
        <v>1016.12943234033</v>
      </c>
      <c r="AD50" t="n">
        <v>1057.47499007144</v>
      </c>
      <c r="AE50" t="n">
        <v>1041.66567861383</v>
      </c>
      <c r="AF50" t="n">
        <v>1043.46023413796</v>
      </c>
    </row>
    <row r="51">
      <c r="A51" t="s">
        <v>228</v>
      </c>
      <c r="B51" t="s">
        <v>470</v>
      </c>
      <c r="C51" t="s">
        <v>360</v>
      </c>
      <c r="D51" t="s">
        <v>471</v>
      </c>
      <c r="E51" t="s">
        <v>361</v>
      </c>
      <c r="F51" t="n">
        <v>357.47107012721</v>
      </c>
      <c r="G51" t="n">
        <v>378.731366685116</v>
      </c>
      <c r="H51" t="n">
        <v>392.350377642862</v>
      </c>
      <c r="I51" t="n">
        <v>402.1246786578</v>
      </c>
      <c r="J51" t="n">
        <v>421.730086668766</v>
      </c>
      <c r="K51" t="n">
        <v>443.180295561834</v>
      </c>
      <c r="L51" t="n">
        <v>468.115068156352</v>
      </c>
      <c r="M51" t="n">
        <v>501.379395867912</v>
      </c>
      <c r="N51" t="n">
        <v>539.013937547443</v>
      </c>
      <c r="O51" t="n">
        <v>566.473951093619</v>
      </c>
      <c r="P51" t="n">
        <v>580.703112386112</v>
      </c>
      <c r="Q51" t="n">
        <v>588.031862070661</v>
      </c>
      <c r="R51" t="n">
        <v>599.159184557213</v>
      </c>
      <c r="S51" t="n">
        <v>621.208202609731</v>
      </c>
      <c r="T51" t="n">
        <v>650.709089946444</v>
      </c>
      <c r="U51" t="n">
        <v>678.049261733681</v>
      </c>
      <c r="V51" t="n">
        <v>727.540042631971</v>
      </c>
      <c r="W51" t="n">
        <v>745.260321414348</v>
      </c>
      <c r="X51" t="n">
        <v>749.979190254211</v>
      </c>
      <c r="Y51" t="n">
        <v>772.097031405551</v>
      </c>
      <c r="Z51" t="n">
        <v>798.988661336237</v>
      </c>
      <c r="AA51" t="n">
        <v>837.380433108429</v>
      </c>
      <c r="AB51" t="n">
        <v>885.366076388783</v>
      </c>
      <c r="AC51" t="n">
        <v>886.622510284496</v>
      </c>
      <c r="AD51" t="n">
        <v>921.303400238237</v>
      </c>
      <c r="AE51" t="n">
        <v>906.504236982219</v>
      </c>
      <c r="AF51" t="n">
        <v>906.940200898939</v>
      </c>
    </row>
    <row r="52">
      <c r="A52" t="s">
        <v>228</v>
      </c>
      <c r="B52" t="s">
        <v>472</v>
      </c>
      <c r="C52" t="s">
        <v>360</v>
      </c>
      <c r="D52" t="s">
        <v>473</v>
      </c>
      <c r="E52" t="s">
        <v>361</v>
      </c>
      <c r="F52" t="n">
        <v>61.5993110628596</v>
      </c>
      <c r="G52" t="n">
        <v>63.9761633586629</v>
      </c>
      <c r="H52" t="n">
        <v>64.859372312039</v>
      </c>
      <c r="I52" t="n">
        <v>65.4970916941323</v>
      </c>
      <c r="J52" t="n">
        <v>66.9516056687545</v>
      </c>
      <c r="K52" t="n">
        <v>68.5528259672643</v>
      </c>
      <c r="L52" t="n">
        <v>70.8056090346888</v>
      </c>
      <c r="M52" t="n">
        <v>75.0193743338646</v>
      </c>
      <c r="N52" t="n">
        <v>77.5080477850455</v>
      </c>
      <c r="O52" t="n">
        <v>79.2885150854867</v>
      </c>
      <c r="P52" t="n">
        <v>79.8444921889132</v>
      </c>
      <c r="Q52" t="n">
        <v>81.041945565495</v>
      </c>
      <c r="R52" t="n">
        <v>83.4321375305963</v>
      </c>
      <c r="S52" t="n">
        <v>86.2782326693483</v>
      </c>
      <c r="T52" t="n">
        <v>88.2914948807475</v>
      </c>
      <c r="U52" t="n">
        <v>90.1249927999952</v>
      </c>
      <c r="V52" t="n">
        <v>92.7521441446923</v>
      </c>
      <c r="W52" t="n">
        <v>95.2882059201342</v>
      </c>
      <c r="X52" t="n">
        <v>97.8386477484769</v>
      </c>
      <c r="Y52" t="n">
        <v>100.351976726785</v>
      </c>
      <c r="Z52" t="n">
        <v>105.014971698705</v>
      </c>
      <c r="AA52" t="n">
        <v>111.431471611622</v>
      </c>
      <c r="AB52" t="n">
        <v>121.217334190651</v>
      </c>
      <c r="AC52" t="n">
        <v>129.508738404322</v>
      </c>
      <c r="AD52" t="n">
        <v>136.172820837598</v>
      </c>
      <c r="AE52" t="n">
        <v>135.161441631609</v>
      </c>
      <c r="AF52" t="n">
        <v>136.520033239018</v>
      </c>
    </row>
    <row r="53">
      <c r="A53" t="s">
        <v>228</v>
      </c>
      <c r="B53" t="s">
        <v>474</v>
      </c>
      <c r="C53" t="s">
        <v>360</v>
      </c>
      <c r="D53" t="s">
        <v>475</v>
      </c>
      <c r="E53" t="s">
        <v>361</v>
      </c>
      <c r="F53" t="n">
        <v>228.800445342789</v>
      </c>
      <c r="G53" t="n">
        <v>234.991410496502</v>
      </c>
      <c r="H53" t="n">
        <v>236.329774570759</v>
      </c>
      <c r="I53" t="n">
        <v>234.436808020722</v>
      </c>
      <c r="J53" t="n">
        <v>236.075605607758</v>
      </c>
      <c r="K53" t="n">
        <v>242.255543596519</v>
      </c>
      <c r="L53" t="n">
        <v>252.451479108828</v>
      </c>
      <c r="M53" t="n">
        <v>251.939443226472</v>
      </c>
      <c r="N53" t="n">
        <v>247.924717971162</v>
      </c>
      <c r="O53" t="n">
        <v>250.140863683752</v>
      </c>
      <c r="P53" t="n">
        <v>253.762429982246</v>
      </c>
      <c r="Q53" t="n">
        <v>257.048112955471</v>
      </c>
      <c r="R53" t="n">
        <v>268.651043153855</v>
      </c>
      <c r="S53" t="n">
        <v>278.034748869494</v>
      </c>
      <c r="T53" t="n">
        <v>276.682374678585</v>
      </c>
      <c r="U53" t="n">
        <v>278.152177818746</v>
      </c>
      <c r="V53" t="n">
        <v>277.51365090328</v>
      </c>
      <c r="W53" t="n">
        <v>275.316618673978</v>
      </c>
      <c r="X53" t="n">
        <v>275.770507846833</v>
      </c>
      <c r="Y53" t="n">
        <v>292.997224987693</v>
      </c>
      <c r="Z53" t="n">
        <v>305.292815855144</v>
      </c>
      <c r="AA53" t="n">
        <v>329.99350475403</v>
      </c>
      <c r="AB53" t="n">
        <v>335.621368021813</v>
      </c>
      <c r="AC53" t="n">
        <v>344.560534062054</v>
      </c>
      <c r="AD53" t="n">
        <v>375.35862838084</v>
      </c>
      <c r="AE53" t="n">
        <v>353.17844788683</v>
      </c>
      <c r="AF53" t="n">
        <v>337.628051487523</v>
      </c>
    </row>
    <row r="54">
      <c r="A54" t="s">
        <v>228</v>
      </c>
      <c r="B54" t="s">
        <v>476</v>
      </c>
      <c r="C54" t="s">
        <v>360</v>
      </c>
      <c r="D54" t="s">
        <v>477</v>
      </c>
      <c r="E54" t="s">
        <v>361</v>
      </c>
      <c r="F54" t="n">
        <v>532.972299723646</v>
      </c>
      <c r="G54" t="n">
        <v>550.713063933651</v>
      </c>
      <c r="H54" t="n">
        <v>557.972418746425</v>
      </c>
      <c r="I54" t="n">
        <v>556.80761205558</v>
      </c>
      <c r="J54" t="n">
        <v>558.408291502056</v>
      </c>
      <c r="K54" t="n">
        <v>566.101354201098</v>
      </c>
      <c r="L54" t="n">
        <v>586.166155252927</v>
      </c>
      <c r="M54" t="n">
        <v>597.518455828558</v>
      </c>
      <c r="N54" t="n">
        <v>613.840135577433</v>
      </c>
      <c r="O54" t="n">
        <v>626.391419097793</v>
      </c>
      <c r="P54" t="n">
        <v>631.947091713977</v>
      </c>
      <c r="Q54" t="n">
        <v>639.442319199822</v>
      </c>
      <c r="R54" t="n">
        <v>661.397322548955</v>
      </c>
      <c r="S54" t="n">
        <v>683.190619195606</v>
      </c>
      <c r="T54" t="n">
        <v>683.821220168638</v>
      </c>
      <c r="U54" t="n">
        <v>684.647097635292</v>
      </c>
      <c r="V54" t="n">
        <v>681.042507324826</v>
      </c>
      <c r="W54" t="n">
        <v>670.946310404132</v>
      </c>
      <c r="X54" t="n">
        <v>669.067668037837</v>
      </c>
      <c r="Y54" t="n">
        <v>692.837762259158</v>
      </c>
      <c r="Z54" t="n">
        <v>706.02896290518</v>
      </c>
      <c r="AA54" t="n">
        <v>727.89350029792</v>
      </c>
      <c r="AB54" t="n">
        <v>732.574216003239</v>
      </c>
      <c r="AC54" t="n">
        <v>738.521923254871</v>
      </c>
      <c r="AD54" t="n">
        <v>761.826083586537</v>
      </c>
      <c r="AE54" t="n">
        <v>740.812949892704</v>
      </c>
      <c r="AF54" t="n">
        <v>719.133797884076</v>
      </c>
    </row>
    <row r="55">
      <c r="A55" t="s">
        <v>228</v>
      </c>
      <c r="B55" t="s">
        <v>478</v>
      </c>
      <c r="C55" t="s">
        <v>360</v>
      </c>
      <c r="D55" t="s">
        <v>479</v>
      </c>
      <c r="E55" t="s">
        <v>361</v>
      </c>
      <c r="F55" t="n">
        <v>304.069065681067</v>
      </c>
      <c r="G55" t="n">
        <v>315.63309992565</v>
      </c>
      <c r="H55" t="n">
        <v>321.567778272912</v>
      </c>
      <c r="I55" t="n">
        <v>322.307920040232</v>
      </c>
      <c r="J55" t="n">
        <v>322.261516809259</v>
      </c>
      <c r="K55" t="n">
        <v>323.749187529882</v>
      </c>
      <c r="L55" t="n">
        <v>333.600718102431</v>
      </c>
      <c r="M55" t="n">
        <v>345.50154947525</v>
      </c>
      <c r="N55" t="n">
        <v>365.926673326287</v>
      </c>
      <c r="O55" t="n">
        <v>376.276211709599</v>
      </c>
      <c r="P55" t="n">
        <v>378.20121408764</v>
      </c>
      <c r="Q55" t="n">
        <v>382.409056668124</v>
      </c>
      <c r="R55" t="n">
        <v>392.744913390147</v>
      </c>
      <c r="S55" t="n">
        <v>405.150829679295</v>
      </c>
      <c r="T55" t="n">
        <v>407.144829306508</v>
      </c>
      <c r="U55" t="n">
        <v>406.494787424319</v>
      </c>
      <c r="V55" t="n">
        <v>403.5239067865</v>
      </c>
      <c r="W55" t="n">
        <v>395.61902307926</v>
      </c>
      <c r="X55" t="n">
        <v>393.28709759734</v>
      </c>
      <c r="Y55" t="n">
        <v>399.838130514719</v>
      </c>
      <c r="Z55" t="n">
        <v>400.734407322543</v>
      </c>
      <c r="AA55" t="n">
        <v>397.902363252597</v>
      </c>
      <c r="AB55" t="n">
        <v>396.955213338467</v>
      </c>
      <c r="AC55" t="n">
        <v>393.963344231909</v>
      </c>
      <c r="AD55" t="n">
        <v>386.472906244389</v>
      </c>
      <c r="AE55" t="n">
        <v>387.634502005874</v>
      </c>
      <c r="AF55" t="n">
        <v>381.505746396553</v>
      </c>
    </row>
    <row r="56">
      <c r="A56" t="s">
        <v>228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 t="n">
        <v>0</v>
      </c>
      <c r="AF56"/>
    </row>
    <row r="57">
      <c r="A57" t="s">
        <v>228</v>
      </c>
      <c r="B57" t="s">
        <v>482</v>
      </c>
      <c r="C57" t="s">
        <v>360</v>
      </c>
      <c r="D57" t="s">
        <v>483</v>
      </c>
      <c r="E57" t="s">
        <v>361</v>
      </c>
      <c r="F57" t="n">
        <v>15042.1559615996</v>
      </c>
      <c r="G57" t="n">
        <v>15724.997562772</v>
      </c>
      <c r="H57" t="n">
        <v>16258.2271427328</v>
      </c>
      <c r="I57" t="n">
        <v>16747.5345375419</v>
      </c>
      <c r="J57" t="n">
        <v>17222.5230371546</v>
      </c>
      <c r="K57" t="n">
        <v>17755.4505694859</v>
      </c>
      <c r="L57" t="n">
        <v>18512.1691208363</v>
      </c>
      <c r="M57" t="n">
        <v>19083.1083118105</v>
      </c>
      <c r="N57" t="n">
        <v>19613.622567315</v>
      </c>
      <c r="O57" t="n">
        <v>19802.4471266949</v>
      </c>
      <c r="P57" t="n">
        <v>19891.3259936867</v>
      </c>
      <c r="Q57" t="n">
        <v>20147.4309430253</v>
      </c>
      <c r="R57" t="n">
        <v>20684.5529261676</v>
      </c>
      <c r="S57" t="n">
        <v>21130.9027463301</v>
      </c>
      <c r="T57" t="n">
        <v>20847.3126194098</v>
      </c>
      <c r="U57" t="n">
        <v>20908.321692329</v>
      </c>
      <c r="V57" t="n">
        <v>20760.1913933383</v>
      </c>
      <c r="W57" t="n">
        <v>20397.5447723998</v>
      </c>
      <c r="X57" t="n">
        <v>20041.9912243117</v>
      </c>
      <c r="Y57" t="n">
        <v>19896.4703412817</v>
      </c>
      <c r="Z57" t="n">
        <v>20085.9232543423</v>
      </c>
      <c r="AA57" t="n">
        <v>20419.4845428655</v>
      </c>
      <c r="AB57" t="n">
        <v>20944.6880507585</v>
      </c>
      <c r="AC57" t="n">
        <v>21188.8645318163</v>
      </c>
      <c r="AD57" t="n">
        <v>21585.5742998793</v>
      </c>
      <c r="AE57" t="n">
        <v>21242.0928782477</v>
      </c>
      <c r="AF57" t="n">
        <v>21631.1659731265</v>
      </c>
    </row>
    <row r="58">
      <c r="A58" t="s">
        <v>228</v>
      </c>
      <c r="B58" t="s">
        <v>484</v>
      </c>
      <c r="C58" t="s">
        <v>360</v>
      </c>
      <c r="D58" t="s">
        <v>485</v>
      </c>
      <c r="E58" t="s">
        <v>361</v>
      </c>
      <c r="F58" t="n">
        <v>15042.1559615996</v>
      </c>
      <c r="G58" t="n">
        <v>15724.997562772</v>
      </c>
      <c r="H58" t="n">
        <v>16258.2271427328</v>
      </c>
      <c r="I58" t="n">
        <v>16747.5345375419</v>
      </c>
      <c r="J58" t="n">
        <v>17222.5230371546</v>
      </c>
      <c r="K58" t="n">
        <v>17755.4505694859</v>
      </c>
      <c r="L58" t="n">
        <v>18512.1691208363</v>
      </c>
      <c r="M58" t="n">
        <v>19083.1083118105</v>
      </c>
      <c r="N58" t="n">
        <v>19613.622567315</v>
      </c>
      <c r="O58" t="n">
        <v>19802.4471266949</v>
      </c>
      <c r="P58" t="n">
        <v>19891.3259936867</v>
      </c>
      <c r="Q58" t="n">
        <v>20147.4309430253</v>
      </c>
      <c r="R58" t="n">
        <v>20684.5529261676</v>
      </c>
      <c r="S58" t="n">
        <v>21130.9027463301</v>
      </c>
      <c r="T58" t="n">
        <v>20847.3126194098</v>
      </c>
      <c r="U58" t="n">
        <v>20908.321692329</v>
      </c>
      <c r="V58" t="n">
        <v>20760.1913933383</v>
      </c>
      <c r="W58" t="n">
        <v>20397.5447723998</v>
      </c>
      <c r="X58" t="n">
        <v>20041.9912243117</v>
      </c>
      <c r="Y58" t="n">
        <v>19896.4703412817</v>
      </c>
      <c r="Z58" t="n">
        <v>20085.9232543423</v>
      </c>
      <c r="AA58" t="n">
        <v>20419.4845428655</v>
      </c>
      <c r="AB58" t="n">
        <v>20944.6880507585</v>
      </c>
      <c r="AC58" t="n">
        <v>21188.8645318163</v>
      </c>
      <c r="AD58" t="n">
        <v>21585.5742998793</v>
      </c>
      <c r="AE58" t="n">
        <v>21242.0928782477</v>
      </c>
      <c r="AF58" t="n">
        <v>21631.1659731265</v>
      </c>
    </row>
    <row r="59">
      <c r="A59" t="s">
        <v>228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230</v>
      </c>
      <c r="B2" t="s">
        <v>295</v>
      </c>
      <c r="C2" t="s">
        <v>360</v>
      </c>
      <c r="D2" t="s">
        <v>297</v>
      </c>
      <c r="E2" t="s">
        <v>361</v>
      </c>
      <c r="F2" t="n">
        <v>186.731794043181</v>
      </c>
      <c r="G2" t="n">
        <v>191.409469652647</v>
      </c>
      <c r="H2" t="n">
        <v>192.996228943394</v>
      </c>
      <c r="I2" t="n">
        <v>192.982060446357</v>
      </c>
      <c r="J2" t="n">
        <v>195.733983345566</v>
      </c>
      <c r="K2" t="n">
        <v>196.73731494534</v>
      </c>
      <c r="L2" t="n">
        <v>195.605322925039</v>
      </c>
      <c r="M2" t="n">
        <v>194.735376817777</v>
      </c>
      <c r="N2" t="n">
        <v>194.742641223481</v>
      </c>
      <c r="O2" t="n">
        <v>194.245177450693</v>
      </c>
      <c r="P2" t="n">
        <v>195.04887302941</v>
      </c>
      <c r="Q2" t="n">
        <v>193.632670817632</v>
      </c>
      <c r="R2" t="n">
        <v>202.216923965687</v>
      </c>
      <c r="S2" t="n">
        <v>208.934264438214</v>
      </c>
      <c r="T2" t="n">
        <v>207.593730908246</v>
      </c>
      <c r="U2" t="n">
        <v>208.8208560757</v>
      </c>
      <c r="V2" t="n">
        <v>214.735883982846</v>
      </c>
      <c r="W2" t="n">
        <v>218.916189724379</v>
      </c>
      <c r="X2" t="n">
        <v>214.76496807368</v>
      </c>
      <c r="Y2" t="n">
        <v>220.833073029553</v>
      </c>
      <c r="Z2" t="n">
        <v>231.502985784998</v>
      </c>
      <c r="AA2" t="n">
        <v>243.257980567706</v>
      </c>
      <c r="AB2" t="n">
        <v>251.325942845495</v>
      </c>
      <c r="AC2" t="n">
        <v>254.603301000295</v>
      </c>
      <c r="AD2" t="n">
        <v>267.044141064792</v>
      </c>
      <c r="AE2" t="n">
        <v>264.495938479224</v>
      </c>
      <c r="AF2" t="n">
        <v>263.55533637014</v>
      </c>
    </row>
    <row r="3">
      <c r="A3" t="s">
        <v>230</v>
      </c>
      <c r="B3" t="s">
        <v>374</v>
      </c>
      <c r="C3" t="s">
        <v>360</v>
      </c>
      <c r="D3" t="s">
        <v>375</v>
      </c>
      <c r="E3" t="s">
        <v>361</v>
      </c>
      <c r="F3" t="n">
        <v>99.5054880732202</v>
      </c>
      <c r="G3" t="n">
        <v>100.102354920003</v>
      </c>
      <c r="H3" t="n">
        <v>103.066316790062</v>
      </c>
      <c r="I3" t="n">
        <v>104.397248260661</v>
      </c>
      <c r="J3" t="n">
        <v>105.661581786122</v>
      </c>
      <c r="K3" t="n">
        <v>107.798269641363</v>
      </c>
      <c r="L3" t="n">
        <v>111.414391108173</v>
      </c>
      <c r="M3" t="n">
        <v>114.948851138901</v>
      </c>
      <c r="N3" t="n">
        <v>115.72194789016</v>
      </c>
      <c r="O3" t="n">
        <v>115.331324077873</v>
      </c>
      <c r="P3" t="n">
        <v>116.29838618011</v>
      </c>
      <c r="Q3" t="n">
        <v>117.313908024516</v>
      </c>
      <c r="R3" t="n">
        <v>118.849643728001</v>
      </c>
      <c r="S3" t="n">
        <v>120.377047997673</v>
      </c>
      <c r="T3" t="n">
        <v>117.114027352035</v>
      </c>
      <c r="U3" t="n">
        <v>115.84975136277</v>
      </c>
      <c r="V3" t="n">
        <v>114.833193998253</v>
      </c>
      <c r="W3" t="n">
        <v>111.653733434607</v>
      </c>
      <c r="X3" t="n">
        <v>106.180195253542</v>
      </c>
      <c r="Y3" t="n">
        <v>100.966102962511</v>
      </c>
      <c r="Z3" t="n">
        <v>99.1221439218391</v>
      </c>
      <c r="AA3" t="n">
        <v>98.7282123412526</v>
      </c>
      <c r="AB3" t="n">
        <v>101.907912737872</v>
      </c>
      <c r="AC3" t="n">
        <v>110.547325845344</v>
      </c>
      <c r="AD3" t="n">
        <v>118.945631929097</v>
      </c>
      <c r="AE3" t="n">
        <v>127.613198105114</v>
      </c>
      <c r="AF3" t="n">
        <v>133.786819109779</v>
      </c>
    </row>
    <row r="4">
      <c r="A4" t="s">
        <v>230</v>
      </c>
      <c r="B4" t="s">
        <v>376</v>
      </c>
      <c r="C4" t="s">
        <v>360</v>
      </c>
      <c r="D4" t="s">
        <v>377</v>
      </c>
      <c r="E4" t="s">
        <v>361</v>
      </c>
      <c r="F4" t="n">
        <v>5087.56194943703</v>
      </c>
      <c r="G4" t="n">
        <v>5140.87029387621</v>
      </c>
      <c r="H4" t="n">
        <v>5200.72949447435</v>
      </c>
      <c r="I4" t="n">
        <v>5210.97288371086</v>
      </c>
      <c r="J4" t="n">
        <v>5211.69075613664</v>
      </c>
      <c r="K4" t="n">
        <v>5250.94793260407</v>
      </c>
      <c r="L4" t="n">
        <v>5337.48417232277</v>
      </c>
      <c r="M4" t="n">
        <v>5405.82078445743</v>
      </c>
      <c r="N4" t="n">
        <v>5434.32882070756</v>
      </c>
      <c r="O4" t="n">
        <v>5359.60722486195</v>
      </c>
      <c r="P4" t="n">
        <v>5259.56477746548</v>
      </c>
      <c r="Q4" t="n">
        <v>5257.93094876983</v>
      </c>
      <c r="R4" t="n">
        <v>5310.82568280066</v>
      </c>
      <c r="S4" t="n">
        <v>5333.49897530757</v>
      </c>
      <c r="T4" t="n">
        <v>5106.71099031594</v>
      </c>
      <c r="U4" t="n">
        <v>5051.27784010882</v>
      </c>
      <c r="V4" t="n">
        <v>5017.97340274798</v>
      </c>
      <c r="W4" t="n">
        <v>4960.51725645784</v>
      </c>
      <c r="X4" t="n">
        <v>4913.85523789983</v>
      </c>
      <c r="Y4" t="n">
        <v>4904.01102267355</v>
      </c>
      <c r="Z4" t="n">
        <v>4936.72560320955</v>
      </c>
      <c r="AA4" t="n">
        <v>5010.01839488127</v>
      </c>
      <c r="AB4" t="n">
        <v>5065.24228616909</v>
      </c>
      <c r="AC4" t="n">
        <v>5117.81782118882</v>
      </c>
      <c r="AD4" t="n">
        <v>5232.48532762059</v>
      </c>
      <c r="AE4" t="n">
        <v>5362.59473930957</v>
      </c>
      <c r="AF4" t="n">
        <v>5595.56038813656</v>
      </c>
    </row>
    <row r="5">
      <c r="A5" t="s">
        <v>230</v>
      </c>
      <c r="B5" t="s">
        <v>378</v>
      </c>
      <c r="C5" t="s">
        <v>360</v>
      </c>
      <c r="D5" t="s">
        <v>379</v>
      </c>
      <c r="E5" t="s">
        <v>361</v>
      </c>
      <c r="F5" t="n">
        <v>948.791258200797</v>
      </c>
      <c r="G5" t="n">
        <v>972.929565291855</v>
      </c>
      <c r="H5" t="n">
        <v>976.82504806136</v>
      </c>
      <c r="I5" t="n">
        <v>970.275702184401</v>
      </c>
      <c r="J5" t="n">
        <v>963.035387041522</v>
      </c>
      <c r="K5" t="n">
        <v>963.991896195312</v>
      </c>
      <c r="L5" t="n">
        <v>999.865170083464</v>
      </c>
      <c r="M5" t="n">
        <v>1027.17591390356</v>
      </c>
      <c r="N5" t="n">
        <v>1061.74886657472</v>
      </c>
      <c r="O5" t="n">
        <v>1055.1757514708</v>
      </c>
      <c r="P5" t="n">
        <v>1028.07633910695</v>
      </c>
      <c r="Q5" t="n">
        <v>1028.64737310189</v>
      </c>
      <c r="R5" t="n">
        <v>1066.32351289784</v>
      </c>
      <c r="S5" t="n">
        <v>1099.10939128378</v>
      </c>
      <c r="T5" t="n">
        <v>1060.63658875691</v>
      </c>
      <c r="U5" t="n">
        <v>1050.41049643978</v>
      </c>
      <c r="V5" t="n">
        <v>1039.38069708169</v>
      </c>
      <c r="W5" t="n">
        <v>1045.17824183178</v>
      </c>
      <c r="X5" t="n">
        <v>1057.78381442951</v>
      </c>
      <c r="Y5" t="n">
        <v>1078.59790560757</v>
      </c>
      <c r="Z5" t="n">
        <v>1106.55202519462</v>
      </c>
      <c r="AA5" t="n">
        <v>1167.80583992563</v>
      </c>
      <c r="AB5" t="n">
        <v>1191.60607819375</v>
      </c>
      <c r="AC5" t="n">
        <v>1197.5779255373</v>
      </c>
      <c r="AD5" t="n">
        <v>1225.68623683358</v>
      </c>
      <c r="AE5" t="n">
        <v>1223.07918789708</v>
      </c>
      <c r="AF5" t="n">
        <v>1230.3174382431</v>
      </c>
    </row>
    <row r="6">
      <c r="A6" t="s">
        <v>230</v>
      </c>
      <c r="B6" t="s">
        <v>380</v>
      </c>
      <c r="C6" t="s">
        <v>360</v>
      </c>
      <c r="D6" t="s">
        <v>381</v>
      </c>
      <c r="E6" t="s">
        <v>361</v>
      </c>
      <c r="F6" t="n">
        <v>1095.6668055884</v>
      </c>
      <c r="G6" t="n">
        <v>1068.09270542251</v>
      </c>
      <c r="H6" t="n">
        <v>1051.75317163188</v>
      </c>
      <c r="I6" t="n">
        <v>1036.02633414026</v>
      </c>
      <c r="J6" t="n">
        <v>1012.92332916705</v>
      </c>
      <c r="K6" t="n">
        <v>989.77156000984</v>
      </c>
      <c r="L6" t="n">
        <v>978.043991807783</v>
      </c>
      <c r="M6" t="n">
        <v>968.811379440136</v>
      </c>
      <c r="N6" t="n">
        <v>939.409884340518</v>
      </c>
      <c r="O6" t="n">
        <v>899.108490205758</v>
      </c>
      <c r="P6" t="n">
        <v>847.684774092972</v>
      </c>
      <c r="Q6" t="n">
        <v>809.390951018106</v>
      </c>
      <c r="R6" t="n">
        <v>776.395550490297</v>
      </c>
      <c r="S6" t="n">
        <v>737.065086241765</v>
      </c>
      <c r="T6" t="n">
        <v>684.888068788609</v>
      </c>
      <c r="U6" t="n">
        <v>653.953744354377</v>
      </c>
      <c r="V6" t="n">
        <v>633.20995888317</v>
      </c>
      <c r="W6" t="n">
        <v>623.012679641066</v>
      </c>
      <c r="X6" t="n">
        <v>619.02137325264</v>
      </c>
      <c r="Y6" t="n">
        <v>625.649732109214</v>
      </c>
      <c r="Z6" t="n">
        <v>637.52515279711</v>
      </c>
      <c r="AA6" t="n">
        <v>652.624205146522</v>
      </c>
      <c r="AB6" t="n">
        <v>665.770370810719</v>
      </c>
      <c r="AC6" t="n">
        <v>671.903930095342</v>
      </c>
      <c r="AD6" t="n">
        <v>681.666912661581</v>
      </c>
      <c r="AE6" t="n">
        <v>700.019950754606</v>
      </c>
      <c r="AF6" t="n">
        <v>736.696576317902</v>
      </c>
    </row>
    <row r="7">
      <c r="A7" t="s">
        <v>230</v>
      </c>
      <c r="B7" t="s">
        <v>382</v>
      </c>
      <c r="C7" t="s">
        <v>360</v>
      </c>
      <c r="D7" t="s">
        <v>383</v>
      </c>
      <c r="E7" t="s">
        <v>361</v>
      </c>
      <c r="F7" t="n">
        <v>468.044456153093</v>
      </c>
      <c r="G7" t="n">
        <v>469.659732721319</v>
      </c>
      <c r="H7" t="n">
        <v>474.538460893756</v>
      </c>
      <c r="I7" t="n">
        <v>481.70891587765</v>
      </c>
      <c r="J7" t="n">
        <v>485.755903985426</v>
      </c>
      <c r="K7" t="n">
        <v>494.213086313749</v>
      </c>
      <c r="L7" t="n">
        <v>499.718961780892</v>
      </c>
      <c r="M7" t="n">
        <v>503.550009004479</v>
      </c>
      <c r="N7" t="n">
        <v>506.149109345908</v>
      </c>
      <c r="O7" t="n">
        <v>502.905213189015</v>
      </c>
      <c r="P7" t="n">
        <v>498.384049106257</v>
      </c>
      <c r="Q7" t="n">
        <v>498.709634254862</v>
      </c>
      <c r="R7" t="n">
        <v>498.821859968145</v>
      </c>
      <c r="S7" t="n">
        <v>492.857318519448</v>
      </c>
      <c r="T7" t="n">
        <v>470.983154067647</v>
      </c>
      <c r="U7" t="n">
        <v>464.463164537697</v>
      </c>
      <c r="V7" t="n">
        <v>455.65455384449</v>
      </c>
      <c r="W7" t="n">
        <v>447.223806742846</v>
      </c>
      <c r="X7" t="n">
        <v>435.730893387331</v>
      </c>
      <c r="Y7" t="n">
        <v>428.235580012017</v>
      </c>
      <c r="Z7" t="n">
        <v>427.943755956229</v>
      </c>
      <c r="AA7" t="n">
        <v>425.950330222141</v>
      </c>
      <c r="AB7" t="n">
        <v>427.460719786806</v>
      </c>
      <c r="AC7" t="n">
        <v>427.524022953452</v>
      </c>
      <c r="AD7" t="n">
        <v>433.551042678514</v>
      </c>
      <c r="AE7" t="n">
        <v>446.940716467888</v>
      </c>
      <c r="AF7" t="n">
        <v>467.055415669494</v>
      </c>
    </row>
    <row r="8">
      <c r="A8" t="s">
        <v>230</v>
      </c>
      <c r="B8" t="s">
        <v>384</v>
      </c>
      <c r="C8" t="s">
        <v>360</v>
      </c>
      <c r="D8" t="s">
        <v>385</v>
      </c>
      <c r="E8" t="s">
        <v>361</v>
      </c>
      <c r="F8" t="n">
        <v>57.8099526131731</v>
      </c>
      <c r="G8" t="n">
        <v>60.4364865176965</v>
      </c>
      <c r="H8" t="n">
        <v>61.7212092915805</v>
      </c>
      <c r="I8" t="n">
        <v>55.3617142129019</v>
      </c>
      <c r="J8" t="n">
        <v>55.2738233346612</v>
      </c>
      <c r="K8" t="n">
        <v>63.8362406951325</v>
      </c>
      <c r="L8" t="n">
        <v>68.3521307464307</v>
      </c>
      <c r="M8" t="n">
        <v>69.9239839830376</v>
      </c>
      <c r="N8" t="n">
        <v>74.1937641948675</v>
      </c>
      <c r="O8" t="n">
        <v>80.53595739395</v>
      </c>
      <c r="P8" t="n">
        <v>96.6970523116231</v>
      </c>
      <c r="Q8" t="n">
        <v>115.33308058208</v>
      </c>
      <c r="R8" t="n">
        <v>123.897918503129</v>
      </c>
      <c r="S8" t="n">
        <v>140.116675804212</v>
      </c>
      <c r="T8" t="n">
        <v>125.272199626497</v>
      </c>
      <c r="U8" t="n">
        <v>131.23960291694</v>
      </c>
      <c r="V8" t="n">
        <v>150.977118576998</v>
      </c>
      <c r="W8" t="n">
        <v>146.410398711163</v>
      </c>
      <c r="X8" t="n">
        <v>148.197840639286</v>
      </c>
      <c r="Y8" t="n">
        <v>149.763595360457</v>
      </c>
      <c r="Z8" t="n">
        <v>139.418919867202</v>
      </c>
      <c r="AA8" t="n">
        <v>130.765560782303</v>
      </c>
      <c r="AB8" t="n">
        <v>115.22024113451</v>
      </c>
      <c r="AC8" t="n">
        <v>103.723637606823</v>
      </c>
      <c r="AD8" t="n">
        <v>95.4614501756607</v>
      </c>
      <c r="AE8" t="n">
        <v>86.3322061827932</v>
      </c>
      <c r="AF8" t="n">
        <v>82.4982120834488</v>
      </c>
    </row>
    <row r="9">
      <c r="A9" t="s">
        <v>230</v>
      </c>
      <c r="B9" t="s">
        <v>386</v>
      </c>
      <c r="C9" t="s">
        <v>360</v>
      </c>
      <c r="D9" t="s">
        <v>387</v>
      </c>
      <c r="E9" t="s">
        <v>361</v>
      </c>
      <c r="F9" t="n">
        <v>227.631890580829</v>
      </c>
      <c r="G9" t="n">
        <v>226.204573887705</v>
      </c>
      <c r="H9" t="n">
        <v>228.675406929514</v>
      </c>
      <c r="I9" t="n">
        <v>223.847001598824</v>
      </c>
      <c r="J9" t="n">
        <v>217.697580443971</v>
      </c>
      <c r="K9" t="n">
        <v>215.91121569273</v>
      </c>
      <c r="L9" t="n">
        <v>215.03916008562</v>
      </c>
      <c r="M9" t="n">
        <v>217.994516494156</v>
      </c>
      <c r="N9" t="n">
        <v>221.388861558188</v>
      </c>
      <c r="O9" t="n">
        <v>221.095970076263</v>
      </c>
      <c r="P9" t="n">
        <v>218.767020230533</v>
      </c>
      <c r="Q9" t="n">
        <v>219.782281220595</v>
      </c>
      <c r="R9" t="n">
        <v>224.947074282258</v>
      </c>
      <c r="S9" t="n">
        <v>223.958846532581</v>
      </c>
      <c r="T9" t="n">
        <v>208.821735480537</v>
      </c>
      <c r="U9" t="n">
        <v>212.78540847209</v>
      </c>
      <c r="V9" t="n">
        <v>211.526588886957</v>
      </c>
      <c r="W9" t="n">
        <v>209.365771599905</v>
      </c>
      <c r="X9" t="n">
        <v>204.651842102733</v>
      </c>
      <c r="Y9" t="n">
        <v>198.865596363367</v>
      </c>
      <c r="Z9" t="n">
        <v>197.362107695934</v>
      </c>
      <c r="AA9" t="n">
        <v>196.364100279955</v>
      </c>
      <c r="AB9" t="n">
        <v>201.278627872347</v>
      </c>
      <c r="AC9" t="n">
        <v>203.904405516476</v>
      </c>
      <c r="AD9" t="n">
        <v>212.033729231738</v>
      </c>
      <c r="AE9" t="n">
        <v>216.184132511095</v>
      </c>
      <c r="AF9" t="n">
        <v>222.120433134058</v>
      </c>
    </row>
    <row r="10">
      <c r="A10" t="s">
        <v>230</v>
      </c>
      <c r="B10" t="s">
        <v>388</v>
      </c>
      <c r="C10" t="s">
        <v>360</v>
      </c>
      <c r="D10" t="s">
        <v>389</v>
      </c>
      <c r="E10" t="s">
        <v>361</v>
      </c>
      <c r="F10" t="n">
        <v>435.206822776848</v>
      </c>
      <c r="G10" t="n">
        <v>433.107726621917</v>
      </c>
      <c r="H10" t="n">
        <v>439.329200707107</v>
      </c>
      <c r="I10" t="n">
        <v>430.288628515556</v>
      </c>
      <c r="J10" t="n">
        <v>418.50925918333</v>
      </c>
      <c r="K10" t="n">
        <v>416.147657753321</v>
      </c>
      <c r="L10" t="n">
        <v>414.475041923285</v>
      </c>
      <c r="M10" t="n">
        <v>417.890269029107</v>
      </c>
      <c r="N10" t="n">
        <v>416.988971517036</v>
      </c>
      <c r="O10" t="n">
        <v>410.615443777728</v>
      </c>
      <c r="P10" t="n">
        <v>402.764667405119</v>
      </c>
      <c r="Q10" t="n">
        <v>404.670536080488</v>
      </c>
      <c r="R10" t="n">
        <v>416.565951894632</v>
      </c>
      <c r="S10" t="n">
        <v>413.822126106563</v>
      </c>
      <c r="T10" t="n">
        <v>396.381329767862</v>
      </c>
      <c r="U10" t="n">
        <v>402.246335863439</v>
      </c>
      <c r="V10" t="n">
        <v>402.554552362788</v>
      </c>
      <c r="W10" t="n">
        <v>384.687075159856</v>
      </c>
      <c r="X10" t="n">
        <v>367.595170165464</v>
      </c>
      <c r="Y10" t="n">
        <v>347.105029606947</v>
      </c>
      <c r="Z10" t="n">
        <v>340.941858156095</v>
      </c>
      <c r="AA10" t="n">
        <v>333.616569686272</v>
      </c>
      <c r="AB10" t="n">
        <v>331.821905292023</v>
      </c>
      <c r="AC10" t="n">
        <v>331.687674055108</v>
      </c>
      <c r="AD10" t="n">
        <v>341.929111103439</v>
      </c>
      <c r="AE10" t="n">
        <v>356.196027744557</v>
      </c>
      <c r="AF10" t="n">
        <v>372.117947758804</v>
      </c>
    </row>
    <row r="11">
      <c r="A11" t="s">
        <v>230</v>
      </c>
      <c r="B11" t="s">
        <v>390</v>
      </c>
      <c r="C11" t="s">
        <v>360</v>
      </c>
      <c r="D11" t="s">
        <v>391</v>
      </c>
      <c r="E11" t="s">
        <v>361</v>
      </c>
      <c r="F11" t="n">
        <v>207.531436597512</v>
      </c>
      <c r="G11" t="n">
        <v>206.85810334144</v>
      </c>
      <c r="H11" t="n">
        <v>210.604817506451</v>
      </c>
      <c r="I11" t="n">
        <v>206.393140779501</v>
      </c>
      <c r="J11" t="n">
        <v>200.764429428258</v>
      </c>
      <c r="K11" t="n">
        <v>200.187117922864</v>
      </c>
      <c r="L11" t="n">
        <v>199.386737767556</v>
      </c>
      <c r="M11" t="n">
        <v>199.850733744069</v>
      </c>
      <c r="N11" t="n">
        <v>195.571478616175</v>
      </c>
      <c r="O11" t="n">
        <v>189.500713496502</v>
      </c>
      <c r="P11" t="n">
        <v>183.986035667199</v>
      </c>
      <c r="Q11" t="n">
        <v>184.876516001133</v>
      </c>
      <c r="R11" t="n">
        <v>191.602378898794</v>
      </c>
      <c r="S11" t="n">
        <v>189.848687953893</v>
      </c>
      <c r="T11" t="n">
        <v>187.524922841222</v>
      </c>
      <c r="U11" t="n">
        <v>189.428458147031</v>
      </c>
      <c r="V11" t="n">
        <v>190.990909968556</v>
      </c>
      <c r="W11" t="n">
        <v>175.301082524443</v>
      </c>
      <c r="X11" t="n">
        <v>162.926562381365</v>
      </c>
      <c r="Y11" t="n">
        <v>148.226276721687</v>
      </c>
      <c r="Z11" t="n">
        <v>143.568701211663</v>
      </c>
      <c r="AA11" t="n">
        <v>137.242652553694</v>
      </c>
      <c r="AB11" t="n">
        <v>130.539420695626</v>
      </c>
      <c r="AC11" t="n">
        <v>127.783388161358</v>
      </c>
      <c r="AD11" t="n">
        <v>129.897811108503</v>
      </c>
      <c r="AE11" t="n">
        <v>140.011895233462</v>
      </c>
      <c r="AF11" t="n">
        <v>149.997514624746</v>
      </c>
    </row>
    <row r="12">
      <c r="A12" t="s">
        <v>230</v>
      </c>
      <c r="B12" t="s">
        <v>392</v>
      </c>
      <c r="C12" t="s">
        <v>360</v>
      </c>
      <c r="D12" t="s">
        <v>393</v>
      </c>
      <c r="E12" t="s">
        <v>361</v>
      </c>
      <c r="F12" t="n">
        <v>488.595590784687</v>
      </c>
      <c r="G12" t="n">
        <v>500.49744752184</v>
      </c>
      <c r="H12" t="n">
        <v>511.236549722937</v>
      </c>
      <c r="I12" t="n">
        <v>519.262767404923</v>
      </c>
      <c r="J12" t="n">
        <v>529.14667653715</v>
      </c>
      <c r="K12" t="n">
        <v>544.143458901779</v>
      </c>
      <c r="L12" t="n">
        <v>559.36732304208</v>
      </c>
      <c r="M12" t="n">
        <v>574.284555060852</v>
      </c>
      <c r="N12" t="n">
        <v>583.397640530647</v>
      </c>
      <c r="O12" t="n">
        <v>581.642451584352</v>
      </c>
      <c r="P12" t="n">
        <v>581.981862056447</v>
      </c>
      <c r="Q12" t="n">
        <v>586.170659467186</v>
      </c>
      <c r="R12" t="n">
        <v>593.893328223747</v>
      </c>
      <c r="S12" t="n">
        <v>595.867043215218</v>
      </c>
      <c r="T12" t="n">
        <v>571.255234700737</v>
      </c>
      <c r="U12" t="n">
        <v>561.073926000301</v>
      </c>
      <c r="V12" t="n">
        <v>553.400299723801</v>
      </c>
      <c r="W12" t="n">
        <v>535.190683699816</v>
      </c>
      <c r="X12" t="n">
        <v>516.565777950466</v>
      </c>
      <c r="Y12" t="n">
        <v>507.058791648491</v>
      </c>
      <c r="Z12" t="n">
        <v>507.411662203315</v>
      </c>
      <c r="AA12" t="n">
        <v>509.016104636968</v>
      </c>
      <c r="AB12" t="n">
        <v>516.168276324691</v>
      </c>
      <c r="AC12" t="n">
        <v>524.574020186738</v>
      </c>
      <c r="AD12" t="n">
        <v>537.732868598954</v>
      </c>
      <c r="AE12" t="n">
        <v>557.51723303144</v>
      </c>
      <c r="AF12" t="n">
        <v>590.097516162256</v>
      </c>
    </row>
    <row r="13">
      <c r="A13" t="s">
        <v>230</v>
      </c>
      <c r="B13" t="s">
        <v>394</v>
      </c>
      <c r="C13" t="s">
        <v>360</v>
      </c>
      <c r="D13" t="s">
        <v>395</v>
      </c>
      <c r="E13" t="s">
        <v>361</v>
      </c>
      <c r="F13" t="n">
        <v>378.301450423648</v>
      </c>
      <c r="G13" t="n">
        <v>387.650563731145</v>
      </c>
      <c r="H13" t="n">
        <v>400.692842839394</v>
      </c>
      <c r="I13" t="n">
        <v>410.450567059866</v>
      </c>
      <c r="J13" t="n">
        <v>418.855157255461</v>
      </c>
      <c r="K13" t="n">
        <v>429.689914949504</v>
      </c>
      <c r="L13" t="n">
        <v>441.677787870384</v>
      </c>
      <c r="M13" t="n">
        <v>450.722528872441</v>
      </c>
      <c r="N13" t="n">
        <v>457.263682875133</v>
      </c>
      <c r="O13" t="n">
        <v>462.385069089937</v>
      </c>
      <c r="P13" t="n">
        <v>465.514922811757</v>
      </c>
      <c r="Q13" t="n">
        <v>477.061373263777</v>
      </c>
      <c r="R13" t="n">
        <v>495.951153913649</v>
      </c>
      <c r="S13" t="n">
        <v>513.645556081427</v>
      </c>
      <c r="T13" t="n">
        <v>504.387700147766</v>
      </c>
      <c r="U13" t="n">
        <v>506.346151815062</v>
      </c>
      <c r="V13" t="n">
        <v>515.60867023474</v>
      </c>
      <c r="W13" t="n">
        <v>527.629555393011</v>
      </c>
      <c r="X13" t="n">
        <v>530.993860338943</v>
      </c>
      <c r="Y13" t="n">
        <v>528.838895633548</v>
      </c>
      <c r="Z13" t="n">
        <v>522.598071772519</v>
      </c>
      <c r="AA13" t="n">
        <v>517.697776456183</v>
      </c>
      <c r="AB13" t="n">
        <v>523.667285935247</v>
      </c>
      <c r="AC13" t="n">
        <v>530.129523919001</v>
      </c>
      <c r="AD13" t="n">
        <v>545.256570841464</v>
      </c>
      <c r="AE13" t="n">
        <v>571.222007134504</v>
      </c>
      <c r="AF13" t="n">
        <v>614.85380262895</v>
      </c>
    </row>
    <row r="14">
      <c r="A14" t="s">
        <v>230</v>
      </c>
      <c r="B14" t="s">
        <v>396</v>
      </c>
      <c r="C14" t="s">
        <v>360</v>
      </c>
      <c r="D14" t="s">
        <v>397</v>
      </c>
      <c r="E14" t="s">
        <v>361</v>
      </c>
      <c r="F14" t="n">
        <v>141.308106125464</v>
      </c>
      <c r="G14" t="n">
        <v>139.735359064212</v>
      </c>
      <c r="H14" t="n">
        <v>141.029763200411</v>
      </c>
      <c r="I14" t="n">
        <v>140.110811186349</v>
      </c>
      <c r="J14" t="n">
        <v>142.213937762792</v>
      </c>
      <c r="K14" t="n">
        <v>140.086395133697</v>
      </c>
      <c r="L14" t="n">
        <v>141.844912017181</v>
      </c>
      <c r="M14" t="n">
        <v>141.712868878344</v>
      </c>
      <c r="N14" t="n">
        <v>141.563900352514</v>
      </c>
      <c r="O14" t="n">
        <v>138.512295478726</v>
      </c>
      <c r="P14" t="n">
        <v>137.569587172836</v>
      </c>
      <c r="Q14" t="n">
        <v>138.971225115343</v>
      </c>
      <c r="R14" t="n">
        <v>136.348559414822</v>
      </c>
      <c r="S14" t="n">
        <v>129.878518320723</v>
      </c>
      <c r="T14" t="n">
        <v>116.217849086036</v>
      </c>
      <c r="U14" t="n">
        <v>106.511846141519</v>
      </c>
      <c r="V14" t="n">
        <v>103.470717211459</v>
      </c>
      <c r="W14" t="n">
        <v>100.692426151284</v>
      </c>
      <c r="X14" t="n">
        <v>96.7361184941446</v>
      </c>
      <c r="Y14" t="n">
        <v>94.4625882229995</v>
      </c>
      <c r="Z14" t="n">
        <v>94.2942074700413</v>
      </c>
      <c r="AA14" t="n">
        <v>96.4914023428823</v>
      </c>
      <c r="AB14" t="n">
        <v>99.3236718930579</v>
      </c>
      <c r="AC14" t="n">
        <v>101.668345331861</v>
      </c>
      <c r="AD14" t="n">
        <v>100.221925706209</v>
      </c>
      <c r="AE14" t="n">
        <v>102.651390108834</v>
      </c>
      <c r="AF14" t="n">
        <v>107.904838372914</v>
      </c>
    </row>
    <row r="15">
      <c r="A15" t="s">
        <v>230</v>
      </c>
      <c r="B15" t="s">
        <v>398</v>
      </c>
      <c r="C15" t="s">
        <v>360</v>
      </c>
      <c r="D15" t="s">
        <v>399</v>
      </c>
      <c r="E15" t="s">
        <v>361</v>
      </c>
      <c r="F15" t="n">
        <v>287.845747634699</v>
      </c>
      <c r="G15" t="n">
        <v>289.032001496771</v>
      </c>
      <c r="H15" t="n">
        <v>294.783215895395</v>
      </c>
      <c r="I15" t="n">
        <v>295.044147205971</v>
      </c>
      <c r="J15" t="n">
        <v>301.081978659677</v>
      </c>
      <c r="K15" t="n">
        <v>302.346204769228</v>
      </c>
      <c r="L15" t="n">
        <v>307.614545294174</v>
      </c>
      <c r="M15" t="n">
        <v>307.70768399478</v>
      </c>
      <c r="N15" t="n">
        <v>304.295426376656</v>
      </c>
      <c r="O15" t="n">
        <v>295.441387111918</v>
      </c>
      <c r="P15" t="n">
        <v>289.784504650591</v>
      </c>
      <c r="Q15" t="n">
        <v>289.354065358673</v>
      </c>
      <c r="R15" t="n">
        <v>287.789335634535</v>
      </c>
      <c r="S15" t="n">
        <v>284.648036983392</v>
      </c>
      <c r="T15" t="n">
        <v>273.59673859849</v>
      </c>
      <c r="U15" t="n">
        <v>269.222621855179</v>
      </c>
      <c r="V15" t="n">
        <v>266.901908352816</v>
      </c>
      <c r="W15" t="n">
        <v>266.318071073489</v>
      </c>
      <c r="X15" t="n">
        <v>266.405706252329</v>
      </c>
      <c r="Y15" t="n">
        <v>267.290452935446</v>
      </c>
      <c r="Z15" t="n">
        <v>268.735936130127</v>
      </c>
      <c r="AA15" t="n">
        <v>271.580747463692</v>
      </c>
      <c r="AB15" t="n">
        <v>277.560171143446</v>
      </c>
      <c r="AC15" t="n">
        <v>279.727251979332</v>
      </c>
      <c r="AD15" t="n">
        <v>279.923556222565</v>
      </c>
      <c r="AE15" t="n">
        <v>283.909373141101</v>
      </c>
      <c r="AF15" t="n">
        <v>294.034849412418</v>
      </c>
    </row>
    <row r="16">
      <c r="A16" t="s">
        <v>230</v>
      </c>
      <c r="B16" t="s">
        <v>400</v>
      </c>
      <c r="C16" t="s">
        <v>360</v>
      </c>
      <c r="D16" t="s">
        <v>401</v>
      </c>
      <c r="E16" t="s">
        <v>361</v>
      </c>
      <c r="F16" t="n">
        <v>146.567444305583</v>
      </c>
      <c r="G16" t="n">
        <v>149.318784324414</v>
      </c>
      <c r="H16" t="n">
        <v>153.77333857376</v>
      </c>
      <c r="I16" t="n">
        <v>154.951300304548</v>
      </c>
      <c r="J16" t="n">
        <v>158.884934062652</v>
      </c>
      <c r="K16" t="n">
        <v>162.271724382887</v>
      </c>
      <c r="L16" t="n">
        <v>165.780398785089</v>
      </c>
      <c r="M16" t="n">
        <v>166.00530793016</v>
      </c>
      <c r="N16" t="n">
        <v>162.744560816808</v>
      </c>
      <c r="O16" t="n">
        <v>156.942580178102</v>
      </c>
      <c r="P16" t="n">
        <v>152.230440662567</v>
      </c>
      <c r="Q16" t="n">
        <v>150.400615278455</v>
      </c>
      <c r="R16" t="n">
        <v>151.456398393379</v>
      </c>
      <c r="S16" t="n">
        <v>154.777759566833</v>
      </c>
      <c r="T16" t="n">
        <v>157.373654131225</v>
      </c>
      <c r="U16" t="n">
        <v>162.702530652104</v>
      </c>
      <c r="V16" t="n">
        <v>163.421364997472</v>
      </c>
      <c r="W16" t="n">
        <v>165.616819332291</v>
      </c>
      <c r="X16" t="n">
        <v>169.666101980258</v>
      </c>
      <c r="Y16" t="n">
        <v>172.829108405842</v>
      </c>
      <c r="Z16" t="n">
        <v>174.443740394502</v>
      </c>
      <c r="AA16" t="n">
        <v>175.090305067935</v>
      </c>
      <c r="AB16" t="n">
        <v>178.236922003192</v>
      </c>
      <c r="AC16" t="n">
        <v>178.058673930707</v>
      </c>
      <c r="AD16" t="n">
        <v>179.701533606513</v>
      </c>
      <c r="AE16" t="n">
        <v>181.257983032267</v>
      </c>
      <c r="AF16" t="n">
        <v>186.130011039504</v>
      </c>
    </row>
    <row r="17">
      <c r="A17" t="s">
        <v>230</v>
      </c>
      <c r="B17" t="s">
        <v>402</v>
      </c>
      <c r="C17" t="s">
        <v>360</v>
      </c>
      <c r="D17" t="s">
        <v>403</v>
      </c>
      <c r="E17" t="s">
        <v>361</v>
      </c>
      <c r="F17" t="n">
        <v>135.576948839275</v>
      </c>
      <c r="G17" t="n">
        <v>138.049927880718</v>
      </c>
      <c r="H17" t="n">
        <v>142.342088016717</v>
      </c>
      <c r="I17" t="n">
        <v>144.17403502509</v>
      </c>
      <c r="J17" t="n">
        <v>148.220185087277</v>
      </c>
      <c r="K17" t="n">
        <v>152.409634596549</v>
      </c>
      <c r="L17" t="n">
        <v>155.710924188868</v>
      </c>
      <c r="M17" t="n">
        <v>158.891211577623</v>
      </c>
      <c r="N17" t="n">
        <v>160.37121487423</v>
      </c>
      <c r="O17" t="n">
        <v>159.655340815436</v>
      </c>
      <c r="P17" t="n">
        <v>157.477858475393</v>
      </c>
      <c r="Q17" t="n">
        <v>159.12362130916</v>
      </c>
      <c r="R17" t="n">
        <v>165.040836859799</v>
      </c>
      <c r="S17" t="n">
        <v>168.619067366296</v>
      </c>
      <c r="T17" t="n">
        <v>160.606623612818</v>
      </c>
      <c r="U17" t="n">
        <v>153.225731525255</v>
      </c>
      <c r="V17" t="n">
        <v>148.151320601603</v>
      </c>
      <c r="W17" t="n">
        <v>142.501730151523</v>
      </c>
      <c r="X17" t="n">
        <v>140.004820239173</v>
      </c>
      <c r="Y17" t="n">
        <v>141.090744163987</v>
      </c>
      <c r="Z17" t="n">
        <v>141.147292114803</v>
      </c>
      <c r="AA17" t="n">
        <v>143.752052667801</v>
      </c>
      <c r="AB17" t="n">
        <v>143.546830202303</v>
      </c>
      <c r="AC17" t="n">
        <v>146.092413488011</v>
      </c>
      <c r="AD17" t="n">
        <v>150.148275399251</v>
      </c>
      <c r="AE17" t="n">
        <v>157.100128672079</v>
      </c>
      <c r="AF17" t="n">
        <v>168.539956541661</v>
      </c>
    </row>
    <row r="18">
      <c r="A18" t="s">
        <v>230</v>
      </c>
      <c r="B18" t="s">
        <v>404</v>
      </c>
      <c r="C18" t="s">
        <v>360</v>
      </c>
      <c r="D18" t="s">
        <v>405</v>
      </c>
      <c r="E18" t="s">
        <v>361</v>
      </c>
      <c r="F18" t="n">
        <v>431.528312872483</v>
      </c>
      <c r="G18" t="n">
        <v>443.761878139979</v>
      </c>
      <c r="H18" t="n">
        <v>453.606105421924</v>
      </c>
      <c r="I18" t="n">
        <v>462.651513525431</v>
      </c>
      <c r="J18" t="n">
        <v>464.407136135133</v>
      </c>
      <c r="K18" t="n">
        <v>471.156869085512</v>
      </c>
      <c r="L18" t="n">
        <v>479.033840973014</v>
      </c>
      <c r="M18" t="n">
        <v>483.13283765018</v>
      </c>
      <c r="N18" t="n">
        <v>478.908784012576</v>
      </c>
      <c r="O18" t="n">
        <v>461.925682594114</v>
      </c>
      <c r="P18" t="n">
        <v>446.426447354234</v>
      </c>
      <c r="Q18" t="n">
        <v>444.661154603601</v>
      </c>
      <c r="R18" t="n">
        <v>433.02338829283</v>
      </c>
      <c r="S18" t="n">
        <v>422.330382292663</v>
      </c>
      <c r="T18" t="n">
        <v>393.551993226105</v>
      </c>
      <c r="U18" t="n">
        <v>388.969180296774</v>
      </c>
      <c r="V18" t="n">
        <v>383.680788676829</v>
      </c>
      <c r="W18" t="n">
        <v>378.601507286279</v>
      </c>
      <c r="X18" t="n">
        <v>371.324323457904</v>
      </c>
      <c r="Y18" t="n">
        <v>365.594696627703</v>
      </c>
      <c r="Z18" t="n">
        <v>369.060919275992</v>
      </c>
      <c r="AA18" t="n">
        <v>375.925418147404</v>
      </c>
      <c r="AB18" t="n">
        <v>382.661678785552</v>
      </c>
      <c r="AC18" t="n">
        <v>402.492659686046</v>
      </c>
      <c r="AD18" t="n">
        <v>423.974195644555</v>
      </c>
      <c r="AE18" t="n">
        <v>440.654475162529</v>
      </c>
      <c r="AF18" t="n">
        <v>466.255644188213</v>
      </c>
    </row>
    <row r="19">
      <c r="A19" t="s">
        <v>230</v>
      </c>
      <c r="B19" t="s">
        <v>406</v>
      </c>
      <c r="C19" t="s">
        <v>360</v>
      </c>
      <c r="D19" t="s">
        <v>407</v>
      </c>
      <c r="E19" t="s">
        <v>361</v>
      </c>
      <c r="F19" t="n">
        <v>360.255274205317</v>
      </c>
      <c r="G19" t="n">
        <v>377.231493387794</v>
      </c>
      <c r="H19" t="n">
        <v>393.712383228983</v>
      </c>
      <c r="I19" t="n">
        <v>406.010368593021</v>
      </c>
      <c r="J19" t="n">
        <v>415.127314586668</v>
      </c>
      <c r="K19" t="n">
        <v>424.091156257095</v>
      </c>
      <c r="L19" t="n">
        <v>433.983061714031</v>
      </c>
      <c r="M19" t="n">
        <v>443.779067355383</v>
      </c>
      <c r="N19" t="n">
        <v>450.846837777851</v>
      </c>
      <c r="O19" t="n">
        <v>449.379548321375</v>
      </c>
      <c r="P19" t="n">
        <v>443.9851589808</v>
      </c>
      <c r="Q19" t="n">
        <v>443.863879073783</v>
      </c>
      <c r="R19" t="n">
        <v>451.633810166297</v>
      </c>
      <c r="S19" t="n">
        <v>463.289597187703</v>
      </c>
      <c r="T19" t="n">
        <v>463.037792956794</v>
      </c>
      <c r="U19" t="n">
        <v>467.954981251863</v>
      </c>
      <c r="V19" t="n">
        <v>466.22013324953</v>
      </c>
      <c r="W19" t="n">
        <v>461.582978949723</v>
      </c>
      <c r="X19" t="n">
        <v>458.484945918278</v>
      </c>
      <c r="Y19" t="n">
        <v>463.570206464548</v>
      </c>
      <c r="Z19" t="n">
        <v>474.479422301272</v>
      </c>
      <c r="AA19" t="n">
        <v>481.054115040466</v>
      </c>
      <c r="AB19" t="n">
        <v>489.645126809473</v>
      </c>
      <c r="AC19" t="n">
        <v>502.197442030696</v>
      </c>
      <c r="AD19" t="n">
        <v>516.974357896401</v>
      </c>
      <c r="AE19" t="n">
        <v>539.623433120988</v>
      </c>
      <c r="AF19" t="n">
        <v>573.093029130316</v>
      </c>
    </row>
    <row r="20">
      <c r="A20" t="s">
        <v>230</v>
      </c>
      <c r="B20" t="s">
        <v>408</v>
      </c>
      <c r="C20" t="s">
        <v>360</v>
      </c>
      <c r="D20" t="s">
        <v>409</v>
      </c>
      <c r="E20" t="s">
        <v>361</v>
      </c>
      <c r="F20" t="n">
        <v>289.886278852667</v>
      </c>
      <c r="G20" t="n">
        <v>293.537993125985</v>
      </c>
      <c r="H20" t="n">
        <v>294.99836916529</v>
      </c>
      <c r="I20" t="n">
        <v>292.180975017498</v>
      </c>
      <c r="J20" t="n">
        <v>302.308730740336</v>
      </c>
      <c r="K20" t="n">
        <v>322.956358236678</v>
      </c>
      <c r="L20" t="n">
        <v>345.08328604819</v>
      </c>
      <c r="M20" t="n">
        <v>363.985090113295</v>
      </c>
      <c r="N20" t="n">
        <v>377.548612199689</v>
      </c>
      <c r="O20" t="n">
        <v>390.202594193864</v>
      </c>
      <c r="P20" t="n">
        <v>427.468718387266</v>
      </c>
      <c r="Q20" t="n">
        <v>449.982377530699</v>
      </c>
      <c r="R20" t="n">
        <v>486.160423735922</v>
      </c>
      <c r="S20" t="n">
        <v>550.431319010589</v>
      </c>
      <c r="T20" t="n">
        <v>554.839827637623</v>
      </c>
      <c r="U20" t="n">
        <v>565.015772498693</v>
      </c>
      <c r="V20" t="n">
        <v>578.595625947118</v>
      </c>
      <c r="W20" t="n">
        <v>556.907466530854</v>
      </c>
      <c r="X20" t="n">
        <v>585.804417173406</v>
      </c>
      <c r="Y20" t="n">
        <v>598.533447812598</v>
      </c>
      <c r="Z20" t="n">
        <v>565.499233970696</v>
      </c>
      <c r="AA20" t="n">
        <v>544.915794674332</v>
      </c>
      <c r="AB20" t="n">
        <v>535.603473868501</v>
      </c>
      <c r="AC20" t="n">
        <v>490.426453813757</v>
      </c>
      <c r="AD20" t="n">
        <v>460.885683157566</v>
      </c>
      <c r="AE20" t="n">
        <v>460.593605300533</v>
      </c>
      <c r="AF20" t="n">
        <v>461.925318586954</v>
      </c>
    </row>
    <row r="21">
      <c r="A21" t="s">
        <v>230</v>
      </c>
      <c r="B21" t="s">
        <v>410</v>
      </c>
      <c r="C21" t="s">
        <v>360</v>
      </c>
      <c r="D21" t="s">
        <v>411</v>
      </c>
      <c r="E21" t="s">
        <v>361</v>
      </c>
      <c r="F21" t="n">
        <v>498.909352854653</v>
      </c>
      <c r="G21" t="n">
        <v>514.1205653077</v>
      </c>
      <c r="H21" t="n">
        <v>526.351280694004</v>
      </c>
      <c r="I21" t="n">
        <v>532.370479542997</v>
      </c>
      <c r="J21" t="n">
        <v>554.243272723631</v>
      </c>
      <c r="K21" t="n">
        <v>587.803828613532</v>
      </c>
      <c r="L21" t="n">
        <v>627.408133058571</v>
      </c>
      <c r="M21" t="n">
        <v>665.542606385046</v>
      </c>
      <c r="N21" t="n">
        <v>702.070285948993</v>
      </c>
      <c r="O21" t="n">
        <v>734.061354289977</v>
      </c>
      <c r="P21" t="n">
        <v>790.586505379472</v>
      </c>
      <c r="Q21" t="n">
        <v>836.732972958201</v>
      </c>
      <c r="R21" t="n">
        <v>895.867682586252</v>
      </c>
      <c r="S21" t="n">
        <v>981.770417661968</v>
      </c>
      <c r="T21" t="n">
        <v>1001.11181296171</v>
      </c>
      <c r="U21" t="n">
        <v>1020.88480674223</v>
      </c>
      <c r="V21" t="n">
        <v>1037.68429937868</v>
      </c>
      <c r="W21" t="n">
        <v>1007.65099223855</v>
      </c>
      <c r="X21" t="n">
        <v>1028.34359128118</v>
      </c>
      <c r="Y21" t="n">
        <v>1024.41882986115</v>
      </c>
      <c r="Z21" t="n">
        <v>977.691817635463</v>
      </c>
      <c r="AA21" t="n">
        <v>949.465327205212</v>
      </c>
      <c r="AB21" t="n">
        <v>933.632235273793</v>
      </c>
      <c r="AC21" t="n">
        <v>876.046306423793</v>
      </c>
      <c r="AD21" t="n">
        <v>835.521425517218</v>
      </c>
      <c r="AE21" t="n">
        <v>840.636007212736</v>
      </c>
      <c r="AF21" t="n">
        <v>844.336405212636</v>
      </c>
    </row>
    <row r="22">
      <c r="A22" t="s">
        <v>230</v>
      </c>
      <c r="B22" t="s">
        <v>412</v>
      </c>
      <c r="C22" t="s">
        <v>360</v>
      </c>
      <c r="D22" t="s">
        <v>413</v>
      </c>
      <c r="E22" t="s">
        <v>361</v>
      </c>
      <c r="F22" t="n">
        <v>209.281543569497</v>
      </c>
      <c r="G22" t="n">
        <v>220.759564207462</v>
      </c>
      <c r="H22" t="n">
        <v>231.452602032255</v>
      </c>
      <c r="I22" t="n">
        <v>240.199148778456</v>
      </c>
      <c r="J22" t="n">
        <v>251.917074969676</v>
      </c>
      <c r="K22" t="n">
        <v>264.863236756957</v>
      </c>
      <c r="L22" t="n">
        <v>282.347116563758</v>
      </c>
      <c r="M22" t="n">
        <v>301.55282625673</v>
      </c>
      <c r="N22" t="n">
        <v>324.422091980921</v>
      </c>
      <c r="O22" t="n">
        <v>343.704762741654</v>
      </c>
      <c r="P22" t="n">
        <v>363.044495431101</v>
      </c>
      <c r="Q22" t="n">
        <v>386.641163155583</v>
      </c>
      <c r="R22" t="n">
        <v>409.643056659166</v>
      </c>
      <c r="S22" t="n">
        <v>431.496967105527</v>
      </c>
      <c r="T22" t="n">
        <v>446.349064203828</v>
      </c>
      <c r="U22" t="n">
        <v>455.938733303112</v>
      </c>
      <c r="V22" t="n">
        <v>459.210373462119</v>
      </c>
      <c r="W22" t="n">
        <v>450.83090074407</v>
      </c>
      <c r="X22" t="n">
        <v>442.578479270836</v>
      </c>
      <c r="Y22" t="n">
        <v>425.889934432161</v>
      </c>
      <c r="Z22" t="n">
        <v>412.205307783876</v>
      </c>
      <c r="AA22" t="n">
        <v>404.576262297341</v>
      </c>
      <c r="AB22" t="n">
        <v>398.055340294302</v>
      </c>
      <c r="AC22" t="n">
        <v>385.636032220102</v>
      </c>
      <c r="AD22" t="n">
        <v>374.640528277615</v>
      </c>
      <c r="AE22" t="n">
        <v>380.042401912203</v>
      </c>
      <c r="AF22" t="n">
        <v>382.411086625683</v>
      </c>
    </row>
    <row r="23">
      <c r="A23" t="s">
        <v>230</v>
      </c>
      <c r="B23" t="s">
        <v>414</v>
      </c>
      <c r="C23" t="s">
        <v>360</v>
      </c>
      <c r="D23" t="s">
        <v>415</v>
      </c>
      <c r="E23" t="s">
        <v>361</v>
      </c>
      <c r="F23" t="n">
        <v>2161.58697842783</v>
      </c>
      <c r="G23" t="n">
        <v>2237.01651414062</v>
      </c>
      <c r="H23" t="n">
        <v>2364.47340374465</v>
      </c>
      <c r="I23" t="n">
        <v>2523.99670775163</v>
      </c>
      <c r="J23" t="n">
        <v>2669.83354157009</v>
      </c>
      <c r="K23" t="n">
        <v>2856.0912528807</v>
      </c>
      <c r="L23" t="n">
        <v>3005.83673390396</v>
      </c>
      <c r="M23" t="n">
        <v>3177.51437937523</v>
      </c>
      <c r="N23" t="n">
        <v>3255.99679330329</v>
      </c>
      <c r="O23" t="n">
        <v>3318.83249446741</v>
      </c>
      <c r="P23" t="n">
        <v>3386.45474431495</v>
      </c>
      <c r="Q23" t="n">
        <v>3444.26276214262</v>
      </c>
      <c r="R23" t="n">
        <v>3524.11354012012</v>
      </c>
      <c r="S23" t="n">
        <v>3575.08777546084</v>
      </c>
      <c r="T23" t="n">
        <v>3542.27269802353</v>
      </c>
      <c r="U23" t="n">
        <v>3509.24865515667</v>
      </c>
      <c r="V23" t="n">
        <v>3417.51026995077</v>
      </c>
      <c r="W23" t="n">
        <v>3175.13097587744</v>
      </c>
      <c r="X23" t="n">
        <v>2919.73691577109</v>
      </c>
      <c r="Y23" t="n">
        <v>2705.28778770501</v>
      </c>
      <c r="Z23" t="n">
        <v>2537.93115400113</v>
      </c>
      <c r="AA23" t="n">
        <v>2374.2864264454</v>
      </c>
      <c r="AB23" t="n">
        <v>2262.81327295051</v>
      </c>
      <c r="AC23" t="n">
        <v>2179.21746150695</v>
      </c>
      <c r="AD23" t="n">
        <v>2191.28297991198</v>
      </c>
      <c r="AE23" t="n">
        <v>2160.24223344412</v>
      </c>
      <c r="AF23" t="n">
        <v>2226.68225747034</v>
      </c>
    </row>
    <row r="24">
      <c r="A24" t="s">
        <v>230</v>
      </c>
      <c r="B24" t="s">
        <v>416</v>
      </c>
      <c r="C24" t="s">
        <v>360</v>
      </c>
      <c r="D24" t="s">
        <v>417</v>
      </c>
      <c r="E24" t="s">
        <v>361</v>
      </c>
      <c r="F24" t="n">
        <v>4761.02401732426</v>
      </c>
      <c r="G24" t="n">
        <v>4943.46930845982</v>
      </c>
      <c r="H24" t="n">
        <v>5028.52296178637</v>
      </c>
      <c r="I24" t="n">
        <v>5175.9608258475</v>
      </c>
      <c r="J24" t="n">
        <v>5311.79249385906</v>
      </c>
      <c r="K24" t="n">
        <v>5428.04666770916</v>
      </c>
      <c r="L24" t="n">
        <v>5642.64157434866</v>
      </c>
      <c r="M24" t="n">
        <v>5792.22904434688</v>
      </c>
      <c r="N24" t="n">
        <v>5957.80121204148</v>
      </c>
      <c r="O24" t="n">
        <v>6055.75171169872</v>
      </c>
      <c r="P24" t="n">
        <v>6019.73967711274</v>
      </c>
      <c r="Q24" t="n">
        <v>6059.26165097778</v>
      </c>
      <c r="R24" t="n">
        <v>6162.23651586223</v>
      </c>
      <c r="S24" t="n">
        <v>6217.86062936842</v>
      </c>
      <c r="T24" t="n">
        <v>6009.49783638586</v>
      </c>
      <c r="U24" t="n">
        <v>5931.72571188114</v>
      </c>
      <c r="V24" t="n">
        <v>5715.52115042722</v>
      </c>
      <c r="W24" t="n">
        <v>5470.14717287039</v>
      </c>
      <c r="X24" t="n">
        <v>5302.28834710371</v>
      </c>
      <c r="Y24" t="n">
        <v>5338.55369938956</v>
      </c>
      <c r="Z24" t="n">
        <v>5500.57963355875</v>
      </c>
      <c r="AA24" t="n">
        <v>5667.74725239575</v>
      </c>
      <c r="AB24" t="n">
        <v>5840.8217875644</v>
      </c>
      <c r="AC24" t="n">
        <v>5940.514428973</v>
      </c>
      <c r="AD24" t="n">
        <v>5968.69133735067</v>
      </c>
      <c r="AE24" t="n">
        <v>5891.09134327945</v>
      </c>
      <c r="AF24" t="n">
        <v>5993.81643274028</v>
      </c>
    </row>
    <row r="25">
      <c r="A25" t="s">
        <v>230</v>
      </c>
      <c r="B25" t="s">
        <v>418</v>
      </c>
      <c r="C25" t="s">
        <v>360</v>
      </c>
      <c r="D25" t="s">
        <v>419</v>
      </c>
      <c r="E25" t="s">
        <v>361</v>
      </c>
      <c r="F25" t="n">
        <v>586.524839972431</v>
      </c>
      <c r="G25" t="n">
        <v>604.227827633578</v>
      </c>
      <c r="H25" t="n">
        <v>613.233156284405</v>
      </c>
      <c r="I25" t="n">
        <v>630.566277170926</v>
      </c>
      <c r="J25" t="n">
        <v>648.662959746581</v>
      </c>
      <c r="K25" t="n">
        <v>664.619563441978</v>
      </c>
      <c r="L25" t="n">
        <v>696.67119017854</v>
      </c>
      <c r="M25" t="n">
        <v>725.357366531999</v>
      </c>
      <c r="N25" t="n">
        <v>761.443243419585</v>
      </c>
      <c r="O25" t="n">
        <v>782.785716658238</v>
      </c>
      <c r="P25" t="n">
        <v>782.265981301806</v>
      </c>
      <c r="Q25" t="n">
        <v>795.302501090387</v>
      </c>
      <c r="R25" t="n">
        <v>820.606593275421</v>
      </c>
      <c r="S25" t="n">
        <v>838.050859312413</v>
      </c>
      <c r="T25" t="n">
        <v>822.686807998946</v>
      </c>
      <c r="U25" t="n">
        <v>823.495710320447</v>
      </c>
      <c r="V25" t="n">
        <v>810.864636246762</v>
      </c>
      <c r="W25" t="n">
        <v>776.125117535994</v>
      </c>
      <c r="X25" t="n">
        <v>753.494338526907</v>
      </c>
      <c r="Y25" t="n">
        <v>758.386073022274</v>
      </c>
      <c r="Z25" t="n">
        <v>789.966804217443</v>
      </c>
      <c r="AA25" t="n">
        <v>830.216623120263</v>
      </c>
      <c r="AB25" t="n">
        <v>876.96315330653</v>
      </c>
      <c r="AC25" t="n">
        <v>901.592135753762</v>
      </c>
      <c r="AD25" t="n">
        <v>924.548192134336</v>
      </c>
      <c r="AE25" t="n">
        <v>879.637735846661</v>
      </c>
      <c r="AF25" t="n">
        <v>877.592851511437</v>
      </c>
    </row>
    <row r="26">
      <c r="A26" t="s">
        <v>230</v>
      </c>
      <c r="B26" t="s">
        <v>420</v>
      </c>
      <c r="C26" t="s">
        <v>360</v>
      </c>
      <c r="D26" t="s">
        <v>421</v>
      </c>
      <c r="E26" t="s">
        <v>361</v>
      </c>
      <c r="F26" t="n">
        <v>2377.45963499689</v>
      </c>
      <c r="G26" t="n">
        <v>2480.35413707615</v>
      </c>
      <c r="H26" t="n">
        <v>2524.91592786207</v>
      </c>
      <c r="I26" t="n">
        <v>2601.72792872696</v>
      </c>
      <c r="J26" t="n">
        <v>2668.57758852345</v>
      </c>
      <c r="K26" t="n">
        <v>2721.6553249299</v>
      </c>
      <c r="L26" t="n">
        <v>2825.50072840105</v>
      </c>
      <c r="M26" t="n">
        <v>2893.79432175745</v>
      </c>
      <c r="N26" t="n">
        <v>2979.31061393206</v>
      </c>
      <c r="O26" t="n">
        <v>3031.8446848781</v>
      </c>
      <c r="P26" t="n">
        <v>3014.68376173144</v>
      </c>
      <c r="Q26" t="n">
        <v>3030.97371240403</v>
      </c>
      <c r="R26" t="n">
        <v>3074.69305072658</v>
      </c>
      <c r="S26" t="n">
        <v>3096.20735161245</v>
      </c>
      <c r="T26" t="n">
        <v>2982.60317646431</v>
      </c>
      <c r="U26" t="n">
        <v>2939.84135146698</v>
      </c>
      <c r="V26" t="n">
        <v>2841.2314304845</v>
      </c>
      <c r="W26" t="n">
        <v>2705.30385293229</v>
      </c>
      <c r="X26" t="n">
        <v>2614.68642758593</v>
      </c>
      <c r="Y26" t="n">
        <v>2638.08213346958</v>
      </c>
      <c r="Z26" t="n">
        <v>2707.15778185409</v>
      </c>
      <c r="AA26" t="n">
        <v>2784.93124608202</v>
      </c>
      <c r="AB26" t="n">
        <v>2841.69415055643</v>
      </c>
      <c r="AC26" t="n">
        <v>2826.48266966167</v>
      </c>
      <c r="AD26" t="n">
        <v>2799.50806957639</v>
      </c>
      <c r="AE26" t="n">
        <v>2780.64097704211</v>
      </c>
      <c r="AF26" t="n">
        <v>2822.80467018569</v>
      </c>
    </row>
    <row r="27">
      <c r="A27" t="s">
        <v>230</v>
      </c>
      <c r="B27" t="s">
        <v>422</v>
      </c>
      <c r="C27" t="s">
        <v>360</v>
      </c>
      <c r="D27" t="s">
        <v>423</v>
      </c>
      <c r="E27" t="s">
        <v>361</v>
      </c>
      <c r="F27" t="n">
        <v>1797.25879725916</v>
      </c>
      <c r="G27" t="n">
        <v>1858.83249600061</v>
      </c>
      <c r="H27" t="n">
        <v>1890.28703590418</v>
      </c>
      <c r="I27" t="n">
        <v>1943.52976973116</v>
      </c>
      <c r="J27" t="n">
        <v>1994.434461809</v>
      </c>
      <c r="K27" t="n">
        <v>2041.74133311255</v>
      </c>
      <c r="L27" t="n">
        <v>2120.49828984683</v>
      </c>
      <c r="M27" t="n">
        <v>2173.19687726521</v>
      </c>
      <c r="N27" t="n">
        <v>2217.10443144076</v>
      </c>
      <c r="O27" t="n">
        <v>2241.13553626216</v>
      </c>
      <c r="P27" t="n">
        <v>2222.78823310714</v>
      </c>
      <c r="Q27" t="n">
        <v>2233.02630579388</v>
      </c>
      <c r="R27" t="n">
        <v>2267.06396621838</v>
      </c>
      <c r="S27" t="n">
        <v>2283.80947509071</v>
      </c>
      <c r="T27" t="n">
        <v>2204.53368649647</v>
      </c>
      <c r="U27" t="n">
        <v>2168.74408315652</v>
      </c>
      <c r="V27" t="n">
        <v>2063.64848363387</v>
      </c>
      <c r="W27" t="n">
        <v>1989.00036869428</v>
      </c>
      <c r="X27" t="n">
        <v>1934.33704222451</v>
      </c>
      <c r="Y27" t="n">
        <v>1942.35895321138</v>
      </c>
      <c r="Z27" t="n">
        <v>2003.68187791099</v>
      </c>
      <c r="AA27" t="n">
        <v>2052.80172445115</v>
      </c>
      <c r="AB27" t="n">
        <v>2122.24971756241</v>
      </c>
      <c r="AC27" t="n">
        <v>2212.46299741966</v>
      </c>
      <c r="AD27" t="n">
        <v>2244.7114829429</v>
      </c>
      <c r="AE27" t="n">
        <v>2230.81263039068</v>
      </c>
      <c r="AF27" t="n">
        <v>2293.41891104315</v>
      </c>
    </row>
    <row r="28">
      <c r="A28" t="s">
        <v>230</v>
      </c>
      <c r="B28" t="s">
        <v>424</v>
      </c>
      <c r="C28" t="s">
        <v>360</v>
      </c>
      <c r="D28" t="s">
        <v>425</v>
      </c>
      <c r="E28" t="s">
        <v>361</v>
      </c>
      <c r="F28" t="n">
        <v>864.939192254895</v>
      </c>
      <c r="G28" t="n">
        <v>923.822234206156</v>
      </c>
      <c r="H28" t="n">
        <v>977.333418463482</v>
      </c>
      <c r="I28" t="n">
        <v>1030.40780247037</v>
      </c>
      <c r="J28" t="n">
        <v>1075.01203942253</v>
      </c>
      <c r="K28" t="n">
        <v>1137.02981474534</v>
      </c>
      <c r="L28" t="n">
        <v>1200.48120534051</v>
      </c>
      <c r="M28" t="n">
        <v>1265.07879252946</v>
      </c>
      <c r="N28" t="n">
        <v>1321.27317739249</v>
      </c>
      <c r="O28" t="n">
        <v>1374.99371268137</v>
      </c>
      <c r="P28" t="n">
        <v>1442.39156060745</v>
      </c>
      <c r="Q28" t="n">
        <v>1512.91296000505</v>
      </c>
      <c r="R28" t="n">
        <v>1599.0856171051</v>
      </c>
      <c r="S28" t="n">
        <v>1695.61024857776</v>
      </c>
      <c r="T28" t="n">
        <v>1734.88343579163</v>
      </c>
      <c r="U28" t="n">
        <v>1807.81915708425</v>
      </c>
      <c r="V28" t="n">
        <v>1809.86701144029</v>
      </c>
      <c r="W28" t="n">
        <v>1748.78581619506</v>
      </c>
      <c r="X28" t="n">
        <v>1709.02917337247</v>
      </c>
      <c r="Y28" t="n">
        <v>1666.834205881</v>
      </c>
      <c r="Z28" t="n">
        <v>1659.1909109124</v>
      </c>
      <c r="AA28" t="n">
        <v>1675.19804394992</v>
      </c>
      <c r="AB28" t="n">
        <v>1716.64190098737</v>
      </c>
      <c r="AC28" t="n">
        <v>1776.88953774423</v>
      </c>
      <c r="AD28" t="n">
        <v>1792.88727368034</v>
      </c>
      <c r="AE28" t="n">
        <v>1756.0240924623</v>
      </c>
      <c r="AF28" t="n">
        <v>1722.14003670029</v>
      </c>
    </row>
    <row r="29">
      <c r="A29" t="s">
        <v>230</v>
      </c>
      <c r="B29" t="s">
        <v>426</v>
      </c>
      <c r="C29" t="s">
        <v>360</v>
      </c>
      <c r="D29" t="s">
        <v>427</v>
      </c>
      <c r="E29" t="s">
        <v>361</v>
      </c>
      <c r="F29" t="n">
        <v>242.19883495293</v>
      </c>
      <c r="G29" t="n">
        <v>256.752943600609</v>
      </c>
      <c r="H29" t="n">
        <v>270.241073562655</v>
      </c>
      <c r="I29" t="n">
        <v>284.141751393626</v>
      </c>
      <c r="J29" t="n">
        <v>296.453771506908</v>
      </c>
      <c r="K29" t="n">
        <v>311.576911565692</v>
      </c>
      <c r="L29" t="n">
        <v>328.62052812074</v>
      </c>
      <c r="M29" t="n">
        <v>346.404654149958</v>
      </c>
      <c r="N29" t="n">
        <v>359.785354608427</v>
      </c>
      <c r="O29" t="n">
        <v>373.743493134599</v>
      </c>
      <c r="P29" t="n">
        <v>388.788860890112</v>
      </c>
      <c r="Q29" t="n">
        <v>405.910728300312</v>
      </c>
      <c r="R29" t="n">
        <v>425.516355754815</v>
      </c>
      <c r="S29" t="n">
        <v>446.515089822653</v>
      </c>
      <c r="T29" t="n">
        <v>457.035277654613</v>
      </c>
      <c r="U29" t="n">
        <v>486.48161027541</v>
      </c>
      <c r="V29" t="n">
        <v>499.006870471676</v>
      </c>
      <c r="W29" t="n">
        <v>502.466829399476</v>
      </c>
      <c r="X29" t="n">
        <v>511.834775159844</v>
      </c>
      <c r="Y29" t="n">
        <v>509.12786921536</v>
      </c>
      <c r="Z29" t="n">
        <v>526.115847143741</v>
      </c>
      <c r="AA29" t="n">
        <v>548.443588309671</v>
      </c>
      <c r="AB29" t="n">
        <v>583.940120274698</v>
      </c>
      <c r="AC29" t="n">
        <v>628.002913138265</v>
      </c>
      <c r="AD29" t="n">
        <v>642.802108871212</v>
      </c>
      <c r="AE29" t="n">
        <v>650.024637359025</v>
      </c>
      <c r="AF29" t="n">
        <v>651.712212463102</v>
      </c>
    </row>
    <row r="30">
      <c r="A30" t="s">
        <v>230</v>
      </c>
      <c r="B30" t="s">
        <v>428</v>
      </c>
      <c r="C30" t="s">
        <v>360</v>
      </c>
      <c r="D30" t="s">
        <v>429</v>
      </c>
      <c r="E30" t="s">
        <v>361</v>
      </c>
      <c r="F30" t="n">
        <v>18.4229828741522</v>
      </c>
      <c r="G30" t="n">
        <v>19.8253348031061</v>
      </c>
      <c r="H30" t="n">
        <v>21.0945759804342</v>
      </c>
      <c r="I30" t="n">
        <v>22.38078850374</v>
      </c>
      <c r="J30" t="n">
        <v>23.3746273152554</v>
      </c>
      <c r="K30" t="n">
        <v>24.8986117784456</v>
      </c>
      <c r="L30" t="n">
        <v>26.4836075006142</v>
      </c>
      <c r="M30" t="n">
        <v>27.9949782356922</v>
      </c>
      <c r="N30" t="n">
        <v>29.5877424696185</v>
      </c>
      <c r="O30" t="n">
        <v>30.8867200981162</v>
      </c>
      <c r="P30" t="n">
        <v>32.4693482095312</v>
      </c>
      <c r="Q30" t="n">
        <v>33.9659122730517</v>
      </c>
      <c r="R30" t="n">
        <v>35.8561544383917</v>
      </c>
      <c r="S30" t="n">
        <v>37.6915759292721</v>
      </c>
      <c r="T30" t="n">
        <v>37.5008698553256</v>
      </c>
      <c r="U30" t="n">
        <v>38.1391663095461</v>
      </c>
      <c r="V30" t="n">
        <v>38.6504713271522</v>
      </c>
      <c r="W30" t="n">
        <v>37.5920771357823</v>
      </c>
      <c r="X30" t="n">
        <v>38.1631959168512</v>
      </c>
      <c r="Y30" t="n">
        <v>40.0729859789885</v>
      </c>
      <c r="Z30" t="n">
        <v>40.8914846017471</v>
      </c>
      <c r="AA30" t="n">
        <v>40.4044480566662</v>
      </c>
      <c r="AB30" t="n">
        <v>40.6612479034715</v>
      </c>
      <c r="AC30" t="n">
        <v>43.2983576834429</v>
      </c>
      <c r="AD30" t="n">
        <v>50.7610987928672</v>
      </c>
      <c r="AE30" t="n">
        <v>55.2377336636571</v>
      </c>
      <c r="AF30" t="n">
        <v>58.8147113448536</v>
      </c>
    </row>
    <row r="31">
      <c r="A31" t="s">
        <v>230</v>
      </c>
      <c r="B31" t="s">
        <v>430</v>
      </c>
      <c r="C31" t="s">
        <v>360</v>
      </c>
      <c r="D31" t="s">
        <v>431</v>
      </c>
      <c r="E31" t="s">
        <v>361</v>
      </c>
      <c r="F31" t="n">
        <v>110.897952604514</v>
      </c>
      <c r="G31" t="n">
        <v>117.600836366232</v>
      </c>
      <c r="H31" t="n">
        <v>123.822105391385</v>
      </c>
      <c r="I31" t="n">
        <v>130.202441983383</v>
      </c>
      <c r="J31" t="n">
        <v>135.64663318351</v>
      </c>
      <c r="K31" t="n">
        <v>142.820847794373</v>
      </c>
      <c r="L31" t="n">
        <v>150.684933477954</v>
      </c>
      <c r="M31" t="n">
        <v>158.881678180865</v>
      </c>
      <c r="N31" t="n">
        <v>166.594314810627</v>
      </c>
      <c r="O31" t="n">
        <v>172.963042442833</v>
      </c>
      <c r="P31" t="n">
        <v>180.386770419711</v>
      </c>
      <c r="Q31" t="n">
        <v>187.435508442528</v>
      </c>
      <c r="R31" t="n">
        <v>195.864483345201</v>
      </c>
      <c r="S31" t="n">
        <v>204.179546605746</v>
      </c>
      <c r="T31" t="n">
        <v>206.297408110112</v>
      </c>
      <c r="U31" t="n">
        <v>210.175284491644</v>
      </c>
      <c r="V31" t="n">
        <v>208.492394419865</v>
      </c>
      <c r="W31" t="n">
        <v>204.672624182066</v>
      </c>
      <c r="X31" t="n">
        <v>204.433015965727</v>
      </c>
      <c r="Y31" t="n">
        <v>200.096273472299</v>
      </c>
      <c r="Z31" t="n">
        <v>197.172402192107</v>
      </c>
      <c r="AA31" t="n">
        <v>197.52549438232</v>
      </c>
      <c r="AB31" t="n">
        <v>202.690226061825</v>
      </c>
      <c r="AC31" t="n">
        <v>215.695082300169</v>
      </c>
      <c r="AD31" t="n">
        <v>220.033667140922</v>
      </c>
      <c r="AE31" t="n">
        <v>208.07229593835</v>
      </c>
      <c r="AF31" t="n">
        <v>194.245496628103</v>
      </c>
    </row>
    <row r="32">
      <c r="A32" t="s">
        <v>230</v>
      </c>
      <c r="B32" t="s">
        <v>432</v>
      </c>
      <c r="C32" t="s">
        <v>360</v>
      </c>
      <c r="D32" t="s">
        <v>433</v>
      </c>
      <c r="E32" t="s">
        <v>361</v>
      </c>
      <c r="F32" t="n">
        <v>410.003523665379</v>
      </c>
      <c r="G32" t="n">
        <v>439.98703247663</v>
      </c>
      <c r="H32" t="n">
        <v>467.07537926768</v>
      </c>
      <c r="I32" t="n">
        <v>493.54405823171</v>
      </c>
      <c r="J32" t="n">
        <v>514.871833026869</v>
      </c>
      <c r="K32" t="n">
        <v>547.277845230564</v>
      </c>
      <c r="L32" t="n">
        <v>577.781181100178</v>
      </c>
      <c r="M32" t="n">
        <v>608.107781507216</v>
      </c>
      <c r="N32" t="n">
        <v>635.459772186072</v>
      </c>
      <c r="O32" t="n">
        <v>661.684333858002</v>
      </c>
      <c r="P32" t="n">
        <v>697.869820977323</v>
      </c>
      <c r="Q32" t="n">
        <v>731.55172773144</v>
      </c>
      <c r="R32" t="n">
        <v>773.13269785711</v>
      </c>
      <c r="S32" t="n">
        <v>820.136228346217</v>
      </c>
      <c r="T32" t="n">
        <v>834.601835121874</v>
      </c>
      <c r="U32" t="n">
        <v>859.425736425811</v>
      </c>
      <c r="V32" t="n">
        <v>850.704731267566</v>
      </c>
      <c r="W32" t="n">
        <v>790.80845906311</v>
      </c>
      <c r="X32" t="n">
        <v>745.886343633195</v>
      </c>
      <c r="Y32" t="n">
        <v>711.728005776287</v>
      </c>
      <c r="Z32" t="n">
        <v>692.072014771879</v>
      </c>
      <c r="AA32" t="n">
        <v>689.271354576112</v>
      </c>
      <c r="AB32" t="n">
        <v>693.249490770594</v>
      </c>
      <c r="AC32" t="n">
        <v>698.43722688744</v>
      </c>
      <c r="AD32" t="n">
        <v>698.526093900133</v>
      </c>
      <c r="AE32" t="n">
        <v>673.762258781172</v>
      </c>
      <c r="AF32" t="n">
        <v>655.173099195659</v>
      </c>
    </row>
    <row r="33">
      <c r="A33" t="s">
        <v>230</v>
      </c>
      <c r="B33" t="s">
        <v>434</v>
      </c>
      <c r="C33" t="s">
        <v>360</v>
      </c>
      <c r="D33" t="s">
        <v>435</v>
      </c>
      <c r="E33" t="s">
        <v>361</v>
      </c>
      <c r="F33" t="n">
        <v>83.0566856777943</v>
      </c>
      <c r="G33" t="n">
        <v>89.3017748047354</v>
      </c>
      <c r="H33" t="n">
        <v>94.7387528833096</v>
      </c>
      <c r="I33" t="n">
        <v>99.7662862848671</v>
      </c>
      <c r="J33" t="n">
        <v>104.276020966504</v>
      </c>
      <c r="K33" t="n">
        <v>110.066000043982</v>
      </c>
      <c r="L33" t="n">
        <v>116.499470291114</v>
      </c>
      <c r="M33" t="n">
        <v>123.251761746325</v>
      </c>
      <c r="N33" t="n">
        <v>129.395432212987</v>
      </c>
      <c r="O33" t="n">
        <v>135.24998486966</v>
      </c>
      <c r="P33" t="n">
        <v>142.410492032589</v>
      </c>
      <c r="Q33" t="n">
        <v>153.564672236705</v>
      </c>
      <c r="R33" t="n">
        <v>168.218458667556</v>
      </c>
      <c r="S33" t="n">
        <v>186.57925631876</v>
      </c>
      <c r="T33" t="n">
        <v>198.912918453294</v>
      </c>
      <c r="U33" t="n">
        <v>213.018445334404</v>
      </c>
      <c r="V33" t="n">
        <v>212.383337672978</v>
      </c>
      <c r="W33" t="n">
        <v>212.671657917283</v>
      </c>
      <c r="X33" t="n">
        <v>208.329412296013</v>
      </c>
      <c r="Y33" t="n">
        <v>205.582892420088</v>
      </c>
      <c r="Z33" t="n">
        <v>202.824180162962</v>
      </c>
      <c r="AA33" t="n">
        <v>199.492059730665</v>
      </c>
      <c r="AB33" t="n">
        <v>196.106399457896</v>
      </c>
      <c r="AC33" t="n">
        <v>191.512653859523</v>
      </c>
      <c r="AD33" t="n">
        <v>180.79392494672</v>
      </c>
      <c r="AE33" t="n">
        <v>168.927166720093</v>
      </c>
      <c r="AF33" t="n">
        <v>162.194517068572</v>
      </c>
    </row>
    <row r="34">
      <c r="A34" t="s">
        <v>230</v>
      </c>
      <c r="B34" t="s">
        <v>436</v>
      </c>
      <c r="C34" t="s">
        <v>360</v>
      </c>
      <c r="D34" t="s">
        <v>437</v>
      </c>
      <c r="E34" t="s">
        <v>361</v>
      </c>
      <c r="F34" t="n">
        <v>622.008221715588</v>
      </c>
      <c r="G34" t="n">
        <v>647.83946281214</v>
      </c>
      <c r="H34" t="n">
        <v>679.745932776778</v>
      </c>
      <c r="I34" t="n">
        <v>710.192936098212</v>
      </c>
      <c r="J34" t="n">
        <v>733.803646278308</v>
      </c>
      <c r="K34" t="n">
        <v>758.199197508844</v>
      </c>
      <c r="L34" t="n">
        <v>798.810361134754</v>
      </c>
      <c r="M34" t="n">
        <v>828.511300295891</v>
      </c>
      <c r="N34" t="n">
        <v>847.762303763393</v>
      </c>
      <c r="O34" t="n">
        <v>846.916844277646</v>
      </c>
      <c r="P34" t="n">
        <v>850.18629311823</v>
      </c>
      <c r="Q34" t="n">
        <v>867.267074824917</v>
      </c>
      <c r="R34" t="n">
        <v>894.121300026053</v>
      </c>
      <c r="S34" t="n">
        <v>902.337370320234</v>
      </c>
      <c r="T34" t="n">
        <v>895.781463615271</v>
      </c>
      <c r="U34" t="n">
        <v>902.557687562592</v>
      </c>
      <c r="V34" t="n">
        <v>891.377562795513</v>
      </c>
      <c r="W34" t="n">
        <v>848.722482520097</v>
      </c>
      <c r="X34" t="n">
        <v>802.98110713655</v>
      </c>
      <c r="Y34" t="n">
        <v>787.664425880925</v>
      </c>
      <c r="Z34" t="n">
        <v>815.685930030361</v>
      </c>
      <c r="AA34" t="n">
        <v>846.178785698213</v>
      </c>
      <c r="AB34" t="n">
        <v>895.483919116804</v>
      </c>
      <c r="AC34" t="n">
        <v>941.886598271972</v>
      </c>
      <c r="AD34" t="n">
        <v>998.337671679641</v>
      </c>
      <c r="AE34" t="n">
        <v>910.869879467596</v>
      </c>
      <c r="AF34" t="n">
        <v>886.904843477784</v>
      </c>
    </row>
    <row r="35">
      <c r="A35" t="s">
        <v>230</v>
      </c>
      <c r="B35" t="s">
        <v>438</v>
      </c>
      <c r="C35" t="s">
        <v>360</v>
      </c>
      <c r="D35" t="s">
        <v>439</v>
      </c>
      <c r="E35" t="s">
        <v>361</v>
      </c>
      <c r="F35" t="n">
        <v>1730.44584180461</v>
      </c>
      <c r="G35" t="n">
        <v>1823.56414880776</v>
      </c>
      <c r="H35" t="n">
        <v>1900.535327589</v>
      </c>
      <c r="I35" t="n">
        <v>1972.91126632848</v>
      </c>
      <c r="J35" t="n">
        <v>2038.82547420438</v>
      </c>
      <c r="K35" t="n">
        <v>2117.97183060754</v>
      </c>
      <c r="L35" t="n">
        <v>2245.46062492132</v>
      </c>
      <c r="M35" t="n">
        <v>2345.86228635343</v>
      </c>
      <c r="N35" t="n">
        <v>2439.87412754103</v>
      </c>
      <c r="O35" t="n">
        <v>2484.28948354963</v>
      </c>
      <c r="P35" t="n">
        <v>2508.09600369054</v>
      </c>
      <c r="Q35" t="n">
        <v>2522.37771792897</v>
      </c>
      <c r="R35" t="n">
        <v>2536.97101204284</v>
      </c>
      <c r="S35" t="n">
        <v>2576.86565475225</v>
      </c>
      <c r="T35" t="n">
        <v>2591.43872559697</v>
      </c>
      <c r="U35" t="n">
        <v>2614.87459683267</v>
      </c>
      <c r="V35" t="n">
        <v>2620.6135029205</v>
      </c>
      <c r="W35" t="n">
        <v>2634.70092001807</v>
      </c>
      <c r="X35" t="n">
        <v>2641.58509480475</v>
      </c>
      <c r="Y35" t="n">
        <v>2594.39747641952</v>
      </c>
      <c r="Z35" t="n">
        <v>2586.24078127919</v>
      </c>
      <c r="AA35" t="n">
        <v>2592.65285256491</v>
      </c>
      <c r="AB35" t="n">
        <v>2640.43331686387</v>
      </c>
      <c r="AC35" t="n">
        <v>2685.82524743748</v>
      </c>
      <c r="AD35" t="n">
        <v>2808.16810307062</v>
      </c>
      <c r="AE35" t="n">
        <v>2889.97392941163</v>
      </c>
      <c r="AF35" t="n">
        <v>3062.74352064427</v>
      </c>
    </row>
    <row r="36">
      <c r="A36" t="s">
        <v>230</v>
      </c>
      <c r="B36" t="s">
        <v>440</v>
      </c>
      <c r="C36" t="s">
        <v>360</v>
      </c>
      <c r="D36" t="s">
        <v>441</v>
      </c>
      <c r="E36" t="s">
        <v>361</v>
      </c>
      <c r="F36" t="n">
        <v>643.64958998939</v>
      </c>
      <c r="G36" t="n">
        <v>650.726968326612</v>
      </c>
      <c r="H36" t="n">
        <v>658.178049204542</v>
      </c>
      <c r="I36" t="n">
        <v>663.255230450675</v>
      </c>
      <c r="J36" t="n">
        <v>669.605240638391</v>
      </c>
      <c r="K36" t="n">
        <v>683.580819672229</v>
      </c>
      <c r="L36" t="n">
        <v>693.804255471688</v>
      </c>
      <c r="M36" t="n">
        <v>687.479839293146</v>
      </c>
      <c r="N36" t="n">
        <v>687.059443257103</v>
      </c>
      <c r="O36" t="n">
        <v>678.297814678637</v>
      </c>
      <c r="P36" t="n">
        <v>667.05700188529</v>
      </c>
      <c r="Q36" t="n">
        <v>667.67632951926</v>
      </c>
      <c r="R36" t="n">
        <v>673.717466474892</v>
      </c>
      <c r="S36" t="n">
        <v>682.936772924716</v>
      </c>
      <c r="T36" t="n">
        <v>663.236559023085</v>
      </c>
      <c r="U36" t="n">
        <v>647.999534210047</v>
      </c>
      <c r="V36" t="n">
        <v>627.058287147551</v>
      </c>
      <c r="W36" t="n">
        <v>590.168507023971</v>
      </c>
      <c r="X36" t="n">
        <v>544.123304310059</v>
      </c>
      <c r="Y36" t="n">
        <v>519.431019211758</v>
      </c>
      <c r="Z36" t="n">
        <v>503.683586553615</v>
      </c>
      <c r="AA36" t="n">
        <v>487.528607953772</v>
      </c>
      <c r="AB36" t="n">
        <v>475.082453402144</v>
      </c>
      <c r="AC36" t="n">
        <v>454.338743159765</v>
      </c>
      <c r="AD36" t="n">
        <v>446.997782271395</v>
      </c>
      <c r="AE36" t="n">
        <v>427.726279486516</v>
      </c>
      <c r="AF36" t="n">
        <v>423.573364744524</v>
      </c>
    </row>
    <row r="37">
      <c r="A37" t="s">
        <v>230</v>
      </c>
      <c r="B37" t="s">
        <v>442</v>
      </c>
      <c r="C37" t="s">
        <v>360</v>
      </c>
      <c r="D37" t="s">
        <v>443</v>
      </c>
      <c r="E37" t="s">
        <v>361</v>
      </c>
      <c r="F37" t="n">
        <v>668.621125820939</v>
      </c>
      <c r="G37" t="n">
        <v>718.129237481265</v>
      </c>
      <c r="H37" t="n">
        <v>757.997551492427</v>
      </c>
      <c r="I37" t="n">
        <v>801.282112496883</v>
      </c>
      <c r="J37" t="n">
        <v>835.94103753595</v>
      </c>
      <c r="K37" t="n">
        <v>867.53509900377</v>
      </c>
      <c r="L37" t="n">
        <v>961.630934223065</v>
      </c>
      <c r="M37" t="n">
        <v>1021.55289160609</v>
      </c>
      <c r="N37" t="n">
        <v>1074.91919307796</v>
      </c>
      <c r="O37" t="n">
        <v>1100.6545868901</v>
      </c>
      <c r="P37" t="n">
        <v>1105.19038008188</v>
      </c>
      <c r="Q37" t="n">
        <v>1092.07144264381</v>
      </c>
      <c r="R37" t="n">
        <v>1076.07821265357</v>
      </c>
      <c r="S37" t="n">
        <v>1071.3076805042</v>
      </c>
      <c r="T37" t="n">
        <v>1060.50135856187</v>
      </c>
      <c r="U37" t="n">
        <v>1062.92854365268</v>
      </c>
      <c r="V37" t="n">
        <v>1064.13660684705</v>
      </c>
      <c r="W37" t="n">
        <v>1088.77299796267</v>
      </c>
      <c r="X37" t="n">
        <v>1120.41167881573</v>
      </c>
      <c r="Y37" t="n">
        <v>1082.45888581502</v>
      </c>
      <c r="Z37" t="n">
        <v>1062.40239730342</v>
      </c>
      <c r="AA37" t="n">
        <v>1054.79620733784</v>
      </c>
      <c r="AB37" t="n">
        <v>1055.57964451027</v>
      </c>
      <c r="AC37" t="n">
        <v>1039.51058455168</v>
      </c>
      <c r="AD37" t="n">
        <v>1037.85233486362</v>
      </c>
      <c r="AE37" t="n">
        <v>1027.17804416397</v>
      </c>
      <c r="AF37" t="n">
        <v>1054.89691092583</v>
      </c>
    </row>
    <row r="38">
      <c r="A38" t="s">
        <v>230</v>
      </c>
      <c r="B38" t="s">
        <v>444</v>
      </c>
      <c r="C38" t="s">
        <v>360</v>
      </c>
      <c r="D38" t="s">
        <v>445</v>
      </c>
      <c r="E38" t="s">
        <v>361</v>
      </c>
      <c r="F38" t="n">
        <v>414.705090599153</v>
      </c>
      <c r="G38" t="n">
        <v>451.590441197982</v>
      </c>
      <c r="H38" t="n">
        <v>481.394019902216</v>
      </c>
      <c r="I38" t="n">
        <v>505.532175516998</v>
      </c>
      <c r="J38" t="n">
        <v>530.562121827215</v>
      </c>
      <c r="K38" t="n">
        <v>564.263550095748</v>
      </c>
      <c r="L38" t="n">
        <v>587.459291073252</v>
      </c>
      <c r="M38" t="n">
        <v>634.610627104492</v>
      </c>
      <c r="N38" t="n">
        <v>675.988945748365</v>
      </c>
      <c r="O38" t="n">
        <v>703.570612472557</v>
      </c>
      <c r="P38" t="n">
        <v>734.348487192588</v>
      </c>
      <c r="Q38" t="n">
        <v>761.294285943423</v>
      </c>
      <c r="R38" t="n">
        <v>785.92876408049</v>
      </c>
      <c r="S38" t="n">
        <v>821.509604504305</v>
      </c>
      <c r="T38" t="n">
        <v>867.021114686886</v>
      </c>
      <c r="U38" t="n">
        <v>903.533415830988</v>
      </c>
      <c r="V38" t="n">
        <v>929.275155241788</v>
      </c>
      <c r="W38" t="n">
        <v>955.749189943379</v>
      </c>
      <c r="X38" t="n">
        <v>976.779465505402</v>
      </c>
      <c r="Y38" t="n">
        <v>992.246297015988</v>
      </c>
      <c r="Z38" t="n">
        <v>1019.92094981104</v>
      </c>
      <c r="AA38" t="n">
        <v>1050.05719569376</v>
      </c>
      <c r="AB38" t="n">
        <v>1109.50977256229</v>
      </c>
      <c r="AC38" t="n">
        <v>1191.81272144757</v>
      </c>
      <c r="AD38" t="n">
        <v>1323.27213442047</v>
      </c>
      <c r="AE38" t="n">
        <v>1435.06960576114</v>
      </c>
      <c r="AF38" t="n">
        <v>1584.27324497392</v>
      </c>
    </row>
    <row r="39">
      <c r="A39" t="s">
        <v>230</v>
      </c>
      <c r="B39" t="s">
        <v>446</v>
      </c>
      <c r="C39" t="s">
        <v>360</v>
      </c>
      <c r="D39" t="s">
        <v>447</v>
      </c>
      <c r="E39" t="s">
        <v>361</v>
      </c>
      <c r="F39" t="n">
        <v>2982.43141715842</v>
      </c>
      <c r="G39" t="n">
        <v>3078.04325848393</v>
      </c>
      <c r="H39" t="n">
        <v>3175.56565241934</v>
      </c>
      <c r="I39" t="n">
        <v>3251.96557627252</v>
      </c>
      <c r="J39" t="n">
        <v>3329.11800503414</v>
      </c>
      <c r="K39" t="n">
        <v>3424.31848290312</v>
      </c>
      <c r="L39" t="n">
        <v>3489.74288659158</v>
      </c>
      <c r="M39" t="n">
        <v>3555.16610893461</v>
      </c>
      <c r="N39" t="n">
        <v>3612.28761474757</v>
      </c>
      <c r="O39" t="n">
        <v>3623.14923210953</v>
      </c>
      <c r="P39" t="n">
        <v>3717.90120973395</v>
      </c>
      <c r="Q39" t="n">
        <v>3832.94278051223</v>
      </c>
      <c r="R39" t="n">
        <v>3962.55913190418</v>
      </c>
      <c r="S39" t="n">
        <v>4026.49275506992</v>
      </c>
      <c r="T39" t="n">
        <v>4042.6536949306</v>
      </c>
      <c r="U39" t="n">
        <v>4077.08175035681</v>
      </c>
      <c r="V39" t="n">
        <v>4006.27484959024</v>
      </c>
      <c r="W39" t="n">
        <v>4042.603246554</v>
      </c>
      <c r="X39" t="n">
        <v>4026.98344918797</v>
      </c>
      <c r="Y39" t="n">
        <v>3896.30757421114</v>
      </c>
      <c r="Z39" t="n">
        <v>3800.18849783852</v>
      </c>
      <c r="AA39" t="n">
        <v>3710.58011291338</v>
      </c>
      <c r="AB39" t="n">
        <v>3660.27490004982</v>
      </c>
      <c r="AC39" t="n">
        <v>3571.48757238458</v>
      </c>
      <c r="AD39" t="n">
        <v>3567.73109206751</v>
      </c>
      <c r="AE39" t="n">
        <v>3471.25515761889</v>
      </c>
      <c r="AF39" t="n">
        <v>3495.09837703797</v>
      </c>
    </row>
    <row r="40">
      <c r="A40" t="s">
        <v>230</v>
      </c>
      <c r="B40" t="s">
        <v>448</v>
      </c>
      <c r="C40" t="s">
        <v>360</v>
      </c>
      <c r="D40" t="s">
        <v>449</v>
      </c>
      <c r="E40" t="s">
        <v>361</v>
      </c>
      <c r="F40" t="n">
        <v>474.506502597785</v>
      </c>
      <c r="G40" t="n">
        <v>500.624677513506</v>
      </c>
      <c r="H40" t="n">
        <v>525.233722992387</v>
      </c>
      <c r="I40" t="n">
        <v>541.537738395626</v>
      </c>
      <c r="J40" t="n">
        <v>553.945398448893</v>
      </c>
      <c r="K40" t="n">
        <v>575.917736063032</v>
      </c>
      <c r="L40" t="n">
        <v>611.641460579185</v>
      </c>
      <c r="M40" t="n">
        <v>640.074878652865</v>
      </c>
      <c r="N40" t="n">
        <v>659.097223219362</v>
      </c>
      <c r="O40" t="n">
        <v>662.346378043942</v>
      </c>
      <c r="P40" t="n">
        <v>664.587753272668</v>
      </c>
      <c r="Q40" t="n">
        <v>663.916621452183</v>
      </c>
      <c r="R40" t="n">
        <v>651.005010192109</v>
      </c>
      <c r="S40" t="n">
        <v>640.663951743294</v>
      </c>
      <c r="T40" t="n">
        <v>622.577013794337</v>
      </c>
      <c r="U40" t="n">
        <v>582.950548234709</v>
      </c>
      <c r="V40" t="n">
        <v>547.385706573963</v>
      </c>
      <c r="W40" t="n">
        <v>497.774064993161</v>
      </c>
      <c r="X40" t="n">
        <v>475.816593725046</v>
      </c>
      <c r="Y40" t="n">
        <v>464.955121772892</v>
      </c>
      <c r="Z40" t="n">
        <v>476.071695842436</v>
      </c>
      <c r="AA40" t="n">
        <v>516.33936720541</v>
      </c>
      <c r="AB40" t="n">
        <v>584.623977078863</v>
      </c>
      <c r="AC40" t="n">
        <v>639.930227855518</v>
      </c>
      <c r="AD40" t="n">
        <v>683.659889624123</v>
      </c>
      <c r="AE40" t="n">
        <v>725.273746319035</v>
      </c>
      <c r="AF40" t="n">
        <v>781.665009879932</v>
      </c>
    </row>
    <row r="41">
      <c r="A41" t="s">
        <v>230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230</v>
      </c>
      <c r="B42" t="s">
        <v>452</v>
      </c>
      <c r="C42" t="s">
        <v>360</v>
      </c>
      <c r="D42" t="s">
        <v>453</v>
      </c>
      <c r="E42" t="s">
        <v>361</v>
      </c>
      <c r="F42" t="n">
        <v>2745.22709574593</v>
      </c>
      <c r="G42" t="n">
        <v>2885.81356921154</v>
      </c>
      <c r="H42" t="n">
        <v>3012.11663051814</v>
      </c>
      <c r="I42" t="n">
        <v>3128.5255998607</v>
      </c>
      <c r="J42" t="n">
        <v>3252.89136435639</v>
      </c>
      <c r="K42" t="n">
        <v>3355.27020228367</v>
      </c>
      <c r="L42" t="n">
        <v>3492.79353365311</v>
      </c>
      <c r="M42" t="n">
        <v>3562.68924182482</v>
      </c>
      <c r="N42" t="n">
        <v>3638.18528582167</v>
      </c>
      <c r="O42" t="n">
        <v>3672.04733460367</v>
      </c>
      <c r="P42" t="n">
        <v>3717.67952269735</v>
      </c>
      <c r="Q42" t="n">
        <v>3696.02654722876</v>
      </c>
      <c r="R42" t="n">
        <v>3760.63249490617</v>
      </c>
      <c r="S42" t="n">
        <v>3829.63116821103</v>
      </c>
      <c r="T42" t="n">
        <v>3885.987186927</v>
      </c>
      <c r="U42" t="n">
        <v>3925.09556106975</v>
      </c>
      <c r="V42" t="n">
        <v>3955.27292541016</v>
      </c>
      <c r="W42" t="n">
        <v>3888.69983464745</v>
      </c>
      <c r="X42" t="n">
        <v>3829.50856677197</v>
      </c>
      <c r="Y42" t="n">
        <v>3872.06977635162</v>
      </c>
      <c r="Z42" t="n">
        <v>3935.68000824642</v>
      </c>
      <c r="AA42" t="n">
        <v>4019.76540041603</v>
      </c>
      <c r="AB42" t="n">
        <v>4171.95643579471</v>
      </c>
      <c r="AC42" t="n">
        <v>4343.27513898765</v>
      </c>
      <c r="AD42" t="n">
        <v>4574.32373478157</v>
      </c>
      <c r="AE42" t="n">
        <v>4621.09017810779</v>
      </c>
      <c r="AF42" t="n">
        <v>4665.47883251687</v>
      </c>
    </row>
    <row r="43">
      <c r="A43" t="s">
        <v>230</v>
      </c>
      <c r="B43" t="s">
        <v>454</v>
      </c>
      <c r="C43" t="s">
        <v>360</v>
      </c>
      <c r="D43" t="s">
        <v>455</v>
      </c>
      <c r="E43" t="s">
        <v>361</v>
      </c>
      <c r="F43" t="n">
        <v>3340.06318045192</v>
      </c>
      <c r="G43" t="n">
        <v>3517.70763006016</v>
      </c>
      <c r="H43" t="n">
        <v>3675.10512162273</v>
      </c>
      <c r="I43" t="n">
        <v>3818.99804122729</v>
      </c>
      <c r="J43" t="n">
        <v>3971.394021563</v>
      </c>
      <c r="K43" t="n">
        <v>4105.14468824148</v>
      </c>
      <c r="L43" t="n">
        <v>4268.94026591406</v>
      </c>
      <c r="M43" t="n">
        <v>4363.90599059761</v>
      </c>
      <c r="N43" t="n">
        <v>4462.82301719328</v>
      </c>
      <c r="O43" t="n">
        <v>4512.56740755202</v>
      </c>
      <c r="P43" t="n">
        <v>4574.06047064899</v>
      </c>
      <c r="Q43" t="n">
        <v>4569.22817287779</v>
      </c>
      <c r="R43" t="n">
        <v>4664.29973989909</v>
      </c>
      <c r="S43" t="n">
        <v>4770.43555556038</v>
      </c>
      <c r="T43" t="n">
        <v>4841.25991625975</v>
      </c>
      <c r="U43" t="n">
        <v>4891.36361451012</v>
      </c>
      <c r="V43" t="n">
        <v>4929.02884503927</v>
      </c>
      <c r="W43" t="n">
        <v>4849.27983695566</v>
      </c>
      <c r="X43" t="n">
        <v>4772.1583109658</v>
      </c>
      <c r="Y43" t="n">
        <v>4786.56970053891</v>
      </c>
      <c r="Z43" t="n">
        <v>4857.79717523</v>
      </c>
      <c r="AA43" t="n">
        <v>4963.92322007314</v>
      </c>
      <c r="AB43" t="n">
        <v>5172.85998507734</v>
      </c>
      <c r="AC43" t="n">
        <v>5415.7465566391</v>
      </c>
      <c r="AD43" t="n">
        <v>5701.81833281758</v>
      </c>
      <c r="AE43" t="n">
        <v>5714.70496246866</v>
      </c>
      <c r="AF43" t="n">
        <v>5758.88798195041</v>
      </c>
    </row>
    <row r="44">
      <c r="A44" t="s">
        <v>230</v>
      </c>
      <c r="B44" t="s">
        <v>456</v>
      </c>
      <c r="C44" t="s">
        <v>360</v>
      </c>
      <c r="D44" t="s">
        <v>457</v>
      </c>
      <c r="E44" t="s">
        <v>361</v>
      </c>
      <c r="F44" t="n">
        <v>23158.4653740921</v>
      </c>
      <c r="G44" t="n">
        <v>23962.8996770423</v>
      </c>
      <c r="H44" t="n">
        <v>24675.809059138</v>
      </c>
      <c r="I44" t="n">
        <v>25374.8185193195</v>
      </c>
      <c r="J44" t="n">
        <v>26047.965405486</v>
      </c>
      <c r="K44" t="n">
        <v>26828.4416387444</v>
      </c>
      <c r="L44" t="n">
        <v>27809.7486200761</v>
      </c>
      <c r="M44" t="n">
        <v>28609.1558398016</v>
      </c>
      <c r="N44" t="n">
        <v>29261.9513884385</v>
      </c>
      <c r="O44" t="n">
        <v>29550.7036331576</v>
      </c>
      <c r="P44" t="n">
        <v>29792.9718569025</v>
      </c>
      <c r="Q44" t="n">
        <v>30149.3512589834</v>
      </c>
      <c r="R44" t="n">
        <v>30829.3780297174</v>
      </c>
      <c r="S44" t="n">
        <v>31393.1425047555</v>
      </c>
      <c r="T44" t="n">
        <v>31075.7819898343</v>
      </c>
      <c r="U44" t="n">
        <v>31117.0997218447</v>
      </c>
      <c r="V44" t="n">
        <v>30748.5806676953</v>
      </c>
      <c r="W44" t="n">
        <v>30024.5304853562</v>
      </c>
      <c r="X44" t="n">
        <v>29385.0393060866</v>
      </c>
      <c r="Y44" t="n">
        <v>28990.3250094228</v>
      </c>
      <c r="Z44" t="n">
        <v>28972.3540021077</v>
      </c>
      <c r="AA44" t="n">
        <v>29119.2072181248</v>
      </c>
      <c r="AB44" t="n">
        <v>29534.3657759168</v>
      </c>
      <c r="AC44" t="n">
        <v>29875.7295482878</v>
      </c>
      <c r="AD44" t="n">
        <v>30527.0146118619</v>
      </c>
      <c r="AE44" t="n">
        <v>30413.1983842468</v>
      </c>
      <c r="AF44" t="n">
        <v>30985.3077990891</v>
      </c>
    </row>
    <row r="45">
      <c r="A45" t="s">
        <v>230</v>
      </c>
      <c r="B45" t="s">
        <v>458</v>
      </c>
      <c r="C45" t="s">
        <v>360</v>
      </c>
      <c r="D45" t="s">
        <v>459</v>
      </c>
      <c r="E45" t="s">
        <v>361</v>
      </c>
      <c r="F45" t="n">
        <v>22972.4753860387</v>
      </c>
      <c r="G45" t="n">
        <v>23772.1969362286</v>
      </c>
      <c r="H45" t="n">
        <v>24483.4450731766</v>
      </c>
      <c r="I45" t="n">
        <v>25182.3675351233</v>
      </c>
      <c r="J45" t="n">
        <v>25852.729133432</v>
      </c>
      <c r="K45" t="n">
        <v>26632.1203296735</v>
      </c>
      <c r="L45" t="n">
        <v>27614.4241441984</v>
      </c>
      <c r="M45" t="n">
        <v>28414.6110613219</v>
      </c>
      <c r="N45" t="n">
        <v>29067.3100081329</v>
      </c>
      <c r="O45" t="n">
        <v>29356.5425033863</v>
      </c>
      <c r="P45" t="n">
        <v>29597.9967884703</v>
      </c>
      <c r="Q45" t="n">
        <v>29955.7365067939</v>
      </c>
      <c r="R45" t="n">
        <v>30627.2329789165</v>
      </c>
      <c r="S45" t="n">
        <v>31184.3280728928</v>
      </c>
      <c r="T45" t="n">
        <v>30868.3203911606</v>
      </c>
      <c r="U45" t="n">
        <v>30908.4228196653</v>
      </c>
      <c r="V45" t="n">
        <v>30534.1018529882</v>
      </c>
      <c r="W45" t="n">
        <v>29805.93692696</v>
      </c>
      <c r="X45" t="n">
        <v>29170.5851202731</v>
      </c>
      <c r="Y45" t="n">
        <v>28769.6846141528</v>
      </c>
      <c r="Z45" t="n">
        <v>28740.9641171394</v>
      </c>
      <c r="AA45" t="n">
        <v>28875.9733641831</v>
      </c>
      <c r="AB45" t="n">
        <v>29283.0403251619</v>
      </c>
      <c r="AC45" t="n">
        <v>29621.1262475593</v>
      </c>
      <c r="AD45" t="n">
        <v>30259.9787043757</v>
      </c>
      <c r="AE45" t="n">
        <v>30148.7024457675</v>
      </c>
      <c r="AF45" t="n">
        <v>30721.7524627189</v>
      </c>
    </row>
    <row r="46">
      <c r="A46" t="s">
        <v>230</v>
      </c>
      <c r="B46" t="s">
        <v>460</v>
      </c>
      <c r="C46" t="s">
        <v>360</v>
      </c>
      <c r="D46" t="s">
        <v>461</v>
      </c>
      <c r="E46" t="s">
        <v>361</v>
      </c>
      <c r="F46" t="n">
        <v>594.672060742261</v>
      </c>
      <c r="G46" t="n">
        <v>631.72614619208</v>
      </c>
      <c r="H46" t="n">
        <v>662.82060727104</v>
      </c>
      <c r="I46" t="n">
        <v>690.30202960917</v>
      </c>
      <c r="J46" t="n">
        <v>718.326710572414</v>
      </c>
      <c r="K46" t="n">
        <v>749.711812385831</v>
      </c>
      <c r="L46" t="n">
        <v>775.968282992768</v>
      </c>
      <c r="M46" t="n">
        <v>801.05828463805</v>
      </c>
      <c r="N46" t="n">
        <v>824.489005415624</v>
      </c>
      <c r="O46" t="n">
        <v>840.401252076164</v>
      </c>
      <c r="P46" t="n">
        <v>856.27653955633</v>
      </c>
      <c r="Q46" t="n">
        <v>873.159382566314</v>
      </c>
      <c r="R46" t="n">
        <v>903.673621396072</v>
      </c>
      <c r="S46" t="n">
        <v>940.869988832667</v>
      </c>
      <c r="T46" t="n">
        <v>955.341079344383</v>
      </c>
      <c r="U46" t="n">
        <v>966.342070908466</v>
      </c>
      <c r="V46" t="n">
        <v>973.830705553365</v>
      </c>
      <c r="W46" t="n">
        <v>960.66629542741</v>
      </c>
      <c r="X46" t="n">
        <v>942.718324451268</v>
      </c>
      <c r="Y46" t="n">
        <v>914.319560239814</v>
      </c>
      <c r="Z46" t="n">
        <v>921.89794971971</v>
      </c>
      <c r="AA46" t="n">
        <v>943.943048080123</v>
      </c>
      <c r="AB46" t="n">
        <v>1000.76933902778</v>
      </c>
      <c r="AC46" t="n">
        <v>1072.43956699763</v>
      </c>
      <c r="AD46" t="n">
        <v>1127.45758027685</v>
      </c>
      <c r="AE46" t="n">
        <v>1093.61478436087</v>
      </c>
      <c r="AF46" t="n">
        <v>1093.40914943355</v>
      </c>
    </row>
    <row r="47">
      <c r="A47" t="s">
        <v>230</v>
      </c>
      <c r="B47" t="s">
        <v>462</v>
      </c>
      <c r="C47" t="s">
        <v>360</v>
      </c>
      <c r="D47" t="s">
        <v>463</v>
      </c>
      <c r="E47" t="s">
        <v>361</v>
      </c>
      <c r="F47" t="n">
        <v>293.575777988029</v>
      </c>
      <c r="G47" t="n">
        <v>308.337408470869</v>
      </c>
      <c r="H47" t="n">
        <v>318.557945290174</v>
      </c>
      <c r="I47" t="n">
        <v>326.739995140206</v>
      </c>
      <c r="J47" t="n">
        <v>340.261712721643</v>
      </c>
      <c r="K47" t="n">
        <v>365.705929807723</v>
      </c>
      <c r="L47" t="n">
        <v>380.027489096795</v>
      </c>
      <c r="M47" t="n">
        <v>384.711178690113</v>
      </c>
      <c r="N47" t="n">
        <v>395.160365614189</v>
      </c>
      <c r="O47" t="n">
        <v>401.202222286085</v>
      </c>
      <c r="P47" t="n">
        <v>419.475349338066</v>
      </c>
      <c r="Q47" t="n">
        <v>434.558260197806</v>
      </c>
      <c r="R47" t="n">
        <v>469.058797446975</v>
      </c>
      <c r="S47" t="n">
        <v>489.664744149491</v>
      </c>
      <c r="T47" t="n">
        <v>519.084318285502</v>
      </c>
      <c r="U47" t="n">
        <v>515.395642415526</v>
      </c>
      <c r="V47" t="n">
        <v>509.715051116378</v>
      </c>
      <c r="W47" t="n">
        <v>518.928782224516</v>
      </c>
      <c r="X47" t="n">
        <v>520.510178529676</v>
      </c>
      <c r="Y47" t="n">
        <v>515.371141746419</v>
      </c>
      <c r="Z47" t="n">
        <v>504.0664707662</v>
      </c>
      <c r="AA47" t="n">
        <v>484.352585515166</v>
      </c>
      <c r="AB47" t="n">
        <v>478.798892321175</v>
      </c>
      <c r="AC47" t="n">
        <v>473.758282930195</v>
      </c>
      <c r="AD47" t="n">
        <v>469.108024270431</v>
      </c>
      <c r="AE47" t="n">
        <v>454.698354682941</v>
      </c>
      <c r="AF47" t="n">
        <v>446.001281766978</v>
      </c>
    </row>
    <row r="48">
      <c r="A48" t="s">
        <v>230</v>
      </c>
      <c r="B48" t="s">
        <v>464</v>
      </c>
      <c r="C48" t="s">
        <v>360</v>
      </c>
      <c r="D48" t="s">
        <v>465</v>
      </c>
      <c r="E48" t="s">
        <v>361</v>
      </c>
      <c r="F48" t="n">
        <v>1361.28506301893</v>
      </c>
      <c r="G48" t="n">
        <v>1420.38634493185</v>
      </c>
      <c r="H48" t="n">
        <v>1464.05836655545</v>
      </c>
      <c r="I48" t="n">
        <v>1495.96605467913</v>
      </c>
      <c r="J48" t="n">
        <v>1550.44892794322</v>
      </c>
      <c r="K48" t="n">
        <v>1625.16561152161</v>
      </c>
      <c r="L48" t="n">
        <v>1693.01307867104</v>
      </c>
      <c r="M48" t="n">
        <v>1768.85388321258</v>
      </c>
      <c r="N48" t="n">
        <v>1847.54363901702</v>
      </c>
      <c r="O48" t="n">
        <v>1905.19414674659</v>
      </c>
      <c r="P48" t="n">
        <v>1959.88308374093</v>
      </c>
      <c r="Q48" t="n">
        <v>1995.12958743705</v>
      </c>
      <c r="R48" t="n">
        <v>2045.45576959486</v>
      </c>
      <c r="S48" t="n">
        <v>2112.03444082609</v>
      </c>
      <c r="T48" t="n">
        <v>2212.92324126621</v>
      </c>
      <c r="U48" t="n">
        <v>2266.92668456594</v>
      </c>
      <c r="V48" t="n">
        <v>2321.46349983572</v>
      </c>
      <c r="W48" t="n">
        <v>2317.2378822032</v>
      </c>
      <c r="X48" t="n">
        <v>2314.83957925864</v>
      </c>
      <c r="Y48" t="n">
        <v>2318.34091191602</v>
      </c>
      <c r="Z48" t="n">
        <v>2310.92211155969</v>
      </c>
      <c r="AA48" t="n">
        <v>2320.06111895961</v>
      </c>
      <c r="AB48" t="n">
        <v>2364.14765578211</v>
      </c>
      <c r="AC48" t="n">
        <v>2373.58113503962</v>
      </c>
      <c r="AD48" t="n">
        <v>2439.49890365479</v>
      </c>
      <c r="AE48" t="n">
        <v>2403.88126894416</v>
      </c>
      <c r="AF48" t="n">
        <v>2411.02804348681</v>
      </c>
    </row>
    <row r="49">
      <c r="A49" t="s">
        <v>230</v>
      </c>
      <c r="B49" t="s">
        <v>466</v>
      </c>
      <c r="C49" t="s">
        <v>360</v>
      </c>
      <c r="D49" t="s">
        <v>467</v>
      </c>
      <c r="E49" t="s">
        <v>361</v>
      </c>
      <c r="F49" t="n">
        <v>427.390472974971</v>
      </c>
      <c r="G49" t="n">
        <v>438.327396737266</v>
      </c>
      <c r="H49" t="n">
        <v>449.391449901573</v>
      </c>
      <c r="I49" t="n">
        <v>456.956282089694</v>
      </c>
      <c r="J49" t="n">
        <v>468.242855684057</v>
      </c>
      <c r="K49" t="n">
        <v>484.778368315569</v>
      </c>
      <c r="L49" t="n">
        <v>501.779617563864</v>
      </c>
      <c r="M49" t="n">
        <v>522.103131447012</v>
      </c>
      <c r="N49" t="n">
        <v>535.051871180025</v>
      </c>
      <c r="O49" t="n">
        <v>544.062382142211</v>
      </c>
      <c r="P49" t="n">
        <v>555.578213119528</v>
      </c>
      <c r="Q49" t="n">
        <v>559.428744545324</v>
      </c>
      <c r="R49" t="n">
        <v>553.65639139288</v>
      </c>
      <c r="S49" t="n">
        <v>562.167812023425</v>
      </c>
      <c r="T49" t="n">
        <v>583.264218413157</v>
      </c>
      <c r="U49" t="n">
        <v>596.237241245081</v>
      </c>
      <c r="V49" t="n">
        <v>609.275974644626</v>
      </c>
      <c r="W49" t="n">
        <v>588.74391909231</v>
      </c>
      <c r="X49" t="n">
        <v>583.837984633061</v>
      </c>
      <c r="Y49" t="n">
        <v>570.373926962612</v>
      </c>
      <c r="Z49" t="n">
        <v>550.769768413651</v>
      </c>
      <c r="AA49" t="n">
        <v>536.82639304563</v>
      </c>
      <c r="AB49" t="n">
        <v>526.172258478021</v>
      </c>
      <c r="AC49" t="n">
        <v>524.52144007096</v>
      </c>
      <c r="AD49" t="n">
        <v>528.938644934471</v>
      </c>
      <c r="AE49" t="n">
        <v>510.530098965252</v>
      </c>
      <c r="AF49" t="n">
        <v>512.958254213304</v>
      </c>
    </row>
    <row r="50">
      <c r="A50" t="s">
        <v>230</v>
      </c>
      <c r="B50" t="s">
        <v>468</v>
      </c>
      <c r="C50" t="s">
        <v>360</v>
      </c>
      <c r="D50" t="s">
        <v>469</v>
      </c>
      <c r="E50" t="s">
        <v>361</v>
      </c>
      <c r="F50" t="n">
        <v>640.541106115675</v>
      </c>
      <c r="G50" t="n">
        <v>673.917729559778</v>
      </c>
      <c r="H50" t="n">
        <v>696.302325232851</v>
      </c>
      <c r="I50" t="n">
        <v>712.447195560006</v>
      </c>
      <c r="J50" t="n">
        <v>742.108133809355</v>
      </c>
      <c r="K50" t="n">
        <v>774.679958904024</v>
      </c>
      <c r="L50" t="n">
        <v>811.23289804021</v>
      </c>
      <c r="M50" t="n">
        <v>862.293299952726</v>
      </c>
      <c r="N50" t="n">
        <v>917.76614822422</v>
      </c>
      <c r="O50" t="n">
        <v>960.447771201</v>
      </c>
      <c r="P50" t="n">
        <v>985.262365921776</v>
      </c>
      <c r="Q50" t="n">
        <v>1001.46909789924</v>
      </c>
      <c r="R50" t="n">
        <v>1022.77591694223</v>
      </c>
      <c r="S50" t="n">
        <v>1060.16654262097</v>
      </c>
      <c r="T50" t="n">
        <v>1110.44836335694</v>
      </c>
      <c r="U50" t="n">
        <v>1155.35343166323</v>
      </c>
      <c r="V50" t="n">
        <v>1202.76963179735</v>
      </c>
      <c r="W50" t="n">
        <v>1209.81110691224</v>
      </c>
      <c r="X50" t="n">
        <v>1210.75029165165</v>
      </c>
      <c r="Y50" t="n">
        <v>1232.81124107112</v>
      </c>
      <c r="Z50" t="n">
        <v>1256.25383157586</v>
      </c>
      <c r="AA50" t="n">
        <v>1298.92932836491</v>
      </c>
      <c r="AB50" t="n">
        <v>1359.18722076151</v>
      </c>
      <c r="AC50" t="n">
        <v>1375.30757695056</v>
      </c>
      <c r="AD50" t="n">
        <v>1441.45477443682</v>
      </c>
      <c r="AE50" t="n">
        <v>1438.65281529597</v>
      </c>
      <c r="AF50" t="n">
        <v>1452.06850750652</v>
      </c>
    </row>
    <row r="51">
      <c r="A51" t="s">
        <v>230</v>
      </c>
      <c r="B51" t="s">
        <v>470</v>
      </c>
      <c r="C51" t="s">
        <v>360</v>
      </c>
      <c r="D51" t="s">
        <v>471</v>
      </c>
      <c r="E51" t="s">
        <v>361</v>
      </c>
      <c r="F51" t="n">
        <v>565.161979006653</v>
      </c>
      <c r="G51" t="n">
        <v>595.787243203206</v>
      </c>
      <c r="H51" t="n">
        <v>616.993713861217</v>
      </c>
      <c r="I51" t="n">
        <v>632.292588616909</v>
      </c>
      <c r="J51" t="n">
        <v>660.123566137585</v>
      </c>
      <c r="K51" t="n">
        <v>690.655814606317</v>
      </c>
      <c r="L51" t="n">
        <v>724.669382930474</v>
      </c>
      <c r="M51" t="n">
        <v>770.995587998028</v>
      </c>
      <c r="N51" t="n">
        <v>823.5436762103</v>
      </c>
      <c r="O51" t="n">
        <v>864.072280867678</v>
      </c>
      <c r="P51" t="n">
        <v>888.023769104217</v>
      </c>
      <c r="Q51" t="n">
        <v>902.737787107364</v>
      </c>
      <c r="R51" t="n">
        <v>921.180838958295</v>
      </c>
      <c r="S51" t="n">
        <v>955.116050988669</v>
      </c>
      <c r="T51" t="n">
        <v>1002.76119465112</v>
      </c>
      <c r="U51" t="n">
        <v>1045.5518637711</v>
      </c>
      <c r="V51" t="n">
        <v>1090.19180295022</v>
      </c>
      <c r="W51" t="n">
        <v>1094.79563662601</v>
      </c>
      <c r="X51" t="n">
        <v>1092.82903888685</v>
      </c>
      <c r="Y51" t="n">
        <v>1111.98561412376</v>
      </c>
      <c r="Z51" t="n">
        <v>1130.1735462413</v>
      </c>
      <c r="AA51" t="n">
        <v>1165.8624642484</v>
      </c>
      <c r="AB51" t="n">
        <v>1215.32463223666</v>
      </c>
      <c r="AC51" t="n">
        <v>1221.62476862983</v>
      </c>
      <c r="AD51" t="n">
        <v>1278.76153884683</v>
      </c>
      <c r="AE51" t="n">
        <v>1275.85668104455</v>
      </c>
      <c r="AF51" t="n">
        <v>1286.27809685461</v>
      </c>
    </row>
    <row r="52">
      <c r="A52" t="s">
        <v>230</v>
      </c>
      <c r="B52" t="s">
        <v>472</v>
      </c>
      <c r="C52" t="s">
        <v>360</v>
      </c>
      <c r="D52" t="s">
        <v>473</v>
      </c>
      <c r="E52" t="s">
        <v>361</v>
      </c>
      <c r="F52" t="n">
        <v>75.363470092639</v>
      </c>
      <c r="G52" t="n">
        <v>78.1155960733308</v>
      </c>
      <c r="H52" t="n">
        <v>79.2917511889946</v>
      </c>
      <c r="I52" t="n">
        <v>80.1363166961294</v>
      </c>
      <c r="J52" t="n">
        <v>81.9638735589528</v>
      </c>
      <c r="K52" t="n">
        <v>84.0008056549975</v>
      </c>
      <c r="L52" t="n">
        <v>86.5377543177897</v>
      </c>
      <c r="M52" t="n">
        <v>91.268953505487</v>
      </c>
      <c r="N52" t="n">
        <v>94.1887955906867</v>
      </c>
      <c r="O52" t="n">
        <v>96.3310244983612</v>
      </c>
      <c r="P52" t="n">
        <v>97.1887968650123</v>
      </c>
      <c r="Q52" t="n">
        <v>98.6804397886787</v>
      </c>
      <c r="R52" t="n">
        <v>101.545571417778</v>
      </c>
      <c r="S52" t="n">
        <v>104.998545209977</v>
      </c>
      <c r="T52" t="n">
        <v>107.627138867416</v>
      </c>
      <c r="U52" t="n">
        <v>109.730494425539</v>
      </c>
      <c r="V52" t="n">
        <v>112.497905963517</v>
      </c>
      <c r="W52" t="n">
        <v>114.942054794657</v>
      </c>
      <c r="X52" t="n">
        <v>117.859763692409</v>
      </c>
      <c r="Y52" t="n">
        <v>120.767425388289</v>
      </c>
      <c r="Z52" t="n">
        <v>126.033007203985</v>
      </c>
      <c r="AA52" t="n">
        <v>133.026137133616</v>
      </c>
      <c r="AB52" t="n">
        <v>143.835722592626</v>
      </c>
      <c r="AC52" t="n">
        <v>153.680428257321</v>
      </c>
      <c r="AD52" t="n">
        <v>162.693396778026</v>
      </c>
      <c r="AE52" t="n">
        <v>162.796134251421</v>
      </c>
      <c r="AF52" t="n">
        <v>165.790410651911</v>
      </c>
    </row>
    <row r="53">
      <c r="A53" t="s">
        <v>230</v>
      </c>
      <c r="B53" t="s">
        <v>474</v>
      </c>
      <c r="C53" t="s">
        <v>360</v>
      </c>
      <c r="D53" t="s">
        <v>475</v>
      </c>
      <c r="E53" t="s">
        <v>361</v>
      </c>
      <c r="F53" t="n">
        <v>372.237486326413</v>
      </c>
      <c r="G53" t="n">
        <v>378.73491732566</v>
      </c>
      <c r="H53" t="n">
        <v>379.21572124341</v>
      </c>
      <c r="I53" t="n">
        <v>375.643970468835</v>
      </c>
      <c r="J53" t="n">
        <v>376.533031096843</v>
      </c>
      <c r="K53" t="n">
        <v>383.32669000293</v>
      </c>
      <c r="L53" t="n">
        <v>394.382286627148</v>
      </c>
      <c r="M53" t="n">
        <v>392.393663425992</v>
      </c>
      <c r="N53" t="n">
        <v>384.395585060275</v>
      </c>
      <c r="O53" t="n">
        <v>384.486550693234</v>
      </c>
      <c r="P53" t="n">
        <v>387.870988528502</v>
      </c>
      <c r="Q53" t="n">
        <v>390.056514645446</v>
      </c>
      <c r="R53" t="n">
        <v>403.103937776905</v>
      </c>
      <c r="S53" t="n">
        <v>414.721539406748</v>
      </c>
      <c r="T53" t="n">
        <v>415.901506794042</v>
      </c>
      <c r="U53" t="n">
        <v>418.14969890212</v>
      </c>
      <c r="V53" t="n">
        <v>412.149286076829</v>
      </c>
      <c r="W53" t="n">
        <v>402.832492079051</v>
      </c>
      <c r="X53" t="n">
        <v>397.241787789298</v>
      </c>
      <c r="Y53" t="n">
        <v>414.692578596853</v>
      </c>
      <c r="Z53" t="n">
        <v>426.713811244803</v>
      </c>
      <c r="AA53" t="n">
        <v>453.992621751679</v>
      </c>
      <c r="AB53" t="n">
        <v>464.87683858169</v>
      </c>
      <c r="AC53" t="n">
        <v>478.989195434114</v>
      </c>
      <c r="AD53" t="n">
        <v>518.952980971148</v>
      </c>
      <c r="AE53" t="n">
        <v>496.985119585774</v>
      </c>
      <c r="AF53" t="n">
        <v>480.967179071935</v>
      </c>
    </row>
    <row r="54">
      <c r="A54" t="s">
        <v>230</v>
      </c>
      <c r="B54" t="s">
        <v>476</v>
      </c>
      <c r="C54" t="s">
        <v>360</v>
      </c>
      <c r="D54" t="s">
        <v>477</v>
      </c>
      <c r="E54" t="s">
        <v>361</v>
      </c>
      <c r="F54" t="n">
        <v>787.929474767515</v>
      </c>
      <c r="G54" t="n">
        <v>807.274280433991</v>
      </c>
      <c r="H54" t="n">
        <v>814.373751542479</v>
      </c>
      <c r="I54" t="n">
        <v>811.472620401255</v>
      </c>
      <c r="J54" t="n">
        <v>811.942086286095</v>
      </c>
      <c r="K54" t="n">
        <v>819.848067898324</v>
      </c>
      <c r="L54" t="n">
        <v>840.820695754974</v>
      </c>
      <c r="M54" t="n">
        <v>851.575542151608</v>
      </c>
      <c r="N54" t="n">
        <v>865.946884705033</v>
      </c>
      <c r="O54" t="n">
        <v>877.904118838959</v>
      </c>
      <c r="P54" t="n">
        <v>884.501548978288</v>
      </c>
      <c r="Q54" t="n">
        <v>891.487005897524</v>
      </c>
      <c r="R54" t="n">
        <v>916.3001112285</v>
      </c>
      <c r="S54" t="n">
        <v>942.712256053937</v>
      </c>
      <c r="T54" t="n">
        <v>948.702438278553</v>
      </c>
      <c r="U54" t="n">
        <v>950.437185330714</v>
      </c>
      <c r="V54" t="n">
        <v>939.209686455896</v>
      </c>
      <c r="W54" t="n">
        <v>921.00223429179</v>
      </c>
      <c r="X54" t="n">
        <v>911.939078086198</v>
      </c>
      <c r="Y54" t="n">
        <v>937.561606251267</v>
      </c>
      <c r="Z54" t="n">
        <v>950.216496965467</v>
      </c>
      <c r="AA54" t="n">
        <v>974.630603323903</v>
      </c>
      <c r="AB54" t="n">
        <v>986.396402284288</v>
      </c>
      <c r="AC54" t="n">
        <v>1003.42978780333</v>
      </c>
      <c r="AD54" t="n">
        <v>1043.27163022138</v>
      </c>
      <c r="AE54" t="n">
        <v>1023.69690298749</v>
      </c>
      <c r="AF54" t="n">
        <v>1001.7954002386</v>
      </c>
    </row>
    <row r="55">
      <c r="A55" t="s">
        <v>230</v>
      </c>
      <c r="B55" t="s">
        <v>478</v>
      </c>
      <c r="C55" t="s">
        <v>360</v>
      </c>
      <c r="D55" t="s">
        <v>479</v>
      </c>
      <c r="E55" t="s">
        <v>361</v>
      </c>
      <c r="F55" t="n">
        <v>415.6067355927</v>
      </c>
      <c r="G55" t="n">
        <v>428.463586297248</v>
      </c>
      <c r="H55" t="n">
        <v>435.092623177844</v>
      </c>
      <c r="I55" t="n">
        <v>435.772074185345</v>
      </c>
      <c r="J55" t="n">
        <v>435.349850246554</v>
      </c>
      <c r="K55" t="n">
        <v>436.449523279975</v>
      </c>
      <c r="L55" t="n">
        <v>446.359834262172</v>
      </c>
      <c r="M55" t="n">
        <v>459.127832777567</v>
      </c>
      <c r="N55" t="n">
        <v>481.551572092819</v>
      </c>
      <c r="O55" t="n">
        <v>493.438247587916</v>
      </c>
      <c r="P55" t="n">
        <v>496.649483802061</v>
      </c>
      <c r="Q55" t="n">
        <v>501.452959390467</v>
      </c>
      <c r="R55" t="n">
        <v>513.210869061127</v>
      </c>
      <c r="S55" t="n">
        <v>528.005842831554</v>
      </c>
      <c r="T55" t="n">
        <v>532.821871564856</v>
      </c>
      <c r="U55" t="n">
        <v>532.302854791549</v>
      </c>
      <c r="V55" t="n">
        <v>527.079644588577</v>
      </c>
      <c r="W55" t="n">
        <v>518.191888868747</v>
      </c>
      <c r="X55" t="n">
        <v>514.719814258922</v>
      </c>
      <c r="Y55" t="n">
        <v>522.887756385877</v>
      </c>
      <c r="Z55" t="n">
        <v>523.51691012612</v>
      </c>
      <c r="AA55" t="n">
        <v>520.649828390929</v>
      </c>
      <c r="AB55" t="n">
        <v>521.528613168387</v>
      </c>
      <c r="AC55" t="n">
        <v>524.446453765697</v>
      </c>
      <c r="AD55" t="n">
        <v>524.322366315101</v>
      </c>
      <c r="AE55" t="n">
        <v>526.711783401717</v>
      </c>
      <c r="AF55" t="n">
        <v>520.828221166662</v>
      </c>
    </row>
    <row r="56">
      <c r="A56" t="s">
        <v>230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 t="n">
        <v>0</v>
      </c>
      <c r="AF56"/>
    </row>
    <row r="57">
      <c r="A57" t="s">
        <v>230</v>
      </c>
      <c r="B57" t="s">
        <v>482</v>
      </c>
      <c r="C57" t="s">
        <v>360</v>
      </c>
      <c r="D57" t="s">
        <v>483</v>
      </c>
      <c r="E57" t="s">
        <v>361</v>
      </c>
      <c r="F57" t="n">
        <v>24996.85228997</v>
      </c>
      <c r="G57" t="n">
        <v>25886.3164044266</v>
      </c>
      <c r="H57" t="n">
        <v>26667.4839386556</v>
      </c>
      <c r="I57" t="n">
        <v>27414.8401129886</v>
      </c>
      <c r="J57" t="n">
        <v>28154.8560430113</v>
      </c>
      <c r="K57" t="n">
        <v>29031.8819039502</v>
      </c>
      <c r="L57" t="n">
        <v>30116.7614176904</v>
      </c>
      <c r="M57" t="n">
        <v>31020.3616986147</v>
      </c>
      <c r="N57" t="n">
        <v>31770.606060706</v>
      </c>
      <c r="O57" t="n">
        <v>32120.1725336939</v>
      </c>
      <c r="P57" t="n">
        <v>32419.2126104632</v>
      </c>
      <c r="Q57" t="n">
        <v>32810.1618682755</v>
      </c>
      <c r="R57" t="n">
        <v>33527.7297562026</v>
      </c>
      <c r="S57" t="n">
        <v>34147.7010463485</v>
      </c>
      <c r="T57" t="n">
        <v>33912.2652889846</v>
      </c>
      <c r="U57" t="n">
        <v>33967.8437620971</v>
      </c>
      <c r="V57" t="n">
        <v>33617.9052437668</v>
      </c>
      <c r="W57" t="n">
        <v>32839.8797029316</v>
      </c>
      <c r="X57" t="n">
        <v>32176.0107853296</v>
      </c>
      <c r="Y57" t="n">
        <v>31773.9279909583</v>
      </c>
      <c r="Z57" t="n">
        <v>31759.653330338</v>
      </c>
      <c r="AA57" t="n">
        <v>31955.88472544</v>
      </c>
      <c r="AB57" t="n">
        <v>32483.2944182794</v>
      </c>
      <c r="AC57" t="n">
        <v>32889.3449885819</v>
      </c>
      <c r="AD57" t="n">
        <v>33650.18992211</v>
      </c>
      <c r="AE57" t="n">
        <v>33542.35339951</v>
      </c>
      <c r="AF57" t="n">
        <v>34178.0008524558</v>
      </c>
    </row>
    <row r="58">
      <c r="A58" t="s">
        <v>230</v>
      </c>
      <c r="B58" t="s">
        <v>484</v>
      </c>
      <c r="C58" t="s">
        <v>360</v>
      </c>
      <c r="D58" t="s">
        <v>485</v>
      </c>
      <c r="E58" t="s">
        <v>361</v>
      </c>
      <c r="F58" t="n">
        <v>24996.85228997</v>
      </c>
      <c r="G58" t="n">
        <v>25886.3164044266</v>
      </c>
      <c r="H58" t="n">
        <v>26667.4839386556</v>
      </c>
      <c r="I58" t="n">
        <v>27414.8401129886</v>
      </c>
      <c r="J58" t="n">
        <v>28154.8560430113</v>
      </c>
      <c r="K58" t="n">
        <v>29031.8819039502</v>
      </c>
      <c r="L58" t="n">
        <v>30116.7614176904</v>
      </c>
      <c r="M58" t="n">
        <v>31020.3616986147</v>
      </c>
      <c r="N58" t="n">
        <v>31770.606060706</v>
      </c>
      <c r="O58" t="n">
        <v>32120.1725336939</v>
      </c>
      <c r="P58" t="n">
        <v>32419.2126104632</v>
      </c>
      <c r="Q58" t="n">
        <v>32810.1618682755</v>
      </c>
      <c r="R58" t="n">
        <v>33527.7297562026</v>
      </c>
      <c r="S58" t="n">
        <v>34147.7010463485</v>
      </c>
      <c r="T58" t="n">
        <v>33912.2652889846</v>
      </c>
      <c r="U58" t="n">
        <v>33967.8437620971</v>
      </c>
      <c r="V58" t="n">
        <v>33617.9052437668</v>
      </c>
      <c r="W58" t="n">
        <v>32839.8797029316</v>
      </c>
      <c r="X58" t="n">
        <v>32176.0107853296</v>
      </c>
      <c r="Y58" t="n">
        <v>31773.9279909583</v>
      </c>
      <c r="Z58" t="n">
        <v>31759.653330338</v>
      </c>
      <c r="AA58" t="n">
        <v>31955.88472544</v>
      </c>
      <c r="AB58" t="n">
        <v>32483.2944182794</v>
      </c>
      <c r="AC58" t="n">
        <v>32889.3449885819</v>
      </c>
      <c r="AD58" t="n">
        <v>33650.18992211</v>
      </c>
      <c r="AE58" t="n">
        <v>33542.35339951</v>
      </c>
      <c r="AF58" t="n">
        <v>34178.0008524558</v>
      </c>
    </row>
    <row r="59">
      <c r="A59" t="s">
        <v>230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232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232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232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232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232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232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232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232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232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232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232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232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232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232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232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232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232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232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232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232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232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232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232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232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232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232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232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232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232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232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232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232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232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232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232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232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232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232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232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232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232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232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232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232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232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232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232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232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232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232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232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232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232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232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232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232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6408.56947306731</v>
      </c>
      <c r="L57" t="n">
        <v>6947.66246025493</v>
      </c>
      <c r="M57" t="n">
        <v>7461.15414072744</v>
      </c>
      <c r="N57" t="n">
        <v>7727.50133729267</v>
      </c>
      <c r="O57" t="n">
        <v>7952.22862797393</v>
      </c>
      <c r="P57" t="n">
        <v>8574.71978597053</v>
      </c>
      <c r="Q57" t="n">
        <v>8748.06975886459</v>
      </c>
      <c r="R57" t="n">
        <v>9429.09917588983</v>
      </c>
      <c r="S57" t="n">
        <v>10918.082156164</v>
      </c>
      <c r="T57" t="n">
        <v>11781.8269358903</v>
      </c>
      <c r="U57" t="n">
        <v>11978.2046827949</v>
      </c>
      <c r="V57" t="n">
        <v>12967.1047906437</v>
      </c>
      <c r="W57" t="n">
        <v>13255.561799903</v>
      </c>
      <c r="X57" t="n">
        <v>13449.6742339145</v>
      </c>
      <c r="Y57" t="n">
        <v>13674.9452067814</v>
      </c>
      <c r="Z57" t="n">
        <v>13602.7790655673</v>
      </c>
      <c r="AA57" t="n">
        <v>13732.6915670888</v>
      </c>
      <c r="AB57" t="n">
        <v>13996.7474104214</v>
      </c>
      <c r="AC57" t="n">
        <v>14540.4077116809</v>
      </c>
      <c r="AD57" t="n">
        <v>15370.9470325178</v>
      </c>
      <c r="AE57" t="n">
        <v>16166.4</v>
      </c>
      <c r="AF57" t="n">
        <v>16774</v>
      </c>
    </row>
    <row r="58">
      <c r="A58" t="s">
        <v>232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232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234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234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234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234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234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234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234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234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234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234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234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234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234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234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234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234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234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234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234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234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234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234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234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234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234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234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234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234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234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234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234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234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234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234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234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234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234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234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234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234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234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234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234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234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234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234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234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234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234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234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234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234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234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234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234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234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35281.6587483657</v>
      </c>
      <c r="L57" t="n">
        <v>36895.3165722969</v>
      </c>
      <c r="M57" t="n">
        <v>38306.8567006252</v>
      </c>
      <c r="N57" t="n">
        <v>39320.9619026784</v>
      </c>
      <c r="O57" t="n">
        <v>39897.0565330162</v>
      </c>
      <c r="P57" t="n">
        <v>40826.3452754382</v>
      </c>
      <c r="Q57" t="n">
        <v>41390.4135574553</v>
      </c>
      <c r="R57" t="n">
        <v>42802.935952611</v>
      </c>
      <c r="S57" t="n">
        <v>44946.2690478797</v>
      </c>
      <c r="T57" t="n">
        <v>45607.2553287233</v>
      </c>
      <c r="U57" t="n">
        <v>45862.6480283514</v>
      </c>
      <c r="V57" t="n">
        <v>46528.7200409269</v>
      </c>
      <c r="W57" t="n">
        <v>46052.3382780948</v>
      </c>
      <c r="X57" t="n">
        <v>45595.6495298401</v>
      </c>
      <c r="Y57" t="n">
        <v>45428.2353723291</v>
      </c>
      <c r="Z57" t="n">
        <v>45340.8279055046</v>
      </c>
      <c r="AA57" t="n">
        <v>45667.7860663171</v>
      </c>
      <c r="AB57" t="n">
        <v>46460.1249695951</v>
      </c>
      <c r="AC57" t="n">
        <v>47419.1354790599</v>
      </c>
      <c r="AD57" t="n">
        <v>49013.0376803438</v>
      </c>
      <c r="AE57" t="n">
        <v>49708.75339951</v>
      </c>
      <c r="AF57" t="n">
        <v>50952.0008524558</v>
      </c>
    </row>
    <row r="58">
      <c r="A58" t="s">
        <v>234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234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236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236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236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236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236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236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236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236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236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236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236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236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236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236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236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236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236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236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236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236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236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236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236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236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236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236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236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236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236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236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236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236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236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236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236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236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236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236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236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236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236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236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236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236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236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236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236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236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236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236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236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236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236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236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236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236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318244.842070413</v>
      </c>
      <c r="L57" t="n">
        <v>332269.226458158</v>
      </c>
      <c r="M57" t="n">
        <v>344308.666169056</v>
      </c>
      <c r="N57" t="n">
        <v>351329.623233076</v>
      </c>
      <c r="O57" t="n">
        <v>364326.022275496</v>
      </c>
      <c r="P57" t="n">
        <v>372332.436783696</v>
      </c>
      <c r="Q57" t="n">
        <v>380514.614199923</v>
      </c>
      <c r="R57" t="n">
        <v>391921.492911869</v>
      </c>
      <c r="S57" t="n">
        <v>404373.959393567</v>
      </c>
      <c r="T57" t="n">
        <v>413381.180991626</v>
      </c>
      <c r="U57" t="n">
        <v>423403.272114092</v>
      </c>
      <c r="V57" t="n">
        <v>428690.730933869</v>
      </c>
      <c r="W57" t="n">
        <v>418354.745647732</v>
      </c>
      <c r="X57" t="n">
        <v>413631.480258713</v>
      </c>
      <c r="Y57" t="n">
        <v>412471.519577911</v>
      </c>
      <c r="Z57" t="n">
        <v>415553.855446767</v>
      </c>
      <c r="AA57" t="n">
        <v>416744.955988818</v>
      </c>
      <c r="AB57" t="n">
        <v>420146.193264192</v>
      </c>
      <c r="AC57" t="n">
        <v>424693.642165976</v>
      </c>
      <c r="AD57" t="n">
        <v>426505.269776442</v>
      </c>
      <c r="AE57" t="n">
        <v>432194.3</v>
      </c>
      <c r="AF57" t="n">
        <v>436214.1</v>
      </c>
    </row>
    <row r="58">
      <c r="A58" t="s">
        <v>236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236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238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238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238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238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238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238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238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238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238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238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238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238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238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238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238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238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238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238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238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238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238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238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238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238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238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238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238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238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238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238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238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238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238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238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238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238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238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238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238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238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238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238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238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238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238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238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238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238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238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238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238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238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238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238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238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238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682205.790789405</v>
      </c>
      <c r="L57" t="n">
        <v>705879.792290808</v>
      </c>
      <c r="M57" t="n">
        <v>727554.641995694</v>
      </c>
      <c r="N57" t="n">
        <v>742679.497632235</v>
      </c>
      <c r="O57" t="n">
        <v>759805.992617333</v>
      </c>
      <c r="P57" t="n">
        <v>770426.663500175</v>
      </c>
      <c r="Q57" t="n">
        <v>779852.296908143</v>
      </c>
      <c r="R57" t="n">
        <v>793050.330427694</v>
      </c>
      <c r="S57" t="n">
        <v>806183.047802434</v>
      </c>
      <c r="T57" t="n">
        <v>814649.659481975</v>
      </c>
      <c r="U57" t="n">
        <v>821512.669998992</v>
      </c>
      <c r="V57" t="n">
        <v>822381.187055555</v>
      </c>
      <c r="W57" t="n">
        <v>805660.911738933</v>
      </c>
      <c r="X57" t="n">
        <v>794475.879155686</v>
      </c>
      <c r="Y57" t="n">
        <v>787348.246509532</v>
      </c>
      <c r="Z57" t="n">
        <v>784985.588528095</v>
      </c>
      <c r="AA57" t="n">
        <v>780805.078318699</v>
      </c>
      <c r="AB57" t="n">
        <v>779103.867415173</v>
      </c>
      <c r="AC57" t="n">
        <v>778596.202294955</v>
      </c>
      <c r="AD57" t="n">
        <v>774873.893030206</v>
      </c>
      <c r="AE57" t="n">
        <v>774487.2</v>
      </c>
      <c r="AF57" t="n">
        <v>772883</v>
      </c>
    </row>
    <row r="58">
      <c r="A58" t="s">
        <v>238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238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158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158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158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158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158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158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158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158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158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158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158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158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158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158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158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158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158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158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158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158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158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158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158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158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158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158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158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158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158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158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158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158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158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158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158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158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158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158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158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158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158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158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158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158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158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158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158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158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158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158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158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158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158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158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158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158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212284.533241393</v>
      </c>
      <c r="L57" t="n">
        <v>229534.334493392</v>
      </c>
      <c r="M57" t="n">
        <v>247106.413378958</v>
      </c>
      <c r="N57" t="n">
        <v>262392.04892913</v>
      </c>
      <c r="O57" t="n">
        <v>279318.826066598</v>
      </c>
      <c r="P57" t="n">
        <v>296688.621549386</v>
      </c>
      <c r="Q57" t="n">
        <v>315838.944190418</v>
      </c>
      <c r="R57" t="n">
        <v>333211.783092596</v>
      </c>
      <c r="S57" t="n">
        <v>357301.88629728</v>
      </c>
      <c r="T57" t="n">
        <v>359917.511682532</v>
      </c>
      <c r="U57" t="n">
        <v>372129.676088984</v>
      </c>
      <c r="V57" t="n">
        <v>379011.673062236</v>
      </c>
      <c r="W57" t="n">
        <v>382880.712051325</v>
      </c>
      <c r="X57" t="n">
        <v>380100.427944521</v>
      </c>
      <c r="Y57" t="n">
        <v>384097.483423826</v>
      </c>
      <c r="Z57" t="n">
        <v>389632.920602228</v>
      </c>
      <c r="AA57" t="n">
        <v>393465.893181155</v>
      </c>
      <c r="AB57" t="n">
        <v>407128.622940221</v>
      </c>
      <c r="AC57" t="n">
        <v>424138.969922147</v>
      </c>
      <c r="AD57" t="n">
        <v>440690.652289328</v>
      </c>
      <c r="AE57" t="n">
        <v>449078.647446826</v>
      </c>
      <c r="AF57" t="n">
        <v>479373.0882672</v>
      </c>
    </row>
    <row r="58">
      <c r="A58" t="s">
        <v>158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158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160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160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160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160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160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160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160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160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160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160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160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160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160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160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160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160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160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160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160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160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160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160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160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160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160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160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160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160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160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160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160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160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160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160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160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160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160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160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160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160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160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160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160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160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160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160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160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160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160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160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160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160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160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160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160</v>
      </c>
      <c r="B56" t="s">
        <v>480</v>
      </c>
      <c r="C56" t="s">
        <v>360</v>
      </c>
      <c r="D56" t="s">
        <v>481</v>
      </c>
      <c r="E56" t="s">
        <v>361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160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5111.90799622602</v>
      </c>
      <c r="L57" t="n">
        <v>5901.52875428609</v>
      </c>
      <c r="M57" t="n">
        <v>6653.60073884068</v>
      </c>
      <c r="N57" t="n">
        <v>7247.90845032123</v>
      </c>
      <c r="O57" t="n">
        <v>7713.19022795957</v>
      </c>
      <c r="P57" t="n">
        <v>8290.97628374221</v>
      </c>
      <c r="Q57" t="n">
        <v>9181.72777842795</v>
      </c>
      <c r="R57" t="n">
        <v>10390.2269929463</v>
      </c>
      <c r="S57" t="n">
        <v>12253.6849841394</v>
      </c>
      <c r="T57" t="n">
        <v>13461.0813870511</v>
      </c>
      <c r="U57" t="n">
        <v>14552.9451876343</v>
      </c>
      <c r="V57" t="n">
        <v>15411.233137692</v>
      </c>
      <c r="W57" t="n">
        <v>15707.6148026493</v>
      </c>
      <c r="X57" t="n">
        <v>15934.7192336758</v>
      </c>
      <c r="Y57" t="n">
        <v>16049.4819808761</v>
      </c>
      <c r="Z57" t="n">
        <v>16206.5689000267</v>
      </c>
      <c r="AA57" t="n">
        <v>16719.3829931085</v>
      </c>
      <c r="AB57" t="n">
        <v>17404.7372391766</v>
      </c>
      <c r="AC57" t="n">
        <v>18438.0145857044</v>
      </c>
      <c r="AD57" t="n">
        <v>19725.9989389849</v>
      </c>
      <c r="AE57" t="n">
        <v>20726.8526903377</v>
      </c>
      <c r="AF57" t="n">
        <v>22955.3269071981</v>
      </c>
    </row>
    <row r="58">
      <c r="A58" t="s">
        <v>160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160</v>
      </c>
      <c r="B59" t="s">
        <v>486</v>
      </c>
      <c r="C59" t="s">
        <v>360</v>
      </c>
      <c r="D59" t="s">
        <v>487</v>
      </c>
      <c r="E59" t="s">
        <v>361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162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162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162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162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162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162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162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162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162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162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162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162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162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162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162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162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162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162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162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162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162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162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162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162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162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162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162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162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162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162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162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162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162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162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162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162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162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162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162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162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162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162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162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162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162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162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162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162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162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162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162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162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162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162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162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162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422394.152711893</v>
      </c>
      <c r="L57" t="n">
        <v>454735.263918189</v>
      </c>
      <c r="M57" t="n">
        <v>487872.70135214</v>
      </c>
      <c r="N57" t="n">
        <v>514796.498967758</v>
      </c>
      <c r="O57" t="n">
        <v>548143.778708181</v>
      </c>
      <c r="P57" t="n">
        <v>583010.202786074</v>
      </c>
      <c r="Q57" t="n">
        <v>622839.311423784</v>
      </c>
      <c r="R57" t="n">
        <v>655613.059272544</v>
      </c>
      <c r="S57" t="n">
        <v>700986.141219683</v>
      </c>
      <c r="T57" t="n">
        <v>704363.141632594</v>
      </c>
      <c r="U57" t="n">
        <v>735783.642076132</v>
      </c>
      <c r="V57" t="n">
        <v>743123.673961551</v>
      </c>
      <c r="W57" t="n">
        <v>725133.529767241</v>
      </c>
      <c r="X57" t="n">
        <v>718943.80435376</v>
      </c>
      <c r="Y57" t="n">
        <v>734273.01849902</v>
      </c>
      <c r="Z57" t="n">
        <v>746805.343970116</v>
      </c>
      <c r="AA57" t="n">
        <v>765613.808940426</v>
      </c>
      <c r="AB57" t="n">
        <v>802396.96425702</v>
      </c>
      <c r="AC57" t="n">
        <v>849777.223241969</v>
      </c>
      <c r="AD57" t="n">
        <v>895029.147981171</v>
      </c>
      <c r="AE57" t="n">
        <v>933347.721132059</v>
      </c>
      <c r="AF57" t="n">
        <v>1003115.57721357</v>
      </c>
    </row>
    <row r="58">
      <c r="A58" t="s">
        <v>162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162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164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164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164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164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164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164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164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164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164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164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164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164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164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164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164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164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164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164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164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164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164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164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164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164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164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164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164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164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164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164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164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164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164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164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164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164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164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164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164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164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164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164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164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164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164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164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164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164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164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164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164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164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164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164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164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164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11119.2722633717</v>
      </c>
      <c r="L57" t="n">
        <v>12145.5770918863</v>
      </c>
      <c r="M57" t="n">
        <v>12764.6934493471</v>
      </c>
      <c r="N57" t="n">
        <v>13683.0532229019</v>
      </c>
      <c r="O57" t="n">
        <v>14386.9914050633</v>
      </c>
      <c r="P57" t="n">
        <v>15152.0068659778</v>
      </c>
      <c r="Q57" t="n">
        <v>16129.2500325667</v>
      </c>
      <c r="R57" t="n">
        <v>17643.2486380472</v>
      </c>
      <c r="S57" t="n">
        <v>19615.8004843477</v>
      </c>
      <c r="T57" t="n">
        <v>21000.5438446265</v>
      </c>
      <c r="U57" t="n">
        <v>21881.5751685706</v>
      </c>
      <c r="V57" t="n">
        <v>22423.207317113</v>
      </c>
      <c r="W57" t="n">
        <v>22073.1715078551</v>
      </c>
      <c r="X57" t="n">
        <v>21960.2319891558</v>
      </c>
      <c r="Y57" t="n">
        <v>21662.3102636507</v>
      </c>
      <c r="Z57" t="n">
        <v>21466.5310791011</v>
      </c>
      <c r="AA57" t="n">
        <v>21649.5412377548</v>
      </c>
      <c r="AB57" t="n">
        <v>22133.3419411617</v>
      </c>
      <c r="AC57" t="n">
        <v>23242.7625200592</v>
      </c>
      <c r="AD57" t="n">
        <v>24176.253506609</v>
      </c>
      <c r="AE57" t="n">
        <v>24882.0593711768</v>
      </c>
      <c r="AF57" t="n">
        <v>27396.8194704739</v>
      </c>
    </row>
    <row r="58">
      <c r="A58" t="s">
        <v>164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164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166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166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166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166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166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166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166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166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166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166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166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166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166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166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166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166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166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166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166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166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166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166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166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166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166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166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166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166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166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166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166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166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166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166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166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166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166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166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166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166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166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166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166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166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166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166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166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166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166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166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166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166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166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166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166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166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26814.7568687313</v>
      </c>
      <c r="L57" t="n">
        <v>28901.3009822611</v>
      </c>
      <c r="M57" t="n">
        <v>30318.2890257274</v>
      </c>
      <c r="N57" t="n">
        <v>32151.6832222664</v>
      </c>
      <c r="O57" t="n">
        <v>33797.2162459984</v>
      </c>
      <c r="P57" t="n">
        <v>35154.6902049645</v>
      </c>
      <c r="Q57" t="n">
        <v>36799.1991090057</v>
      </c>
      <c r="R57" t="n">
        <v>39926.2709974101</v>
      </c>
      <c r="S57" t="n">
        <v>43297.9951347582</v>
      </c>
      <c r="T57" t="n">
        <v>44894.6700301974</v>
      </c>
      <c r="U57" t="n">
        <v>46111.8771882302</v>
      </c>
      <c r="V57" t="n">
        <v>46449.9897779702</v>
      </c>
      <c r="W57" t="n">
        <v>45445.2378009392</v>
      </c>
      <c r="X57" t="n">
        <v>44962.2617210181</v>
      </c>
      <c r="Y57" t="n">
        <v>44915.2955139534</v>
      </c>
      <c r="Z57" t="n">
        <v>45054.6469762425</v>
      </c>
      <c r="AA57" t="n">
        <v>45719.8085564384</v>
      </c>
      <c r="AB57" t="n">
        <v>47379.5230954175</v>
      </c>
      <c r="AC57" t="n">
        <v>50399.6124131008</v>
      </c>
      <c r="AD57" t="n">
        <v>52860.1637766686</v>
      </c>
      <c r="AE57" t="n">
        <v>54269.2060898477</v>
      </c>
      <c r="AF57" t="n">
        <v>58650.0936530672</v>
      </c>
    </row>
    <row r="58">
      <c r="A58" t="s">
        <v>166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166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199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199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199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199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199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199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199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199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199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199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199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199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199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199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199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199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199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199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199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199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199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199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199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199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199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199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199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199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199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199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199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199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199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199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199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199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199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199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199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199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199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199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199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199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199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199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199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199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199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199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199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199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199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199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199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199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203078.147523445</v>
      </c>
      <c r="L57" t="n">
        <v>222668.842483245</v>
      </c>
      <c r="M57" t="n">
        <v>238382.2551383</v>
      </c>
      <c r="N57" t="n">
        <v>254782.299282637</v>
      </c>
      <c r="O57" t="n">
        <v>270320.092415522</v>
      </c>
      <c r="P57" t="n">
        <v>286810.666212656</v>
      </c>
      <c r="Q57" t="n">
        <v>303988.112832029</v>
      </c>
      <c r="R57" t="n">
        <v>324562.61081912</v>
      </c>
      <c r="S57" t="n">
        <v>342012.911575033</v>
      </c>
      <c r="T57" t="n">
        <v>364121.990456452</v>
      </c>
      <c r="U57" t="n">
        <v>366676.716597156</v>
      </c>
      <c r="V57" t="n">
        <v>374545.444960756</v>
      </c>
      <c r="W57" t="n">
        <v>377196.177444161</v>
      </c>
      <c r="X57" t="n">
        <v>380961.110626817</v>
      </c>
      <c r="Y57" t="n">
        <v>378991.548341619</v>
      </c>
      <c r="Z57" t="n">
        <v>384789.678990766</v>
      </c>
      <c r="AA57" t="n">
        <v>390352.597452766</v>
      </c>
      <c r="AB57" t="n">
        <v>396433.020781035</v>
      </c>
      <c r="AC57" t="n">
        <v>410873.91780276</v>
      </c>
      <c r="AD57" t="n">
        <v>429800.17057833</v>
      </c>
      <c r="AE57" t="n">
        <v>445025.936475046</v>
      </c>
      <c r="AF57" t="n">
        <v>454968.390092532</v>
      </c>
    </row>
    <row r="58">
      <c r="A58" t="s">
        <v>199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199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201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201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201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201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201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201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201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201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201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201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201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201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201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201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201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201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201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201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201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201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201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201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201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201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201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201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201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201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201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201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201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201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201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201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201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201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201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201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201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201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201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201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201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201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201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201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201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201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201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201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201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201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201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201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201</v>
      </c>
      <c r="B56" t="s">
        <v>480</v>
      </c>
      <c r="C56" t="s">
        <v>360</v>
      </c>
      <c r="D56" t="s">
        <v>481</v>
      </c>
      <c r="E56" t="s">
        <v>361</v>
      </c>
      <c r="F56"/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</row>
    <row r="57">
      <c r="A57" t="s">
        <v>201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4955.59553733177</v>
      </c>
      <c r="L57" t="n">
        <v>5777.71449191853</v>
      </c>
      <c r="M57" t="n">
        <v>6579.44591395677</v>
      </c>
      <c r="N57" t="n">
        <v>7215.79376101586</v>
      </c>
      <c r="O57" t="n">
        <v>7773.12317171368</v>
      </c>
      <c r="P57" t="n">
        <v>8292.08460220431</v>
      </c>
      <c r="Q57" t="n">
        <v>9102.72495010639</v>
      </c>
      <c r="R57" t="n">
        <v>10211.6509345944</v>
      </c>
      <c r="S57" t="n">
        <v>11842.2969637004</v>
      </c>
      <c r="T57" t="n">
        <v>13666.0432054491</v>
      </c>
      <c r="U57" t="n">
        <v>14613.0862587706</v>
      </c>
      <c r="V57" t="n">
        <v>15628.473828398</v>
      </c>
      <c r="W57" t="n">
        <v>15997.5833019641</v>
      </c>
      <c r="X57" t="n">
        <v>16100.4812783738</v>
      </c>
      <c r="Y57" t="n">
        <v>16289.4803823326</v>
      </c>
      <c r="Z57" t="n">
        <v>16307.311231642</v>
      </c>
      <c r="AA57" t="n">
        <v>16618.0146544803</v>
      </c>
      <c r="AB57" t="n">
        <v>17487.1576859563</v>
      </c>
      <c r="AC57" t="n">
        <v>18397.487367406</v>
      </c>
      <c r="AD57" t="n">
        <v>19612.8422709868</v>
      </c>
      <c r="AE57" t="n">
        <v>21072.9928191749</v>
      </c>
      <c r="AF57" t="n">
        <v>22203.6009847733</v>
      </c>
    </row>
    <row r="58">
      <c r="A58" t="s">
        <v>201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201</v>
      </c>
      <c r="B59" t="s">
        <v>486</v>
      </c>
      <c r="C59" t="s">
        <v>360</v>
      </c>
      <c r="D59" t="s">
        <v>487</v>
      </c>
      <c r="E59" t="s">
        <v>361</v>
      </c>
      <c r="F59"/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203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203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203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203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203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203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203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203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203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203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203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203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203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203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203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203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203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203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203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203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203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203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203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203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203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203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203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203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203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203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203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203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203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203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203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203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203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203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203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203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203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203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203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203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203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203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203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203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203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203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203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203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203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203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203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203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403811.51603267</v>
      </c>
      <c r="L57" t="n">
        <v>440692.05623638</v>
      </c>
      <c r="M57" t="n">
        <v>471312.374603534</v>
      </c>
      <c r="N57" t="n">
        <v>501760.557842556</v>
      </c>
      <c r="O57" t="n">
        <v>528746.693082956</v>
      </c>
      <c r="P57" t="n">
        <v>561835.943901182</v>
      </c>
      <c r="Q57" t="n">
        <v>596064.757171957</v>
      </c>
      <c r="R57" t="n">
        <v>637077.474233572</v>
      </c>
      <c r="S57" t="n">
        <v>668820.873914116</v>
      </c>
      <c r="T57" t="n">
        <v>711193.819305624</v>
      </c>
      <c r="U57" t="n">
        <v>713699.544128241</v>
      </c>
      <c r="V57" t="n">
        <v>740130.817394095</v>
      </c>
      <c r="W57" t="n">
        <v>742755.546177658</v>
      </c>
      <c r="X57" t="n">
        <v>723848.54713134</v>
      </c>
      <c r="Y57" t="n">
        <v>718419.347285738</v>
      </c>
      <c r="Z57" t="n">
        <v>735629.883081111</v>
      </c>
      <c r="AA57" t="n">
        <v>748515.824209156</v>
      </c>
      <c r="AB57" t="n">
        <v>770000.708924431</v>
      </c>
      <c r="AC57" t="n">
        <v>808013.908264376</v>
      </c>
      <c r="AD57" t="n">
        <v>857566.102859169</v>
      </c>
      <c r="AE57" t="n">
        <v>901087.808714279</v>
      </c>
      <c r="AF57" t="n">
        <v>942160.603967228</v>
      </c>
    </row>
    <row r="58">
      <c r="A58" t="s">
        <v>203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203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205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205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205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205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205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205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205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205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205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205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205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205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205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205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205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205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205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205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205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205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205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205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205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205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205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205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205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205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205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205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205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205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205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205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205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205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205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205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205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205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205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205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205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205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205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205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205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205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205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205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205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205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205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205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205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205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10798.292208036</v>
      </c>
      <c r="L57" t="n">
        <v>11795.3708985667</v>
      </c>
      <c r="M57" t="n">
        <v>12709.3816896099</v>
      </c>
      <c r="N57" t="n">
        <v>13129.0838915831</v>
      </c>
      <c r="O57" t="n">
        <v>14017.472062333</v>
      </c>
      <c r="P57" t="n">
        <v>14818.5095816467</v>
      </c>
      <c r="Q57" t="n">
        <v>15762.3849433873</v>
      </c>
      <c r="R57" t="n">
        <v>16943.6825345667</v>
      </c>
      <c r="S57" t="n">
        <v>18900.4445153315</v>
      </c>
      <c r="T57" t="n">
        <v>20719.1600577055</v>
      </c>
      <c r="U57" t="n">
        <v>21808.8093300034</v>
      </c>
      <c r="V57" t="n">
        <v>22461.4230594324</v>
      </c>
      <c r="W57" t="n">
        <v>22283.7629935751</v>
      </c>
      <c r="X57" t="n">
        <v>21923.7822644828</v>
      </c>
      <c r="Y57" t="n">
        <v>21763.2300405032</v>
      </c>
      <c r="Z57" t="n">
        <v>21496.1178161429</v>
      </c>
      <c r="AA57" t="n">
        <v>21502.5397036893</v>
      </c>
      <c r="AB57" t="n">
        <v>21936.5625254795</v>
      </c>
      <c r="AC57" t="n">
        <v>22581.724332907</v>
      </c>
      <c r="AD57" t="n">
        <v>23930.9763954923</v>
      </c>
      <c r="AE57" t="n">
        <v>24813.9593100624</v>
      </c>
      <c r="AF57" t="n">
        <v>25553.4789834126</v>
      </c>
    </row>
    <row r="58">
      <c r="A58" t="s">
        <v>205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205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207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207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207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207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207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207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207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207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207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207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207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207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207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207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207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207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207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207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207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207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207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207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207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207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207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207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207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207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207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207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207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207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207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207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207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207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207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207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207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207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207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207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207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207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207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207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207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207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207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207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207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207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207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207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207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207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25918.0764700423</v>
      </c>
      <c r="L57" t="n">
        <v>28291.5674946237</v>
      </c>
      <c r="M57" t="n">
        <v>30269.285721183</v>
      </c>
      <c r="N57" t="n">
        <v>31452.825437718</v>
      </c>
      <c r="O57" t="n">
        <v>32950.9098619231</v>
      </c>
      <c r="P57" t="n">
        <v>34618.9539341981</v>
      </c>
      <c r="Q57" t="n">
        <v>36290.3933468977</v>
      </c>
      <c r="R57" t="n">
        <v>38433.1244841228</v>
      </c>
      <c r="S57" t="n">
        <v>41924.5008018423</v>
      </c>
      <c r="T57" t="n">
        <v>44496.3143300663</v>
      </c>
      <c r="U57" t="n">
        <v>46098.1910966136</v>
      </c>
      <c r="V57" t="n">
        <v>46862.284046707</v>
      </c>
      <c r="W57" t="n">
        <v>46318.0041254566</v>
      </c>
      <c r="X57" t="n">
        <v>45236.948493801</v>
      </c>
      <c r="Y57" t="n">
        <v>44954.2844470995</v>
      </c>
      <c r="Z57" t="n">
        <v>45160.1565949724</v>
      </c>
      <c r="AA57" t="n">
        <v>45644.3345568277</v>
      </c>
      <c r="AB57" t="n">
        <v>46966.2151404068</v>
      </c>
      <c r="AC57" t="n">
        <v>48746.9667117795</v>
      </c>
      <c r="AD57" t="n">
        <v>52313.8230135152</v>
      </c>
      <c r="AE57" t="n">
        <v>54100.9748054802</v>
      </c>
      <c r="AF57" t="n">
        <v>56381.6018372291</v>
      </c>
    </row>
    <row r="58">
      <c r="A58" t="s">
        <v>207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207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240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240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240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240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240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240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240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240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240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240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240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240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240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240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240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240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240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240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240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240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240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240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240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240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240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240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240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240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240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240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240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240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240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240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240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240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240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240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240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240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240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240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240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240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240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240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240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240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240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240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240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240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240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240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240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240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324592.335406812</v>
      </c>
      <c r="L57" t="n">
        <v>340470.3983864</v>
      </c>
      <c r="M57" t="n">
        <v>353594.600800438</v>
      </c>
      <c r="N57" t="n">
        <v>364578.337623726</v>
      </c>
      <c r="O57" t="n">
        <v>375593.88831085</v>
      </c>
      <c r="P57" t="n">
        <v>385668.00114702</v>
      </c>
      <c r="Q57" t="n">
        <v>395156.670438298</v>
      </c>
      <c r="R57" t="n">
        <v>406071.14163452</v>
      </c>
      <c r="S57" t="n">
        <v>416796.705590768</v>
      </c>
      <c r="T57" t="n">
        <v>424752.434497735</v>
      </c>
      <c r="U57" t="n">
        <v>432729.230984615</v>
      </c>
      <c r="V57" t="n">
        <v>435538.396373157</v>
      </c>
      <c r="W57" t="n">
        <v>433452.13332028</v>
      </c>
      <c r="X57" t="n">
        <v>431278.98824823</v>
      </c>
      <c r="Y57" t="n">
        <v>430020.803731536</v>
      </c>
      <c r="Z57" t="n">
        <v>430795.759327136</v>
      </c>
      <c r="AA57" t="n">
        <v>431591.466565679</v>
      </c>
      <c r="AB57" t="n">
        <v>434846.099240359</v>
      </c>
      <c r="AC57" t="n">
        <v>438846.37524581</v>
      </c>
      <c r="AD57" t="n">
        <v>444703.883194116</v>
      </c>
      <c r="AE57" t="n">
        <v>449078.647446826</v>
      </c>
      <c r="AF57" t="n">
        <v>454968.390092532</v>
      </c>
    </row>
    <row r="58">
      <c r="A58" t="s">
        <v>240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240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242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242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242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242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242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242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242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242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242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242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242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242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242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242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242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242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242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242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242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242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242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242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242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242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242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242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242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242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242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242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242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242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242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242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242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242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242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242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242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242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242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242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242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242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242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242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242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242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242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242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242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242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242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242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242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 t="n">
        <v>0</v>
      </c>
      <c r="AF56"/>
    </row>
    <row r="57">
      <c r="A57" t="s">
        <v>242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5106.48681599211</v>
      </c>
      <c r="L57" t="n">
        <v>5771.58722366099</v>
      </c>
      <c r="M57" t="n">
        <v>6434.57781141577</v>
      </c>
      <c r="N57" t="n">
        <v>6978.26458917867</v>
      </c>
      <c r="O57" t="n">
        <v>7483.93975286617</v>
      </c>
      <c r="P57" t="n">
        <v>8045.62830093494</v>
      </c>
      <c r="Q57" t="n">
        <v>8833.35556245811</v>
      </c>
      <c r="R57" t="n">
        <v>9824.20147511979</v>
      </c>
      <c r="S57" t="n">
        <v>11197.1674322971</v>
      </c>
      <c r="T57" t="n">
        <v>12487.7515707709</v>
      </c>
      <c r="U57" t="n">
        <v>13556.4584772004</v>
      </c>
      <c r="V57" t="n">
        <v>14558.3422314209</v>
      </c>
      <c r="W57" t="n">
        <v>15112.2425119925</v>
      </c>
      <c r="X57" t="n">
        <v>15490.2180054442</v>
      </c>
      <c r="Y57" t="n">
        <v>15835.0830420959</v>
      </c>
      <c r="Z57" t="n">
        <v>16089.4680497506</v>
      </c>
      <c r="AA57" t="n">
        <v>16497.9408956271</v>
      </c>
      <c r="AB57" t="n">
        <v>17255.5466941773</v>
      </c>
      <c r="AC57" t="n">
        <v>18239.7871315885</v>
      </c>
      <c r="AD57" t="n">
        <v>19401.9842215324</v>
      </c>
      <c r="AE57" t="n">
        <v>20726.8526903377</v>
      </c>
      <c r="AF57" t="n">
        <v>22203.6009847733</v>
      </c>
    </row>
    <row r="58">
      <c r="A58" t="s">
        <v>242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242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 t="n">
        <v>0</v>
      </c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244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244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244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244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244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244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244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244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244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244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244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244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244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244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244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244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244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244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244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244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244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244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244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244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244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244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244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244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244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244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244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244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244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244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244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244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244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244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244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244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244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244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244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244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244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244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244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244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244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244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244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244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244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244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244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244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701473.127000659</v>
      </c>
      <c r="L57" t="n">
        <v>731860.592169081</v>
      </c>
      <c r="M57" t="n">
        <v>758540.146198152</v>
      </c>
      <c r="N57" t="n">
        <v>780132.862214897</v>
      </c>
      <c r="O57" t="n">
        <v>801273.264073427</v>
      </c>
      <c r="P57" t="n">
        <v>821288.388430551</v>
      </c>
      <c r="Q57" t="n">
        <v>839678.382091082</v>
      </c>
      <c r="R57" t="n">
        <v>858873.505604949</v>
      </c>
      <c r="S57" t="n">
        <v>876176.153717501</v>
      </c>
      <c r="T57" t="n">
        <v>888934.92824643</v>
      </c>
      <c r="U57" t="n">
        <v>900717.847868418</v>
      </c>
      <c r="V57" t="n">
        <v>906039.491586473</v>
      </c>
      <c r="W57" t="n">
        <v>905590.658744991</v>
      </c>
      <c r="X57" t="n">
        <v>903985.894623692</v>
      </c>
      <c r="Y57" t="n">
        <v>903326.452551925</v>
      </c>
      <c r="Z57" t="n">
        <v>904995.711313523</v>
      </c>
      <c r="AA57" t="n">
        <v>907068.5101936</v>
      </c>
      <c r="AB57" t="n">
        <v>912265.933210783</v>
      </c>
      <c r="AC57" t="n">
        <v>918651.982628865</v>
      </c>
      <c r="AD57" t="n">
        <v>927072.153830325</v>
      </c>
      <c r="AE57" t="n">
        <v>933347.721132059</v>
      </c>
      <c r="AF57" t="n">
        <v>942160.603967228</v>
      </c>
    </row>
    <row r="58">
      <c r="A58" t="s">
        <v>244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244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246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246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246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246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246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246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246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246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246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246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246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246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246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246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246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246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246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246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246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246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246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246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246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246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246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246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246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246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246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246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246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246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246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246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246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246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246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246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246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246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246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246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246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246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246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246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246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246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246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246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246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246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246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246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246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246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14750.7342947898</v>
      </c>
      <c r="L57" t="n">
        <v>15647.6411326307</v>
      </c>
      <c r="M57" t="n">
        <v>16374.0135353055</v>
      </c>
      <c r="N57" t="n">
        <v>16841.438315774</v>
      </c>
      <c r="O57" t="n">
        <v>17253.0492453059</v>
      </c>
      <c r="P57" t="n">
        <v>17770.5309161588</v>
      </c>
      <c r="Q57" t="n">
        <v>18486.392688866</v>
      </c>
      <c r="R57" t="n">
        <v>19419.8470664811</v>
      </c>
      <c r="S57" t="n">
        <v>20803.6371025645</v>
      </c>
      <c r="T57" t="n">
        <v>21973.8107172529</v>
      </c>
      <c r="U57" t="n">
        <v>22819.5351383137</v>
      </c>
      <c r="V57" t="n">
        <v>23424.2383746422</v>
      </c>
      <c r="W57" t="n">
        <v>23278.5688890798</v>
      </c>
      <c r="X57" t="n">
        <v>23121.0216244336</v>
      </c>
      <c r="Y57" t="n">
        <v>22913.6064060014</v>
      </c>
      <c r="Z57" t="n">
        <v>22737.8140605176</v>
      </c>
      <c r="AA57" t="n">
        <v>22775.9551745824</v>
      </c>
      <c r="AB57" t="n">
        <v>23077.9100248758</v>
      </c>
      <c r="AC57" t="n">
        <v>23545.4276966736</v>
      </c>
      <c r="AD57" t="n">
        <v>24242.6034316953</v>
      </c>
      <c r="AE57" t="n">
        <v>24882.0593711768</v>
      </c>
      <c r="AF57" t="n">
        <v>25553.4789834126</v>
      </c>
    </row>
    <row r="58">
      <c r="A58" t="s">
        <v>246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246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282</v>
      </c>
      <c r="U1" t="s">
        <v>283</v>
      </c>
      <c r="V1" t="s">
        <v>284</v>
      </c>
      <c r="W1" t="s">
        <v>285</v>
      </c>
      <c r="X1" t="s">
        <v>286</v>
      </c>
      <c r="Y1" t="s">
        <v>287</v>
      </c>
      <c r="Z1" t="s">
        <v>288</v>
      </c>
      <c r="AA1" t="s">
        <v>289</v>
      </c>
      <c r="AB1" t="s">
        <v>290</v>
      </c>
      <c r="AC1" t="s">
        <v>291</v>
      </c>
      <c r="AD1" t="s">
        <v>292</v>
      </c>
      <c r="AE1" t="s">
        <v>293</v>
      </c>
      <c r="AF1" t="s">
        <v>294</v>
      </c>
    </row>
    <row r="2">
      <c r="A2" t="s">
        <v>248</v>
      </c>
      <c r="B2" t="s">
        <v>295</v>
      </c>
      <c r="C2" t="s">
        <v>360</v>
      </c>
      <c r="D2" t="s">
        <v>297</v>
      </c>
      <c r="E2" t="s">
        <v>361</v>
      </c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</row>
    <row r="3">
      <c r="A3" t="s">
        <v>248</v>
      </c>
      <c r="B3" t="s">
        <v>374</v>
      </c>
      <c r="C3" t="s">
        <v>360</v>
      </c>
      <c r="D3" t="s">
        <v>375</v>
      </c>
      <c r="E3" t="s">
        <v>361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</row>
    <row r="4">
      <c r="A4" t="s">
        <v>248</v>
      </c>
      <c r="B4" t="s">
        <v>376</v>
      </c>
      <c r="C4" t="s">
        <v>360</v>
      </c>
      <c r="D4" t="s">
        <v>377</v>
      </c>
      <c r="E4" t="s">
        <v>361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</row>
    <row r="5">
      <c r="A5" t="s">
        <v>248</v>
      </c>
      <c r="B5" t="s">
        <v>378</v>
      </c>
      <c r="C5" t="s">
        <v>360</v>
      </c>
      <c r="D5" t="s">
        <v>379</v>
      </c>
      <c r="E5" t="s">
        <v>361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>
      <c r="A6" t="s">
        <v>248</v>
      </c>
      <c r="B6" t="s">
        <v>380</v>
      </c>
      <c r="C6" t="s">
        <v>360</v>
      </c>
      <c r="D6" t="s">
        <v>381</v>
      </c>
      <c r="E6" t="s">
        <v>361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</row>
    <row r="7">
      <c r="A7" t="s">
        <v>248</v>
      </c>
      <c r="B7" t="s">
        <v>382</v>
      </c>
      <c r="C7" t="s">
        <v>360</v>
      </c>
      <c r="D7" t="s">
        <v>383</v>
      </c>
      <c r="E7" t="s">
        <v>361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>
      <c r="A8" t="s">
        <v>248</v>
      </c>
      <c r="B8" t="s">
        <v>384</v>
      </c>
      <c r="C8" t="s">
        <v>360</v>
      </c>
      <c r="D8" t="s">
        <v>385</v>
      </c>
      <c r="E8" t="s">
        <v>361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>
      <c r="A9" t="s">
        <v>248</v>
      </c>
      <c r="B9" t="s">
        <v>386</v>
      </c>
      <c r="C9" t="s">
        <v>360</v>
      </c>
      <c r="D9" t="s">
        <v>387</v>
      </c>
      <c r="E9" t="s">
        <v>361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>
      <c r="A10" t="s">
        <v>248</v>
      </c>
      <c r="B10" t="s">
        <v>388</v>
      </c>
      <c r="C10" t="s">
        <v>360</v>
      </c>
      <c r="D10" t="s">
        <v>389</v>
      </c>
      <c r="E10" t="s">
        <v>361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>
      <c r="A11" t="s">
        <v>248</v>
      </c>
      <c r="B11" t="s">
        <v>390</v>
      </c>
      <c r="C11" t="s">
        <v>360</v>
      </c>
      <c r="D11" t="s">
        <v>391</v>
      </c>
      <c r="E11" t="s">
        <v>361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>
      <c r="A12" t="s">
        <v>248</v>
      </c>
      <c r="B12" t="s">
        <v>392</v>
      </c>
      <c r="C12" t="s">
        <v>360</v>
      </c>
      <c r="D12" t="s">
        <v>393</v>
      </c>
      <c r="E12" t="s">
        <v>361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>
      <c r="A13" t="s">
        <v>248</v>
      </c>
      <c r="B13" t="s">
        <v>394</v>
      </c>
      <c r="C13" t="s">
        <v>360</v>
      </c>
      <c r="D13" t="s">
        <v>395</v>
      </c>
      <c r="E13" t="s">
        <v>361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>
      <c r="A14" t="s">
        <v>248</v>
      </c>
      <c r="B14" t="s">
        <v>396</v>
      </c>
      <c r="C14" t="s">
        <v>360</v>
      </c>
      <c r="D14" t="s">
        <v>397</v>
      </c>
      <c r="E14" t="s">
        <v>361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>
      <c r="A15" t="s">
        <v>248</v>
      </c>
      <c r="B15" t="s">
        <v>398</v>
      </c>
      <c r="C15" t="s">
        <v>360</v>
      </c>
      <c r="D15" t="s">
        <v>399</v>
      </c>
      <c r="E15" t="s">
        <v>361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>
      <c r="A16" t="s">
        <v>248</v>
      </c>
      <c r="B16" t="s">
        <v>400</v>
      </c>
      <c r="C16" t="s">
        <v>360</v>
      </c>
      <c r="D16" t="s">
        <v>401</v>
      </c>
      <c r="E16" t="s">
        <v>361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>
      <c r="A17" t="s">
        <v>248</v>
      </c>
      <c r="B17" t="s">
        <v>402</v>
      </c>
      <c r="C17" t="s">
        <v>360</v>
      </c>
      <c r="D17" t="s">
        <v>403</v>
      </c>
      <c r="E17" t="s">
        <v>361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>
      <c r="A18" t="s">
        <v>248</v>
      </c>
      <c r="B18" t="s">
        <v>404</v>
      </c>
      <c r="C18" t="s">
        <v>360</v>
      </c>
      <c r="D18" t="s">
        <v>405</v>
      </c>
      <c r="E18" t="s">
        <v>361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>
      <c r="A19" t="s">
        <v>248</v>
      </c>
      <c r="B19" t="s">
        <v>406</v>
      </c>
      <c r="C19" t="s">
        <v>360</v>
      </c>
      <c r="D19" t="s">
        <v>407</v>
      </c>
      <c r="E19" t="s">
        <v>361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>
      <c r="A20" t="s">
        <v>248</v>
      </c>
      <c r="B20" t="s">
        <v>408</v>
      </c>
      <c r="C20" t="s">
        <v>360</v>
      </c>
      <c r="D20" t="s">
        <v>409</v>
      </c>
      <c r="E20" t="s">
        <v>361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>
      <c r="A21" t="s">
        <v>248</v>
      </c>
      <c r="B21" t="s">
        <v>410</v>
      </c>
      <c r="C21" t="s">
        <v>360</v>
      </c>
      <c r="D21" t="s">
        <v>411</v>
      </c>
      <c r="E21" t="s">
        <v>361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>
      <c r="A22" t="s">
        <v>248</v>
      </c>
      <c r="B22" t="s">
        <v>412</v>
      </c>
      <c r="C22" t="s">
        <v>360</v>
      </c>
      <c r="D22" t="s">
        <v>413</v>
      </c>
      <c r="E22" t="s">
        <v>361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>
      <c r="A23" t="s">
        <v>248</v>
      </c>
      <c r="B23" t="s">
        <v>414</v>
      </c>
      <c r="C23" t="s">
        <v>360</v>
      </c>
      <c r="D23" t="s">
        <v>415</v>
      </c>
      <c r="E23" t="s">
        <v>361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>
      <c r="A24" t="s">
        <v>248</v>
      </c>
      <c r="B24" t="s">
        <v>416</v>
      </c>
      <c r="C24" t="s">
        <v>360</v>
      </c>
      <c r="D24" t="s">
        <v>417</v>
      </c>
      <c r="E24" t="s">
        <v>361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>
      <c r="A25" t="s">
        <v>248</v>
      </c>
      <c r="B25" t="s">
        <v>418</v>
      </c>
      <c r="C25" t="s">
        <v>360</v>
      </c>
      <c r="D25" t="s">
        <v>419</v>
      </c>
      <c r="E25" t="s">
        <v>361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>
      <c r="A26" t="s">
        <v>248</v>
      </c>
      <c r="B26" t="s">
        <v>420</v>
      </c>
      <c r="C26" t="s">
        <v>360</v>
      </c>
      <c r="D26" t="s">
        <v>421</v>
      </c>
      <c r="E26" t="s">
        <v>361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>
      <c r="A27" t="s">
        <v>248</v>
      </c>
      <c r="B27" t="s">
        <v>422</v>
      </c>
      <c r="C27" t="s">
        <v>360</v>
      </c>
      <c r="D27" t="s">
        <v>423</v>
      </c>
      <c r="E27" t="s">
        <v>361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>
      <c r="A28" t="s">
        <v>248</v>
      </c>
      <c r="B28" t="s">
        <v>424</v>
      </c>
      <c r="C28" t="s">
        <v>360</v>
      </c>
      <c r="D28" t="s">
        <v>425</v>
      </c>
      <c r="E28" t="s">
        <v>361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>
      <c r="A29" t="s">
        <v>248</v>
      </c>
      <c r="B29" t="s">
        <v>426</v>
      </c>
      <c r="C29" t="s">
        <v>360</v>
      </c>
      <c r="D29" t="s">
        <v>427</v>
      </c>
      <c r="E29" t="s">
        <v>361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>
      <c r="A30" t="s">
        <v>248</v>
      </c>
      <c r="B30" t="s">
        <v>428</v>
      </c>
      <c r="C30" t="s">
        <v>360</v>
      </c>
      <c r="D30" t="s">
        <v>429</v>
      </c>
      <c r="E30" t="s">
        <v>361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>
      <c r="A31" t="s">
        <v>248</v>
      </c>
      <c r="B31" t="s">
        <v>430</v>
      </c>
      <c r="C31" t="s">
        <v>360</v>
      </c>
      <c r="D31" t="s">
        <v>431</v>
      </c>
      <c r="E31" t="s">
        <v>361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>
      <c r="A32" t="s">
        <v>248</v>
      </c>
      <c r="B32" t="s">
        <v>432</v>
      </c>
      <c r="C32" t="s">
        <v>360</v>
      </c>
      <c r="D32" t="s">
        <v>433</v>
      </c>
      <c r="E32" t="s">
        <v>361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>
      <c r="A33" t="s">
        <v>248</v>
      </c>
      <c r="B33" t="s">
        <v>434</v>
      </c>
      <c r="C33" t="s">
        <v>360</v>
      </c>
      <c r="D33" t="s">
        <v>435</v>
      </c>
      <c r="E33" t="s">
        <v>361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>
      <c r="A34" t="s">
        <v>248</v>
      </c>
      <c r="B34" t="s">
        <v>436</v>
      </c>
      <c r="C34" t="s">
        <v>360</v>
      </c>
      <c r="D34" t="s">
        <v>437</v>
      </c>
      <c r="E34" t="s">
        <v>361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>
      <c r="A35" t="s">
        <v>248</v>
      </c>
      <c r="B35" t="s">
        <v>438</v>
      </c>
      <c r="C35" t="s">
        <v>360</v>
      </c>
      <c r="D35" t="s">
        <v>439</v>
      </c>
      <c r="E35" t="s">
        <v>361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>
      <c r="A36" t="s">
        <v>248</v>
      </c>
      <c r="B36" t="s">
        <v>440</v>
      </c>
      <c r="C36" t="s">
        <v>360</v>
      </c>
      <c r="D36" t="s">
        <v>441</v>
      </c>
      <c r="E36" t="s">
        <v>361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>
      <c r="A37" t="s">
        <v>248</v>
      </c>
      <c r="B37" t="s">
        <v>442</v>
      </c>
      <c r="C37" t="s">
        <v>360</v>
      </c>
      <c r="D37" t="s">
        <v>443</v>
      </c>
      <c r="E37" t="s">
        <v>361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>
      <c r="A38" t="s">
        <v>248</v>
      </c>
      <c r="B38" t="s">
        <v>444</v>
      </c>
      <c r="C38" t="s">
        <v>360</v>
      </c>
      <c r="D38" t="s">
        <v>445</v>
      </c>
      <c r="E38" t="s">
        <v>361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</row>
    <row r="39">
      <c r="A39" t="s">
        <v>248</v>
      </c>
      <c r="B39" t="s">
        <v>446</v>
      </c>
      <c r="C39" t="s">
        <v>360</v>
      </c>
      <c r="D39" t="s">
        <v>447</v>
      </c>
      <c r="E39" t="s">
        <v>361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</row>
    <row r="40">
      <c r="A40" t="s">
        <v>248</v>
      </c>
      <c r="B40" t="s">
        <v>448</v>
      </c>
      <c r="C40" t="s">
        <v>360</v>
      </c>
      <c r="D40" t="s">
        <v>449</v>
      </c>
      <c r="E40" t="s">
        <v>361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</row>
    <row r="41">
      <c r="A41" t="s">
        <v>248</v>
      </c>
      <c r="B41" t="s">
        <v>450</v>
      </c>
      <c r="C41" t="s">
        <v>360</v>
      </c>
      <c r="D41" t="s">
        <v>451</v>
      </c>
      <c r="E41" t="s">
        <v>361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</row>
    <row r="42">
      <c r="A42" t="s">
        <v>248</v>
      </c>
      <c r="B42" t="s">
        <v>452</v>
      </c>
      <c r="C42" t="s">
        <v>360</v>
      </c>
      <c r="D42" t="s">
        <v>453</v>
      </c>
      <c r="E42" t="s">
        <v>361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</row>
    <row r="43">
      <c r="A43" t="s">
        <v>248</v>
      </c>
      <c r="B43" t="s">
        <v>454</v>
      </c>
      <c r="C43" t="s">
        <v>360</v>
      </c>
      <c r="D43" t="s">
        <v>455</v>
      </c>
      <c r="E43" t="s">
        <v>361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</row>
    <row r="44">
      <c r="A44" t="s">
        <v>248</v>
      </c>
      <c r="B44" t="s">
        <v>456</v>
      </c>
      <c r="C44" t="s">
        <v>360</v>
      </c>
      <c r="D44" t="s">
        <v>457</v>
      </c>
      <c r="E44" t="s">
        <v>361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</row>
    <row r="45">
      <c r="A45" t="s">
        <v>248</v>
      </c>
      <c r="B45" t="s">
        <v>458</v>
      </c>
      <c r="C45" t="s">
        <v>360</v>
      </c>
      <c r="D45" t="s">
        <v>459</v>
      </c>
      <c r="E45" t="s">
        <v>361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</row>
    <row r="46">
      <c r="A46" t="s">
        <v>248</v>
      </c>
      <c r="B46" t="s">
        <v>460</v>
      </c>
      <c r="C46" t="s">
        <v>360</v>
      </c>
      <c r="D46" t="s">
        <v>461</v>
      </c>
      <c r="E46" t="s">
        <v>361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</row>
    <row r="47">
      <c r="A47" t="s">
        <v>248</v>
      </c>
      <c r="B47" t="s">
        <v>462</v>
      </c>
      <c r="C47" t="s">
        <v>360</v>
      </c>
      <c r="D47" t="s">
        <v>463</v>
      </c>
      <c r="E47" t="s">
        <v>361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</row>
    <row r="48">
      <c r="A48" t="s">
        <v>248</v>
      </c>
      <c r="B48" t="s">
        <v>464</v>
      </c>
      <c r="C48" t="s">
        <v>360</v>
      </c>
      <c r="D48" t="s">
        <v>465</v>
      </c>
      <c r="E48" t="s">
        <v>361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</row>
    <row r="49">
      <c r="A49" t="s">
        <v>248</v>
      </c>
      <c r="B49" t="s">
        <v>466</v>
      </c>
      <c r="C49" t="s">
        <v>360</v>
      </c>
      <c r="D49" t="s">
        <v>467</v>
      </c>
      <c r="E49" t="s">
        <v>361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</row>
    <row r="50">
      <c r="A50" t="s">
        <v>248</v>
      </c>
      <c r="B50" t="s">
        <v>468</v>
      </c>
      <c r="C50" t="s">
        <v>360</v>
      </c>
      <c r="D50" t="s">
        <v>469</v>
      </c>
      <c r="E50" t="s">
        <v>361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</row>
    <row r="51">
      <c r="A51" t="s">
        <v>248</v>
      </c>
      <c r="B51" t="s">
        <v>470</v>
      </c>
      <c r="C51" t="s">
        <v>360</v>
      </c>
      <c r="D51" t="s">
        <v>471</v>
      </c>
      <c r="E51" t="s">
        <v>361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</row>
    <row r="52">
      <c r="A52" t="s">
        <v>248</v>
      </c>
      <c r="B52" t="s">
        <v>472</v>
      </c>
      <c r="C52" t="s">
        <v>360</v>
      </c>
      <c r="D52" t="s">
        <v>473</v>
      </c>
      <c r="E52" t="s">
        <v>361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</row>
    <row r="53">
      <c r="A53" t="s">
        <v>248</v>
      </c>
      <c r="B53" t="s">
        <v>474</v>
      </c>
      <c r="C53" t="s">
        <v>360</v>
      </c>
      <c r="D53" t="s">
        <v>475</v>
      </c>
      <c r="E53" t="s">
        <v>361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</row>
    <row r="54">
      <c r="A54" t="s">
        <v>248</v>
      </c>
      <c r="B54" t="s">
        <v>476</v>
      </c>
      <c r="C54" t="s">
        <v>360</v>
      </c>
      <c r="D54" t="s">
        <v>477</v>
      </c>
      <c r="E54" t="s">
        <v>361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</row>
    <row r="55">
      <c r="A55" t="s">
        <v>248</v>
      </c>
      <c r="B55" t="s">
        <v>478</v>
      </c>
      <c r="C55" t="s">
        <v>360</v>
      </c>
      <c r="D55" t="s">
        <v>479</v>
      </c>
      <c r="E55" t="s">
        <v>361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</row>
    <row r="56">
      <c r="A56" t="s">
        <v>248</v>
      </c>
      <c r="B56" t="s">
        <v>480</v>
      </c>
      <c r="C56" t="s">
        <v>360</v>
      </c>
      <c r="D56" t="s">
        <v>481</v>
      </c>
      <c r="E56" t="s">
        <v>361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</row>
    <row r="57">
      <c r="A57" t="s">
        <v>248</v>
      </c>
      <c r="B57" t="s">
        <v>482</v>
      </c>
      <c r="C57" t="s">
        <v>360</v>
      </c>
      <c r="D57" t="s">
        <v>483</v>
      </c>
      <c r="E57" t="s">
        <v>361</v>
      </c>
      <c r="F57"/>
      <c r="G57"/>
      <c r="H57"/>
      <c r="I57"/>
      <c r="J57"/>
      <c r="K57" t="n">
        <v>32725.6678898367</v>
      </c>
      <c r="L57" t="n">
        <v>34528.0192710456</v>
      </c>
      <c r="M57" t="n">
        <v>36162.3333615076</v>
      </c>
      <c r="N57" t="n">
        <v>37515.5589312737</v>
      </c>
      <c r="O57" t="n">
        <v>38448.1208096739</v>
      </c>
      <c r="P57" t="n">
        <v>39382.9395142619</v>
      </c>
      <c r="Q57" t="n">
        <v>40655.2399636226</v>
      </c>
      <c r="R57" t="n">
        <v>42460.3778420659</v>
      </c>
      <c r="S57" t="n">
        <v>44585.4346127564</v>
      </c>
      <c r="T57" t="n">
        <v>45819.3850984853</v>
      </c>
      <c r="U57" t="n">
        <v>47047.6956123875</v>
      </c>
      <c r="V57" t="n">
        <v>47813.3316180298</v>
      </c>
      <c r="W57" t="n">
        <v>47677.4720881866</v>
      </c>
      <c r="X57" t="n">
        <v>47458.9517743344</v>
      </c>
      <c r="Y57" t="n">
        <v>47450.5315338104</v>
      </c>
      <c r="Z57" t="n">
        <v>47709.2137558317</v>
      </c>
      <c r="AA57" t="n">
        <v>48333.6450347214</v>
      </c>
      <c r="AB57" t="n">
        <v>49651.3096378901</v>
      </c>
      <c r="AC57" t="n">
        <v>51084.3203980789</v>
      </c>
      <c r="AD57" t="n">
        <v>53024.5366604474</v>
      </c>
      <c r="AE57" t="n">
        <v>54269.2060898477</v>
      </c>
      <c r="AF57" t="n">
        <v>56381.6018372291</v>
      </c>
    </row>
    <row r="58">
      <c r="A58" t="s">
        <v>248</v>
      </c>
      <c r="B58" t="s">
        <v>484</v>
      </c>
      <c r="C58" t="s">
        <v>360</v>
      </c>
      <c r="D58" t="s">
        <v>485</v>
      </c>
      <c r="E58" t="s">
        <v>361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</row>
    <row r="59">
      <c r="A59" t="s">
        <v>248</v>
      </c>
      <c r="B59" t="s">
        <v>486</v>
      </c>
      <c r="C59" t="s">
        <v>360</v>
      </c>
      <c r="D59" t="s">
        <v>487</v>
      </c>
      <c r="E59" t="s">
        <v>361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legend</dc:creator>
  <cp:lastModifiedBy>legend</cp:lastModifiedBy>
  <dcterms:created xsi:type="dcterms:W3CDTF">2025-01-07T18:49:22Z</dcterms:created>
</coreProperties>
</file>