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ffice.com\ehotsrv\Software\Диспетчеризация\Эльмаш\Template\"/>
    </mc:Choice>
  </mc:AlternateContent>
  <bookViews>
    <workbookView xWindow="0" yWindow="0" windowWidth="28800" windowHeight="12330"/>
  </bookViews>
  <sheets>
    <sheet name="Лист1" sheetId="1" r:id="rId1"/>
  </sheets>
  <definedNames>
    <definedName name="abonent" localSheetId="0">Лист1!$C$4</definedName>
    <definedName name="address" localSheetId="0">Лист1!$C$6</definedName>
    <definedName name="Date" localSheetId="0">Лист1!$A$16:$A$46</definedName>
    <definedName name="Device" localSheetId="0">Лист1!$C$10</definedName>
    <definedName name="dogovor" localSheetId="0">Лист1!$H$4</definedName>
    <definedName name="dom" localSheetId="0">Лист1!$G$6</definedName>
    <definedName name="G_GVS" localSheetId="0">Лист1!$M$16:$M$46</definedName>
    <definedName name="Ggvs" localSheetId="0">Лист1!$I$8</definedName>
    <definedName name="Qotop" localSheetId="0">Лист1!$D$8</definedName>
    <definedName name="scheme" localSheetId="0">Лист1!$C$12</definedName>
    <definedName name="TB1_M1" localSheetId="0">Лист1!$D$16:$D$46</definedName>
    <definedName name="TB1_M2" localSheetId="0">Лист1!$G$16:$G$46</definedName>
    <definedName name="TB1_P1" localSheetId="0">Лист1!$B$16:$B$46</definedName>
    <definedName name="TB1_P2" localSheetId="0">Лист1!$E$16:$E$46</definedName>
    <definedName name="TB1_Q" localSheetId="0">Лист1!$H$16:$H$46</definedName>
    <definedName name="TB1_t1" localSheetId="0">Лист1!$C$16:$C$46</definedName>
    <definedName name="TB1_t2" localSheetId="0">Лист1!$F$16:$F$46</definedName>
    <definedName name="TB1_Ti" localSheetId="0">Лист1!$O$16:$O$46</definedName>
    <definedName name="TB2_M1" localSheetId="0">Лист1!$J$16:$J$46</definedName>
    <definedName name="TB2_M2" localSheetId="0">Лист1!$L$16:$L$46</definedName>
    <definedName name="TB2_Q" localSheetId="0">Лист1!$N$16:$N$46</definedName>
    <definedName name="TB2_t1" localSheetId="0">Лист1!$I$16:$I$46</definedName>
    <definedName name="TB2_t2" localSheetId="0">Лист1!$K$16:$K$46</definedName>
    <definedName name="txi" localSheetId="0">Лист1!$I$9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1" i="1" l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2" i="1"/>
  <c r="Q43" i="1"/>
  <c r="Q44" i="1"/>
  <c r="Q45" i="1"/>
  <c r="Q46" i="1"/>
  <c r="Q16" i="1"/>
  <c r="P37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8" i="1"/>
  <c r="P39" i="1"/>
  <c r="P40" i="1"/>
  <c r="P41" i="1"/>
  <c r="P42" i="1"/>
  <c r="P43" i="1"/>
  <c r="P44" i="1"/>
  <c r="P45" i="1"/>
  <c r="P46" i="1"/>
  <c r="P16" i="1"/>
  <c r="K54" i="1" l="1"/>
  <c r="K52" i="1"/>
  <c r="J2" i="1"/>
  <c r="K50" i="1" l="1"/>
  <c r="F50" i="1"/>
  <c r="K49" i="1"/>
  <c r="F49" i="1"/>
  <c r="O47" i="1" l="1"/>
  <c r="L47" i="1"/>
  <c r="H47" i="1"/>
  <c r="D47" i="1"/>
  <c r="N47" i="1"/>
  <c r="M47" i="1"/>
  <c r="K47" i="1"/>
  <c r="J47" i="1"/>
  <c r="I47" i="1"/>
  <c r="G47" i="1"/>
  <c r="F47" i="1"/>
  <c r="E47" i="1"/>
  <c r="C47" i="1"/>
  <c r="B47" i="1"/>
</calcChain>
</file>

<file path=xl/sharedStrings.xml><?xml version="1.0" encoding="utf-8"?>
<sst xmlns="http://schemas.openxmlformats.org/spreadsheetml/2006/main" count="67" uniqueCount="54">
  <si>
    <t xml:space="preserve">карточка </t>
  </si>
  <si>
    <t>регистрации параметров на узле учета потребителя тепловой энергии</t>
  </si>
  <si>
    <t>Наименования потребителя:</t>
  </si>
  <si>
    <t>договор №</t>
  </si>
  <si>
    <t>Адрес, улица</t>
  </si>
  <si>
    <t>Дом</t>
  </si>
  <si>
    <t>корпус</t>
  </si>
  <si>
    <t>-</t>
  </si>
  <si>
    <t>Нагрузка по узлу учета</t>
  </si>
  <si>
    <t>Отопление</t>
  </si>
  <si>
    <t>Гкал/ч</t>
  </si>
  <si>
    <t>Вентиляция</t>
  </si>
  <si>
    <t>----------</t>
  </si>
  <si>
    <t>ГВС=</t>
  </si>
  <si>
    <t>т/сутки</t>
  </si>
  <si>
    <t>t хи=</t>
  </si>
  <si>
    <t>С</t>
  </si>
  <si>
    <t>Тепловычилитель</t>
  </si>
  <si>
    <t>Характеристика системы</t>
  </si>
  <si>
    <t>Дата</t>
  </si>
  <si>
    <t>Подающий трубопровод</t>
  </si>
  <si>
    <t>Обратный трубопровод</t>
  </si>
  <si>
    <t>Тепло</t>
  </si>
  <si>
    <t>ГВС</t>
  </si>
  <si>
    <t>Время работы прибора</t>
  </si>
  <si>
    <t>Р1</t>
  </si>
  <si>
    <t>t1, °C</t>
  </si>
  <si>
    <t>G1</t>
  </si>
  <si>
    <t>Р2</t>
  </si>
  <si>
    <t>t2, °C</t>
  </si>
  <si>
    <t>G2</t>
  </si>
  <si>
    <t>Qотоп.</t>
  </si>
  <si>
    <t>tгвс(°C)</t>
  </si>
  <si>
    <t>Gгвс</t>
  </si>
  <si>
    <t>tцирк(°C)</t>
  </si>
  <si>
    <t>Gцирк</t>
  </si>
  <si>
    <t>Gгвс-Gцирк</t>
  </si>
  <si>
    <t>Qгвс</t>
  </si>
  <si>
    <t>кгс/см²</t>
  </si>
  <si>
    <t>ср/сут</t>
  </si>
  <si>
    <t>тонн воды</t>
  </si>
  <si>
    <t>Гкал</t>
  </si>
  <si>
    <t>итого</t>
  </si>
  <si>
    <t>Итого к расчету</t>
  </si>
  <si>
    <t>Qпотр=Qотоп.+Qгвс=</t>
  </si>
  <si>
    <t>Qотоп.   =</t>
  </si>
  <si>
    <t>Gгвс-Gцирк=</t>
  </si>
  <si>
    <t>тонн</t>
  </si>
  <si>
    <t>Qгвс.   =</t>
  </si>
  <si>
    <t xml:space="preserve">Ответственный представитель потребителя:___________________"____"_____________ </t>
  </si>
  <si>
    <t xml:space="preserve">Ответственный представитель ЭСО:__________________________"____"_____________ </t>
  </si>
  <si>
    <t>год</t>
  </si>
  <si>
    <t>Баланс расходов</t>
  </si>
  <si>
    <t>Баланс ГВС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</si>
</sst>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mmmm"/>
    <numFmt numFmtId="166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u/>
      <sz val="11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8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b/>
      <sz val="8"/>
      <color indexed="64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0" fontId="4" fillId="0" borderId="0" xfId="0" applyFont="1"/>
    <xf numFmtId="0" fontId="6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7" fillId="0" borderId="0" xfId="0" applyNumberFormat="1" applyFont="1"/>
    <xf numFmtId="164" fontId="6" fillId="0" borderId="1" xfId="0" applyNumberFormat="1" applyFont="1" applyBorder="1" applyAlignment="1">
      <alignment horizontal="center"/>
    </xf>
    <xf numFmtId="2" fontId="8" fillId="0" borderId="0" xfId="0" applyNumberFormat="1" applyFont="1"/>
    <xf numFmtId="2" fontId="1" fillId="0" borderId="1" xfId="0" quotePrefix="1" applyNumberFormat="1" applyFont="1" applyBorder="1"/>
    <xf numFmtId="2" fontId="6" fillId="0" borderId="1" xfId="0" applyNumberFormat="1" applyFont="1" applyBorder="1" applyAlignment="1">
      <alignment horizontal="center"/>
    </xf>
    <xf numFmtId="0" fontId="9" fillId="0" borderId="0" xfId="0" applyFont="1"/>
    <xf numFmtId="2" fontId="6" fillId="0" borderId="2" xfId="0" applyNumberFormat="1" applyFont="1" applyBorder="1" applyAlignment="1">
      <alignment horizontal="center"/>
    </xf>
    <xf numFmtId="2" fontId="6" fillId="0" borderId="1" xfId="0" applyNumberFormat="1" applyFont="1" applyBorder="1"/>
    <xf numFmtId="2" fontId="6" fillId="0" borderId="0" xfId="0" applyNumberFormat="1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2" fontId="8" fillId="0" borderId="7" xfId="0" applyNumberFormat="1" applyFont="1" applyBorder="1" applyAlignment="1">
      <alignment horizontal="center" wrapText="1"/>
    </xf>
    <xf numFmtId="2" fontId="8" fillId="0" borderId="5" xfId="0" applyNumberFormat="1" applyFont="1" applyBorder="1" applyAlignment="1">
      <alignment horizontal="center" wrapText="1"/>
    </xf>
    <xf numFmtId="2" fontId="11" fillId="0" borderId="10" xfId="0" applyNumberFormat="1" applyFont="1" applyBorder="1" applyAlignment="1">
      <alignment horizontal="center" vertical="center"/>
    </xf>
    <xf numFmtId="2" fontId="11" fillId="0" borderId="10" xfId="0" applyNumberFormat="1" applyFont="1" applyBorder="1" applyAlignment="1">
      <alignment horizontal="center"/>
    </xf>
    <xf numFmtId="2" fontId="8" fillId="0" borderId="10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center"/>
    </xf>
    <xf numFmtId="2" fontId="8" fillId="0" borderId="11" xfId="0" applyNumberFormat="1" applyFont="1" applyBorder="1" applyAlignment="1">
      <alignment horizontal="center" wrapText="1"/>
    </xf>
    <xf numFmtId="2" fontId="12" fillId="0" borderId="14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2" fontId="13" fillId="0" borderId="7" xfId="0" applyNumberFormat="1" applyFont="1" applyBorder="1" applyAlignment="1">
      <alignment horizontal="center"/>
    </xf>
    <xf numFmtId="2" fontId="13" fillId="0" borderId="17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13" fillId="0" borderId="7" xfId="0" applyNumberFormat="1" applyFont="1" applyFill="1" applyBorder="1" applyAlignment="1">
      <alignment horizontal="center"/>
    </xf>
    <xf numFmtId="2" fontId="13" fillId="0" borderId="4" xfId="0" applyNumberFormat="1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2" fontId="13" fillId="0" borderId="10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13" fillId="0" borderId="10" xfId="0" applyNumberFormat="1" applyFont="1" applyFill="1" applyBorder="1" applyAlignment="1">
      <alignment horizontal="center"/>
    </xf>
    <xf numFmtId="2" fontId="13" fillId="0" borderId="11" xfId="0" applyNumberFormat="1" applyFont="1" applyFill="1" applyBorder="1" applyAlignment="1">
      <alignment horizontal="center"/>
    </xf>
    <xf numFmtId="2" fontId="4" fillId="0" borderId="12" xfId="0" applyNumberFormat="1" applyFont="1" applyFill="1" applyBorder="1" applyAlignment="1">
      <alignment horizontal="center"/>
    </xf>
    <xf numFmtId="2" fontId="4" fillId="0" borderId="10" xfId="0" applyNumberFormat="1" applyFont="1" applyFill="1" applyBorder="1" applyAlignment="1">
      <alignment horizontal="center"/>
    </xf>
    <xf numFmtId="2" fontId="4" fillId="0" borderId="11" xfId="0" applyNumberFormat="1" applyFont="1" applyFill="1" applyBorder="1" applyAlignment="1">
      <alignment horizontal="center"/>
    </xf>
    <xf numFmtId="2" fontId="4" fillId="2" borderId="10" xfId="0" applyNumberFormat="1" applyFont="1" applyFill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center"/>
    </xf>
    <xf numFmtId="2" fontId="4" fillId="0" borderId="22" xfId="0" applyNumberFormat="1" applyFont="1" applyBorder="1" applyAlignment="1">
      <alignment horizontal="center"/>
    </xf>
    <xf numFmtId="14" fontId="0" fillId="0" borderId="0" xfId="0" applyNumberFormat="1"/>
    <xf numFmtId="2" fontId="14" fillId="0" borderId="23" xfId="0" applyNumberFormat="1" applyFont="1" applyBorder="1" applyAlignment="1">
      <alignment horizontal="center"/>
    </xf>
    <xf numFmtId="2" fontId="5" fillId="0" borderId="10" xfId="0" applyNumberFormat="1" applyFont="1" applyBorder="1" applyAlignment="1"/>
    <xf numFmtId="2" fontId="4" fillId="0" borderId="0" xfId="0" applyNumberFormat="1" applyFont="1" applyBorder="1" applyAlignment="1"/>
    <xf numFmtId="2" fontId="4" fillId="0" borderId="0" xfId="0" applyNumberFormat="1" applyFont="1" applyBorder="1"/>
    <xf numFmtId="2" fontId="5" fillId="0" borderId="10" xfId="0" applyNumberFormat="1" applyFont="1" applyBorder="1"/>
    <xf numFmtId="2" fontId="14" fillId="0" borderId="10" xfId="0" applyNumberFormat="1" applyFont="1" applyBorder="1"/>
    <xf numFmtId="0" fontId="15" fillId="0" borderId="10" xfId="0" applyFont="1" applyBorder="1"/>
    <xf numFmtId="0" fontId="5" fillId="0" borderId="0" xfId="0" applyFont="1"/>
    <xf numFmtId="2" fontId="14" fillId="0" borderId="10" xfId="0" applyNumberFormat="1" applyFont="1" applyBorder="1" applyAlignment="1">
      <alignment horizontal="center"/>
    </xf>
    <xf numFmtId="165" fontId="4" fillId="0" borderId="0" xfId="0" applyNumberFormat="1" applyFont="1"/>
    <xf numFmtId="1" fontId="1" fillId="0" borderId="0" xfId="0" applyNumberFormat="1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2" fontId="8" fillId="0" borderId="8" xfId="0" applyNumberFormat="1" applyFont="1" applyBorder="1" applyAlignment="1">
      <alignment horizontal="center" wrapText="1"/>
    </xf>
    <xf numFmtId="2" fontId="8" fillId="0" borderId="12" xfId="0" applyNumberFormat="1" applyFont="1" applyBorder="1" applyAlignment="1">
      <alignment horizontal="center" wrapText="1"/>
    </xf>
    <xf numFmtId="2" fontId="8" fillId="0" borderId="16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 vertical="top" wrapText="1"/>
    </xf>
    <xf numFmtId="2" fontId="6" fillId="0" borderId="0" xfId="0" applyNumberFormat="1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2" fontId="5" fillId="0" borderId="10" xfId="0" applyNumberFormat="1" applyFont="1" applyBorder="1" applyAlignment="1">
      <alignment horizontal="center" wrapText="1"/>
    </xf>
    <xf numFmtId="0" fontId="0" fillId="0" borderId="10" xfId="0" applyBorder="1" applyAlignment="1"/>
    <xf numFmtId="0" fontId="11" fillId="0" borderId="3" xfId="0" applyNumberFormat="1" applyFont="1" applyBorder="1" applyAlignment="1">
      <alignment horizontal="center" vertical="center"/>
    </xf>
    <xf numFmtId="0" fontId="11" fillId="0" borderId="9" xfId="0" applyNumberFormat="1" applyFont="1" applyBorder="1" applyAlignment="1">
      <alignment horizontal="center" vertical="center"/>
    </xf>
    <xf numFmtId="0" fontId="11" fillId="0" borderId="13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wrapText="1"/>
    </xf>
    <xf numFmtId="2" fontId="8" fillId="0" borderId="5" xfId="0" applyNumberFormat="1" applyFont="1" applyBorder="1" applyAlignment="1">
      <alignment horizontal="center" wrapText="1"/>
    </xf>
    <xf numFmtId="2" fontId="8" fillId="0" borderId="6" xfId="0" applyNumberFormat="1" applyFont="1" applyBorder="1" applyAlignment="1">
      <alignment horizont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4"/>
  <sheetViews>
    <sheetView tabSelected="1" topLeftCell="A4" workbookViewId="0">
      <selection activeCell="S41" sqref="S41"/>
    </sheetView>
  </sheetViews>
  <sheetFormatPr defaultRowHeight="15" x14ac:dyDescent="0.25"/>
  <sheetData>
    <row r="2" spans="1:17" ht="23.25" x14ac:dyDescent="0.35">
      <c r="A2" s="1"/>
      <c r="B2" s="2"/>
      <c r="C2" s="2"/>
      <c r="D2" s="2"/>
      <c r="E2" s="3"/>
      <c r="F2" s="4" t="s">
        <v>0</v>
      </c>
      <c r="G2" s="2"/>
      <c r="H2" s="2"/>
      <c r="I2" s="2"/>
      <c r="J2" s="65">
        <f ca="1">DATE(,MONTH(NOW()),1)</f>
        <v>92</v>
      </c>
      <c r="K2" s="2"/>
    </row>
    <row r="3" spans="1:17" x14ac:dyDescent="0.25">
      <c r="A3" s="67" t="s">
        <v>1</v>
      </c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17" x14ac:dyDescent="0.25">
      <c r="A4" s="68" t="s">
        <v>2</v>
      </c>
      <c r="B4" s="68"/>
      <c r="C4" s="69"/>
      <c r="D4" s="69"/>
      <c r="E4" s="69"/>
      <c r="F4" s="2"/>
      <c r="G4" s="6" t="s">
        <v>3</v>
      </c>
      <c r="H4" s="70"/>
      <c r="I4" s="70"/>
      <c r="J4" s="70"/>
      <c r="K4" s="2"/>
    </row>
    <row r="5" spans="1:17" x14ac:dyDescent="0.25">
      <c r="A5" s="7"/>
      <c r="B5" s="5"/>
      <c r="C5" s="2"/>
      <c r="D5" s="2"/>
      <c r="E5" s="2"/>
      <c r="F5" s="2"/>
      <c r="G5" s="2"/>
      <c r="H5" s="2"/>
      <c r="I5" s="2"/>
      <c r="J5" s="2"/>
      <c r="K5" s="2"/>
    </row>
    <row r="6" spans="1:17" x14ac:dyDescent="0.25">
      <c r="A6" s="7" t="s">
        <v>4</v>
      </c>
      <c r="B6" s="5"/>
      <c r="C6" s="69"/>
      <c r="D6" s="69"/>
      <c r="E6" s="6"/>
      <c r="F6" s="6" t="s">
        <v>5</v>
      </c>
      <c r="G6" s="8"/>
      <c r="H6" s="6" t="s">
        <v>6</v>
      </c>
      <c r="I6" s="9" t="s">
        <v>7</v>
      </c>
      <c r="J6" s="2"/>
      <c r="K6" s="2"/>
    </row>
    <row r="7" spans="1:17" x14ac:dyDescent="0.25">
      <c r="A7" s="7"/>
      <c r="B7" s="5"/>
      <c r="C7" s="2"/>
      <c r="D7" s="2"/>
      <c r="E7" s="2"/>
      <c r="F7" s="2"/>
      <c r="G7" s="2"/>
      <c r="H7" s="2"/>
      <c r="I7" s="2"/>
      <c r="J7" s="10"/>
      <c r="K7" s="2"/>
    </row>
    <row r="8" spans="1:17" x14ac:dyDescent="0.25">
      <c r="A8" s="7" t="s">
        <v>8</v>
      </c>
      <c r="B8" s="5"/>
      <c r="C8" s="5" t="s">
        <v>9</v>
      </c>
      <c r="D8" s="11"/>
      <c r="E8" s="12" t="s">
        <v>10</v>
      </c>
      <c r="F8" s="5" t="s">
        <v>11</v>
      </c>
      <c r="G8" s="13" t="s">
        <v>12</v>
      </c>
      <c r="H8" s="5" t="s">
        <v>13</v>
      </c>
      <c r="I8" s="14"/>
      <c r="J8" s="12" t="s">
        <v>14</v>
      </c>
      <c r="K8" s="2"/>
      <c r="L8" s="15"/>
      <c r="M8" s="15"/>
      <c r="N8" s="15"/>
    </row>
    <row r="9" spans="1:17" x14ac:dyDescent="0.25">
      <c r="A9" s="7"/>
      <c r="B9" s="5"/>
      <c r="C9" s="2"/>
      <c r="D9" s="2"/>
      <c r="E9" s="2"/>
      <c r="F9" s="2"/>
      <c r="G9" s="2"/>
      <c r="H9" s="6" t="s">
        <v>15</v>
      </c>
      <c r="I9" s="16"/>
      <c r="J9" s="2" t="s">
        <v>16</v>
      </c>
      <c r="K9" s="2"/>
    </row>
    <row r="10" spans="1:17" x14ac:dyDescent="0.25">
      <c r="A10" s="7" t="s">
        <v>17</v>
      </c>
      <c r="B10" s="5"/>
      <c r="C10" s="17"/>
      <c r="D10" s="6"/>
      <c r="E10" s="17"/>
      <c r="F10" s="2"/>
      <c r="G10" s="2"/>
      <c r="H10" s="2"/>
      <c r="I10" s="2"/>
      <c r="J10" s="2"/>
      <c r="K10" s="2"/>
    </row>
    <row r="11" spans="1:17" x14ac:dyDescent="0.25">
      <c r="A11" s="7"/>
      <c r="B11" s="5"/>
      <c r="C11" s="2"/>
      <c r="D11" s="2"/>
      <c r="E11" s="2"/>
      <c r="F11" s="2"/>
      <c r="G11" s="2"/>
      <c r="H11" s="2"/>
      <c r="I11" s="2"/>
      <c r="J11" s="2"/>
      <c r="K11" s="2"/>
    </row>
    <row r="12" spans="1:17" ht="15.75" thickBot="1" x14ac:dyDescent="0.3">
      <c r="A12" s="74" t="s">
        <v>18</v>
      </c>
      <c r="B12" s="74"/>
      <c r="C12" s="75"/>
      <c r="D12" s="75"/>
      <c r="E12" s="75"/>
      <c r="F12" s="75"/>
      <c r="G12" s="75"/>
      <c r="H12" s="75"/>
      <c r="I12" s="75"/>
      <c r="J12" s="75"/>
      <c r="K12" s="18"/>
      <c r="L12" s="19"/>
      <c r="M12" s="19"/>
      <c r="N12" s="19"/>
    </row>
    <row r="13" spans="1:17" x14ac:dyDescent="0.25">
      <c r="A13" s="81" t="s">
        <v>19</v>
      </c>
      <c r="B13" s="84" t="s">
        <v>20</v>
      </c>
      <c r="C13" s="85"/>
      <c r="D13" s="86"/>
      <c r="E13" s="84" t="s">
        <v>21</v>
      </c>
      <c r="F13" s="85"/>
      <c r="G13" s="86"/>
      <c r="H13" s="20" t="s">
        <v>22</v>
      </c>
      <c r="I13" s="84" t="s">
        <v>23</v>
      </c>
      <c r="J13" s="85"/>
      <c r="K13" s="85"/>
      <c r="L13" s="85"/>
      <c r="M13" s="21"/>
      <c r="N13" s="21"/>
      <c r="O13" s="71" t="s">
        <v>24</v>
      </c>
      <c r="P13" s="87" t="s">
        <v>52</v>
      </c>
      <c r="Q13" s="88" t="s">
        <v>53</v>
      </c>
    </row>
    <row r="14" spans="1:17" x14ac:dyDescent="0.25">
      <c r="A14" s="82"/>
      <c r="B14" s="22" t="s">
        <v>25</v>
      </c>
      <c r="C14" s="23" t="s">
        <v>26</v>
      </c>
      <c r="D14" s="24" t="s">
        <v>27</v>
      </c>
      <c r="E14" s="24" t="s">
        <v>28</v>
      </c>
      <c r="F14" s="23" t="s">
        <v>29</v>
      </c>
      <c r="G14" s="24" t="s">
        <v>30</v>
      </c>
      <c r="H14" s="25" t="s">
        <v>31</v>
      </c>
      <c r="I14" s="23" t="s">
        <v>32</v>
      </c>
      <c r="J14" s="24" t="s">
        <v>33</v>
      </c>
      <c r="K14" s="23" t="s">
        <v>34</v>
      </c>
      <c r="L14" s="24" t="s">
        <v>35</v>
      </c>
      <c r="M14" s="26" t="s">
        <v>36</v>
      </c>
      <c r="N14" s="26" t="s">
        <v>37</v>
      </c>
      <c r="O14" s="72"/>
      <c r="P14" s="87"/>
      <c r="Q14" s="88"/>
    </row>
    <row r="15" spans="1:17" ht="15.75" thickBot="1" x14ac:dyDescent="0.3">
      <c r="A15" s="83"/>
      <c r="B15" s="27" t="s">
        <v>38</v>
      </c>
      <c r="C15" s="28" t="s">
        <v>39</v>
      </c>
      <c r="D15" s="28" t="s">
        <v>40</v>
      </c>
      <c r="E15" s="28" t="s">
        <v>38</v>
      </c>
      <c r="F15" s="28" t="s">
        <v>39</v>
      </c>
      <c r="G15" s="28" t="s">
        <v>40</v>
      </c>
      <c r="H15" s="28" t="s">
        <v>41</v>
      </c>
      <c r="I15" s="28" t="s">
        <v>39</v>
      </c>
      <c r="J15" s="28" t="s">
        <v>40</v>
      </c>
      <c r="K15" s="28" t="s">
        <v>39</v>
      </c>
      <c r="L15" s="28" t="s">
        <v>40</v>
      </c>
      <c r="M15" s="28" t="s">
        <v>40</v>
      </c>
      <c r="N15" s="29" t="s">
        <v>41</v>
      </c>
      <c r="O15" s="73"/>
      <c r="P15" s="87"/>
      <c r="Q15" s="88"/>
    </row>
    <row r="16" spans="1:17" x14ac:dyDescent="0.25">
      <c r="A16" s="30"/>
      <c r="B16" s="31"/>
      <c r="C16" s="31"/>
      <c r="D16" s="31"/>
      <c r="E16" s="31"/>
      <c r="F16" s="31"/>
      <c r="G16" s="31"/>
      <c r="H16" s="32"/>
      <c r="I16" s="33"/>
      <c r="J16" s="34"/>
      <c r="K16" s="34"/>
      <c r="L16" s="34"/>
      <c r="M16" s="35"/>
      <c r="N16" s="35"/>
      <c r="O16" s="36"/>
      <c r="P16" s="89">
        <f>IFERROR((100*((D16-G16)/(MAX(D16,G16)))),0)</f>
        <v>0</v>
      </c>
      <c r="Q16">
        <f>IF(L16&gt;J16,1,0)</f>
        <v>0</v>
      </c>
    </row>
    <row r="17" spans="1:17" x14ac:dyDescent="0.25">
      <c r="A17" s="37"/>
      <c r="B17" s="38"/>
      <c r="C17" s="38"/>
      <c r="D17" s="38"/>
      <c r="E17" s="38"/>
      <c r="F17" s="38"/>
      <c r="G17" s="38"/>
      <c r="H17" s="38"/>
      <c r="I17" s="39"/>
      <c r="J17" s="40"/>
      <c r="K17" s="40"/>
      <c r="L17" s="40"/>
      <c r="M17" s="41"/>
      <c r="N17" s="41"/>
      <c r="O17" s="42"/>
      <c r="P17" s="89">
        <f t="shared" ref="P17:P46" si="0">IFERROR((100*((D17-G17)/(MAX(D17,G17)))),0)</f>
        <v>0</v>
      </c>
      <c r="Q17">
        <f t="shared" ref="Q17:Q46" si="1">IF(L17&gt;J17,1,0)</f>
        <v>0</v>
      </c>
    </row>
    <row r="18" spans="1:17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  <c r="K18" s="40"/>
      <c r="L18" s="40"/>
      <c r="M18" s="41"/>
      <c r="N18" s="41"/>
      <c r="O18" s="42"/>
      <c r="P18" s="89">
        <f t="shared" si="0"/>
        <v>0</v>
      </c>
      <c r="Q18">
        <f t="shared" si="1"/>
        <v>0</v>
      </c>
    </row>
    <row r="19" spans="1:17" x14ac:dyDescent="0.25">
      <c r="A19" s="37"/>
      <c r="B19" s="38"/>
      <c r="C19" s="38"/>
      <c r="D19" s="38"/>
      <c r="E19" s="38"/>
      <c r="F19" s="38"/>
      <c r="G19" s="38"/>
      <c r="H19" s="38"/>
      <c r="I19" s="39"/>
      <c r="J19" s="40"/>
      <c r="K19" s="40"/>
      <c r="L19" s="40"/>
      <c r="M19" s="41"/>
      <c r="N19" s="41"/>
      <c r="O19" s="42"/>
      <c r="P19" s="89">
        <f t="shared" si="0"/>
        <v>0</v>
      </c>
      <c r="Q19">
        <f t="shared" si="1"/>
        <v>0</v>
      </c>
    </row>
    <row r="20" spans="1:17" x14ac:dyDescent="0.25">
      <c r="A20" s="37"/>
      <c r="B20" s="38"/>
      <c r="C20" s="38"/>
      <c r="D20" s="38"/>
      <c r="E20" s="38"/>
      <c r="F20" s="38"/>
      <c r="G20" s="38"/>
      <c r="H20" s="38"/>
      <c r="I20" s="39"/>
      <c r="J20" s="40"/>
      <c r="K20" s="40"/>
      <c r="L20" s="40"/>
      <c r="M20" s="41"/>
      <c r="N20" s="41"/>
      <c r="O20" s="42"/>
      <c r="P20" s="89">
        <f t="shared" si="0"/>
        <v>0</v>
      </c>
      <c r="Q20">
        <f t="shared" si="1"/>
        <v>0</v>
      </c>
    </row>
    <row r="21" spans="1:17" x14ac:dyDescent="0.25">
      <c r="A21" s="37"/>
      <c r="B21" s="38"/>
      <c r="C21" s="38"/>
      <c r="D21" s="38"/>
      <c r="E21" s="38"/>
      <c r="F21" s="38"/>
      <c r="G21" s="38"/>
      <c r="H21" s="38"/>
      <c r="I21" s="39"/>
      <c r="J21" s="40"/>
      <c r="K21" s="40"/>
      <c r="L21" s="40"/>
      <c r="M21" s="41"/>
      <c r="N21" s="41"/>
      <c r="O21" s="42"/>
      <c r="P21" s="89">
        <f t="shared" si="0"/>
        <v>0</v>
      </c>
      <c r="Q21">
        <f t="shared" si="1"/>
        <v>0</v>
      </c>
    </row>
    <row r="22" spans="1:17" x14ac:dyDescent="0.25">
      <c r="A22" s="37"/>
      <c r="B22" s="38"/>
      <c r="C22" s="38"/>
      <c r="D22" s="38"/>
      <c r="E22" s="38"/>
      <c r="F22" s="38"/>
      <c r="G22" s="38"/>
      <c r="H22" s="38"/>
      <c r="I22" s="39"/>
      <c r="J22" s="40"/>
      <c r="K22" s="40"/>
      <c r="L22" s="40"/>
      <c r="M22" s="41"/>
      <c r="N22" s="41"/>
      <c r="O22" s="42"/>
      <c r="P22" s="89">
        <f t="shared" si="0"/>
        <v>0</v>
      </c>
      <c r="Q22">
        <f t="shared" si="1"/>
        <v>0</v>
      </c>
    </row>
    <row r="23" spans="1:17" x14ac:dyDescent="0.25">
      <c r="A23" s="37"/>
      <c r="B23" s="38"/>
      <c r="C23" s="38"/>
      <c r="D23" s="38"/>
      <c r="E23" s="38"/>
      <c r="F23" s="38"/>
      <c r="G23" s="38"/>
      <c r="H23" s="38"/>
      <c r="I23" s="39"/>
      <c r="J23" s="40"/>
      <c r="K23" s="40"/>
      <c r="L23" s="40"/>
      <c r="M23" s="41"/>
      <c r="N23" s="41"/>
      <c r="O23" s="42"/>
      <c r="P23" s="89">
        <f t="shared" si="0"/>
        <v>0</v>
      </c>
      <c r="Q23">
        <f t="shared" si="1"/>
        <v>0</v>
      </c>
    </row>
    <row r="24" spans="1:17" x14ac:dyDescent="0.25">
      <c r="A24" s="37"/>
      <c r="B24" s="38"/>
      <c r="C24" s="38"/>
      <c r="D24" s="38"/>
      <c r="E24" s="38"/>
      <c r="F24" s="38"/>
      <c r="G24" s="38"/>
      <c r="H24" s="38"/>
      <c r="I24" s="39"/>
      <c r="J24" s="40"/>
      <c r="K24" s="40"/>
      <c r="L24" s="40"/>
      <c r="M24" s="41"/>
      <c r="N24" s="41"/>
      <c r="O24" s="42"/>
      <c r="P24" s="89">
        <f t="shared" si="0"/>
        <v>0</v>
      </c>
      <c r="Q24">
        <f t="shared" si="1"/>
        <v>0</v>
      </c>
    </row>
    <row r="25" spans="1:17" x14ac:dyDescent="0.25">
      <c r="A25" s="37"/>
      <c r="B25" s="38"/>
      <c r="C25" s="38"/>
      <c r="D25" s="38"/>
      <c r="E25" s="38"/>
      <c r="F25" s="38"/>
      <c r="G25" s="38"/>
      <c r="H25" s="38"/>
      <c r="I25" s="40"/>
      <c r="J25" s="40"/>
      <c r="K25" s="40"/>
      <c r="L25" s="40"/>
      <c r="M25" s="41"/>
      <c r="N25" s="41"/>
      <c r="O25" s="42"/>
      <c r="P25" s="89">
        <f t="shared" si="0"/>
        <v>0</v>
      </c>
      <c r="Q25">
        <f t="shared" si="1"/>
        <v>0</v>
      </c>
    </row>
    <row r="26" spans="1:17" x14ac:dyDescent="0.25">
      <c r="A26" s="37"/>
      <c r="B26" s="38"/>
      <c r="C26" s="38"/>
      <c r="D26" s="38"/>
      <c r="E26" s="38"/>
      <c r="F26" s="38"/>
      <c r="G26" s="38"/>
      <c r="H26" s="38"/>
      <c r="I26" s="40"/>
      <c r="J26" s="40"/>
      <c r="K26" s="40"/>
      <c r="L26" s="40"/>
      <c r="M26" s="41"/>
      <c r="N26" s="41"/>
      <c r="O26" s="42"/>
      <c r="P26" s="89">
        <f t="shared" si="0"/>
        <v>0</v>
      </c>
      <c r="Q26">
        <f t="shared" si="1"/>
        <v>0</v>
      </c>
    </row>
    <row r="27" spans="1:17" x14ac:dyDescent="0.25">
      <c r="A27" s="37"/>
      <c r="B27" s="38"/>
      <c r="C27" s="38"/>
      <c r="D27" s="38"/>
      <c r="E27" s="38"/>
      <c r="F27" s="38"/>
      <c r="G27" s="38"/>
      <c r="H27" s="38"/>
      <c r="I27" s="40"/>
      <c r="J27" s="40"/>
      <c r="K27" s="40"/>
      <c r="L27" s="40"/>
      <c r="M27" s="41"/>
      <c r="N27" s="41"/>
      <c r="O27" s="42"/>
      <c r="P27" s="89">
        <f t="shared" si="0"/>
        <v>0</v>
      </c>
      <c r="Q27">
        <f t="shared" si="1"/>
        <v>0</v>
      </c>
    </row>
    <row r="28" spans="1:17" x14ac:dyDescent="0.25">
      <c r="A28" s="37"/>
      <c r="B28" s="38"/>
      <c r="C28" s="38"/>
      <c r="D28" s="38"/>
      <c r="E28" s="38"/>
      <c r="F28" s="38"/>
      <c r="G28" s="38"/>
      <c r="H28" s="38"/>
      <c r="I28" s="40"/>
      <c r="J28" s="40"/>
      <c r="K28" s="40"/>
      <c r="L28" s="40"/>
      <c r="M28" s="41"/>
      <c r="N28" s="41"/>
      <c r="O28" s="42"/>
      <c r="P28" s="89">
        <f t="shared" si="0"/>
        <v>0</v>
      </c>
      <c r="Q28">
        <f t="shared" si="1"/>
        <v>0</v>
      </c>
    </row>
    <row r="29" spans="1:17" x14ac:dyDescent="0.25">
      <c r="A29" s="37"/>
      <c r="B29" s="38"/>
      <c r="C29" s="38"/>
      <c r="D29" s="38"/>
      <c r="E29" s="38"/>
      <c r="F29" s="38"/>
      <c r="G29" s="38"/>
      <c r="H29" s="38"/>
      <c r="I29" s="40"/>
      <c r="J29" s="40"/>
      <c r="K29" s="40"/>
      <c r="L29" s="40"/>
      <c r="M29" s="41"/>
      <c r="N29" s="41"/>
      <c r="O29" s="42"/>
      <c r="P29" s="89">
        <f t="shared" si="0"/>
        <v>0</v>
      </c>
      <c r="Q29">
        <f t="shared" si="1"/>
        <v>0</v>
      </c>
    </row>
    <row r="30" spans="1:17" x14ac:dyDescent="0.25">
      <c r="A30" s="37"/>
      <c r="B30" s="38"/>
      <c r="C30" s="38"/>
      <c r="D30" s="38"/>
      <c r="E30" s="38"/>
      <c r="F30" s="38"/>
      <c r="G30" s="38"/>
      <c r="H30" s="38"/>
      <c r="I30" s="40"/>
      <c r="J30" s="40"/>
      <c r="K30" s="40"/>
      <c r="L30" s="40"/>
      <c r="M30" s="41"/>
      <c r="N30" s="41"/>
      <c r="O30" s="42"/>
      <c r="P30" s="89">
        <f t="shared" si="0"/>
        <v>0</v>
      </c>
      <c r="Q30">
        <f t="shared" si="1"/>
        <v>0</v>
      </c>
    </row>
    <row r="31" spans="1:17" x14ac:dyDescent="0.25">
      <c r="A31" s="37"/>
      <c r="B31" s="38"/>
      <c r="C31" s="38"/>
      <c r="D31" s="38"/>
      <c r="E31" s="38"/>
      <c r="F31" s="38"/>
      <c r="G31" s="38"/>
      <c r="H31" s="38"/>
      <c r="I31" s="40"/>
      <c r="J31" s="40"/>
      <c r="K31" s="40"/>
      <c r="L31" s="40"/>
      <c r="M31" s="41"/>
      <c r="N31" s="41"/>
      <c r="O31" s="42"/>
      <c r="P31" s="89">
        <f t="shared" si="0"/>
        <v>0</v>
      </c>
      <c r="Q31">
        <f t="shared" si="1"/>
        <v>0</v>
      </c>
    </row>
    <row r="32" spans="1:17" x14ac:dyDescent="0.25">
      <c r="A32" s="37"/>
      <c r="B32" s="39"/>
      <c r="C32" s="39"/>
      <c r="D32" s="38"/>
      <c r="E32" s="39"/>
      <c r="F32" s="38"/>
      <c r="G32" s="38"/>
      <c r="H32" s="38"/>
      <c r="I32" s="40"/>
      <c r="J32" s="43"/>
      <c r="K32" s="43"/>
      <c r="L32" s="43"/>
      <c r="M32" s="44"/>
      <c r="N32" s="44"/>
      <c r="O32" s="42"/>
      <c r="P32" s="89">
        <f t="shared" si="0"/>
        <v>0</v>
      </c>
      <c r="Q32">
        <f t="shared" si="1"/>
        <v>0</v>
      </c>
    </row>
    <row r="33" spans="1:17" x14ac:dyDescent="0.25">
      <c r="A33" s="37"/>
      <c r="B33" s="39"/>
      <c r="C33" s="39"/>
      <c r="D33" s="38"/>
      <c r="E33" s="39"/>
      <c r="F33" s="38"/>
      <c r="G33" s="38"/>
      <c r="H33" s="38"/>
      <c r="I33" s="40"/>
      <c r="J33" s="43"/>
      <c r="K33" s="43"/>
      <c r="L33" s="43"/>
      <c r="M33" s="44"/>
      <c r="N33" s="44"/>
      <c r="O33" s="42"/>
      <c r="P33" s="89">
        <f t="shared" si="0"/>
        <v>0</v>
      </c>
      <c r="Q33">
        <f t="shared" si="1"/>
        <v>0</v>
      </c>
    </row>
    <row r="34" spans="1:17" x14ac:dyDescent="0.25">
      <c r="A34" s="37"/>
      <c r="B34" s="39"/>
      <c r="C34" s="39"/>
      <c r="D34" s="38"/>
      <c r="E34" s="39"/>
      <c r="F34" s="39"/>
      <c r="G34" s="38"/>
      <c r="H34" s="38"/>
      <c r="I34" s="40"/>
      <c r="J34" s="45"/>
      <c r="K34" s="39"/>
      <c r="L34" s="39"/>
      <c r="M34" s="46"/>
      <c r="N34" s="46"/>
      <c r="O34" s="47"/>
      <c r="P34" s="89">
        <f t="shared" si="0"/>
        <v>0</v>
      </c>
      <c r="Q34">
        <f t="shared" si="1"/>
        <v>0</v>
      </c>
    </row>
    <row r="35" spans="1:17" x14ac:dyDescent="0.25">
      <c r="A35" s="37"/>
      <c r="B35" s="39"/>
      <c r="C35" s="39"/>
      <c r="D35" s="38"/>
      <c r="E35" s="39"/>
      <c r="F35" s="39"/>
      <c r="G35" s="38"/>
      <c r="H35" s="38"/>
      <c r="I35" s="40"/>
      <c r="J35" s="45"/>
      <c r="K35" s="39"/>
      <c r="L35" s="39"/>
      <c r="M35" s="46"/>
      <c r="N35" s="46"/>
      <c r="O35" s="47"/>
      <c r="P35" s="89">
        <f t="shared" si="0"/>
        <v>0</v>
      </c>
      <c r="Q35">
        <f t="shared" si="1"/>
        <v>0</v>
      </c>
    </row>
    <row r="36" spans="1:17" x14ac:dyDescent="0.25">
      <c r="A36" s="37"/>
      <c r="B36" s="39"/>
      <c r="C36" s="39"/>
      <c r="D36" s="38"/>
      <c r="E36" s="39"/>
      <c r="F36" s="39"/>
      <c r="G36" s="38"/>
      <c r="H36" s="38"/>
      <c r="I36" s="40"/>
      <c r="J36" s="45"/>
      <c r="K36" s="39"/>
      <c r="L36" s="39"/>
      <c r="M36" s="46"/>
      <c r="N36" s="46"/>
      <c r="O36" s="47"/>
      <c r="P36" s="89">
        <f t="shared" si="0"/>
        <v>0</v>
      </c>
      <c r="Q36">
        <f t="shared" si="1"/>
        <v>0</v>
      </c>
    </row>
    <row r="37" spans="1:17" x14ac:dyDescent="0.25">
      <c r="A37" s="37"/>
      <c r="B37" s="39"/>
      <c r="C37" s="39"/>
      <c r="D37" s="38"/>
      <c r="E37" s="39"/>
      <c r="F37" s="39"/>
      <c r="G37" s="38"/>
      <c r="H37" s="38"/>
      <c r="I37" s="40"/>
      <c r="J37" s="45"/>
      <c r="K37" s="39"/>
      <c r="L37" s="39"/>
      <c r="M37" s="46"/>
      <c r="N37" s="46"/>
      <c r="O37" s="47"/>
      <c r="P37" s="89">
        <f>IFERROR((100*((D37-G37)/(MAX(D37,G37)))),0)</f>
        <v>0</v>
      </c>
      <c r="Q37">
        <f t="shared" si="1"/>
        <v>0</v>
      </c>
    </row>
    <row r="38" spans="1:17" x14ac:dyDescent="0.25">
      <c r="A38" s="37"/>
      <c r="B38" s="39"/>
      <c r="C38" s="39"/>
      <c r="D38" s="38"/>
      <c r="E38" s="39"/>
      <c r="F38" s="39"/>
      <c r="G38" s="38"/>
      <c r="H38" s="38"/>
      <c r="I38" s="40"/>
      <c r="J38" s="45"/>
      <c r="K38" s="39"/>
      <c r="L38" s="39"/>
      <c r="M38" s="46"/>
      <c r="N38" s="46"/>
      <c r="O38" s="47"/>
      <c r="P38" s="89">
        <f t="shared" si="0"/>
        <v>0</v>
      </c>
      <c r="Q38">
        <f t="shared" si="1"/>
        <v>0</v>
      </c>
    </row>
    <row r="39" spans="1:17" x14ac:dyDescent="0.25">
      <c r="A39" s="37"/>
      <c r="B39" s="39"/>
      <c r="C39" s="39"/>
      <c r="D39" s="38"/>
      <c r="E39" s="39"/>
      <c r="F39" s="39"/>
      <c r="G39" s="38"/>
      <c r="H39" s="38"/>
      <c r="I39" s="40"/>
      <c r="J39" s="45"/>
      <c r="K39" s="39"/>
      <c r="L39" s="39"/>
      <c r="M39" s="46"/>
      <c r="N39" s="46"/>
      <c r="O39" s="47"/>
      <c r="P39" s="89">
        <f t="shared" si="0"/>
        <v>0</v>
      </c>
      <c r="Q39">
        <f t="shared" si="1"/>
        <v>0</v>
      </c>
    </row>
    <row r="40" spans="1:17" x14ac:dyDescent="0.25">
      <c r="A40" s="37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47"/>
      <c r="P40" s="89">
        <f t="shared" si="0"/>
        <v>0</v>
      </c>
      <c r="Q40">
        <f t="shared" si="1"/>
        <v>0</v>
      </c>
    </row>
    <row r="41" spans="1:17" x14ac:dyDescent="0.25">
      <c r="A41" s="37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47"/>
      <c r="P41" s="89">
        <f t="shared" si="0"/>
        <v>0</v>
      </c>
      <c r="Q41">
        <f>IF(L41&gt;J41,1,0)</f>
        <v>0</v>
      </c>
    </row>
    <row r="42" spans="1:17" x14ac:dyDescent="0.25">
      <c r="A42" s="37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47"/>
      <c r="P42" s="89">
        <f t="shared" si="0"/>
        <v>0</v>
      </c>
      <c r="Q42">
        <f t="shared" si="1"/>
        <v>0</v>
      </c>
    </row>
    <row r="43" spans="1:17" x14ac:dyDescent="0.25">
      <c r="A43" s="37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47"/>
      <c r="P43" s="89">
        <f t="shared" si="0"/>
        <v>0</v>
      </c>
      <c r="Q43">
        <f t="shared" si="1"/>
        <v>0</v>
      </c>
    </row>
    <row r="44" spans="1:17" x14ac:dyDescent="0.25">
      <c r="A44" s="37"/>
      <c r="B44" s="39"/>
      <c r="C44" s="39"/>
      <c r="D44" s="39"/>
      <c r="E44" s="39"/>
      <c r="F44" s="39"/>
      <c r="G44" s="39"/>
      <c r="H44" s="38"/>
      <c r="I44" s="48"/>
      <c r="J44" s="48"/>
      <c r="K44" s="48"/>
      <c r="L44" s="48"/>
      <c r="M44" s="49"/>
      <c r="N44" s="49"/>
      <c r="O44" s="47"/>
      <c r="P44" s="89">
        <f t="shared" si="0"/>
        <v>0</v>
      </c>
      <c r="Q44">
        <f t="shared" si="1"/>
        <v>0</v>
      </c>
    </row>
    <row r="45" spans="1:17" x14ac:dyDescent="0.25">
      <c r="A45" s="37"/>
      <c r="B45" s="39"/>
      <c r="C45" s="39"/>
      <c r="D45" s="39"/>
      <c r="E45" s="39"/>
      <c r="F45" s="39"/>
      <c r="G45" s="39"/>
      <c r="H45" s="38"/>
      <c r="I45" s="48"/>
      <c r="J45" s="48"/>
      <c r="K45" s="48"/>
      <c r="L45" s="48"/>
      <c r="M45" s="49"/>
      <c r="N45" s="49"/>
      <c r="O45" s="47"/>
      <c r="P45" s="89">
        <f t="shared" si="0"/>
        <v>0</v>
      </c>
      <c r="Q45">
        <f t="shared" si="1"/>
        <v>0</v>
      </c>
    </row>
    <row r="46" spans="1:17" ht="15.75" thickBot="1" x14ac:dyDescent="0.3">
      <c r="A46" s="37"/>
      <c r="B46" s="50"/>
      <c r="C46" s="50"/>
      <c r="D46" s="50"/>
      <c r="E46" s="50"/>
      <c r="F46" s="50"/>
      <c r="G46" s="50"/>
      <c r="H46" s="50"/>
      <c r="I46" s="48"/>
      <c r="J46" s="48"/>
      <c r="K46" s="48"/>
      <c r="L46" s="48"/>
      <c r="M46" s="49"/>
      <c r="N46" s="49"/>
      <c r="O46" s="47"/>
      <c r="P46" s="89">
        <f t="shared" si="0"/>
        <v>0</v>
      </c>
      <c r="Q46">
        <f t="shared" si="1"/>
        <v>0</v>
      </c>
    </row>
    <row r="47" spans="1:17" ht="15.75" thickBot="1" x14ac:dyDescent="0.3">
      <c r="A47" s="51" t="s">
        <v>42</v>
      </c>
      <c r="B47" s="52" t="e">
        <f>AVERAGE(B16:B46)</f>
        <v>#DIV/0!</v>
      </c>
      <c r="C47" s="52" t="e">
        <f>AVERAGE(C16:C46)</f>
        <v>#DIV/0!</v>
      </c>
      <c r="D47" s="52">
        <f>SUM(D16:D46)</f>
        <v>0</v>
      </c>
      <c r="E47" s="52" t="e">
        <f>AVERAGE(E16:E46)</f>
        <v>#DIV/0!</v>
      </c>
      <c r="F47" s="52" t="e">
        <f>AVERAGE(F16:F46)</f>
        <v>#DIV/0!</v>
      </c>
      <c r="G47" s="52">
        <f>SUM(G16:G46)</f>
        <v>0</v>
      </c>
      <c r="H47" s="52">
        <f>SUM(H16:H46)</f>
        <v>0</v>
      </c>
      <c r="I47" s="52" t="e">
        <f>AVERAGE(I16:I46)</f>
        <v>#DIV/0!</v>
      </c>
      <c r="J47" s="52">
        <f>SUM(J16:J46)</f>
        <v>0</v>
      </c>
      <c r="K47" s="52" t="e">
        <f>AVERAGE(K16:K46)</f>
        <v>#DIV/0!</v>
      </c>
      <c r="L47" s="52">
        <f>SUM(L16:L46)</f>
        <v>0</v>
      </c>
      <c r="M47" s="53">
        <f>SUM(M16:M46)</f>
        <v>0</v>
      </c>
      <c r="N47" s="53">
        <f>SUM(N16:N46)</f>
        <v>0</v>
      </c>
      <c r="O47" s="54">
        <f>SUM(O16:O46)</f>
        <v>0</v>
      </c>
    </row>
    <row r="48" spans="1:17" x14ac:dyDescent="0.25">
      <c r="A48" s="55"/>
      <c r="B48" s="55"/>
    </row>
    <row r="49" spans="1:19" x14ac:dyDescent="0.25">
      <c r="A49" s="7" t="s">
        <v>43</v>
      </c>
      <c r="B49" s="2"/>
      <c r="C49" s="76" t="s">
        <v>44</v>
      </c>
      <c r="D49" s="77"/>
      <c r="E49" s="78"/>
      <c r="F49" s="56">
        <f>H47+N47</f>
        <v>0</v>
      </c>
      <c r="G49" s="57" t="s">
        <v>41</v>
      </c>
      <c r="H49" s="58"/>
      <c r="I49" s="59"/>
      <c r="J49" s="60" t="s">
        <v>45</v>
      </c>
      <c r="K49" s="61">
        <f>H47</f>
        <v>0</v>
      </c>
      <c r="L49" s="62" t="s">
        <v>41</v>
      </c>
    </row>
    <row r="50" spans="1:19" ht="15" customHeight="1" x14ac:dyDescent="0.25">
      <c r="A50" s="1"/>
      <c r="B50" s="2"/>
      <c r="C50" s="63"/>
      <c r="D50" s="79" t="s">
        <v>46</v>
      </c>
      <c r="E50" s="80"/>
      <c r="F50" s="64">
        <f>M47</f>
        <v>0</v>
      </c>
      <c r="G50" s="57" t="s">
        <v>47</v>
      </c>
      <c r="H50" s="58"/>
      <c r="I50" s="59"/>
      <c r="J50" s="60" t="s">
        <v>48</v>
      </c>
      <c r="K50" s="61">
        <f>N47</f>
        <v>0</v>
      </c>
      <c r="L50" s="62" t="s">
        <v>41</v>
      </c>
      <c r="P50" s="2"/>
      <c r="Q50" s="2"/>
      <c r="R50" s="2"/>
    </row>
    <row r="51" spans="1:19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P51" s="2"/>
      <c r="Q51" s="2"/>
      <c r="R51" s="2"/>
      <c r="S51" s="1"/>
    </row>
    <row r="52" spans="1:19" x14ac:dyDescent="0.25">
      <c r="A52" s="1" t="s">
        <v>49</v>
      </c>
      <c r="B52" s="2"/>
      <c r="C52" s="2"/>
      <c r="D52" s="2"/>
      <c r="E52" s="2"/>
      <c r="F52" s="2"/>
      <c r="G52" s="2"/>
      <c r="H52" s="2"/>
      <c r="I52" s="2"/>
      <c r="J52" s="2"/>
      <c r="K52" s="66">
        <f>YEAR(A16)</f>
        <v>1900</v>
      </c>
      <c r="L52" s="2" t="s">
        <v>51</v>
      </c>
    </row>
    <row r="53" spans="1:19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66"/>
      <c r="L53" s="2"/>
    </row>
    <row r="54" spans="1:19" x14ac:dyDescent="0.25">
      <c r="A54" s="1" t="s">
        <v>50</v>
      </c>
      <c r="B54" s="2"/>
      <c r="C54" s="2"/>
      <c r="D54" s="2"/>
      <c r="E54" s="2"/>
      <c r="F54" s="2"/>
      <c r="G54" s="2"/>
      <c r="H54" s="2"/>
      <c r="I54" s="2"/>
      <c r="J54" s="2"/>
      <c r="K54" s="66">
        <f>YEAR(A16)</f>
        <v>1900</v>
      </c>
      <c r="L54" s="2" t="s">
        <v>51</v>
      </c>
    </row>
  </sheetData>
  <mergeCells count="16">
    <mergeCell ref="P13:P15"/>
    <mergeCell ref="Q13:Q15"/>
    <mergeCell ref="O13:O15"/>
    <mergeCell ref="A12:B12"/>
    <mergeCell ref="C12:J12"/>
    <mergeCell ref="C49:E49"/>
    <mergeCell ref="D50:E50"/>
    <mergeCell ref="A13:A15"/>
    <mergeCell ref="B13:D13"/>
    <mergeCell ref="E13:G13"/>
    <mergeCell ref="I13:L13"/>
    <mergeCell ref="A3:K3"/>
    <mergeCell ref="A4:B4"/>
    <mergeCell ref="C4:E4"/>
    <mergeCell ref="H4:J4"/>
    <mergeCell ref="C6:D6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0F34B5C-01FA-4CFD-887B-F10365628FE0}">
            <x14:iconSet custom="1">
              <x14:cfvo type="percent">
                <xm:f>0</xm:f>
              </x14:cfvo>
              <x14:cfvo type="num">
                <xm:f>-4</xm:f>
              </x14:cfvo>
              <x14:cfvo type="num">
                <xm:f>4</xm:f>
              </x14:cfvo>
              <x14:cfIcon iconSet="3Symbols" iconId="0"/>
              <x14:cfIcon iconSet="3Symbols" iconId="2"/>
              <x14:cfIcon iconSet="3Symbols" iconId="0"/>
            </x14:iconSet>
          </x14:cfRule>
          <xm:sqref>P16:P46</xm:sqref>
        </x14:conditionalFormatting>
        <x14:conditionalFormatting xmlns:xm="http://schemas.microsoft.com/office/excel/2006/main">
          <x14:cfRule type="iconSet" priority="1" id="{F092C3FB-04CA-4D08-BC07-4146496117B3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Q16:Q46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</vt:i4>
      </vt:variant>
    </vt:vector>
  </HeadingPairs>
  <TitlesOfParts>
    <vt:vector size="25" baseType="lpstr">
      <vt:lpstr>Лист1</vt:lpstr>
      <vt:lpstr>Лист1!abonent</vt:lpstr>
      <vt:lpstr>Лист1!address</vt:lpstr>
      <vt:lpstr>Лист1!Date</vt:lpstr>
      <vt:lpstr>Лист1!Device</vt:lpstr>
      <vt:lpstr>Лист1!dogovor</vt:lpstr>
      <vt:lpstr>Лист1!dom</vt:lpstr>
      <vt:lpstr>Лист1!G_GVS</vt:lpstr>
      <vt:lpstr>Лист1!Ggvs</vt:lpstr>
      <vt:lpstr>Лист1!Qotop</vt:lpstr>
      <vt:lpstr>Лист1!scheme</vt:lpstr>
      <vt:lpstr>Лист1!TB1_M1</vt:lpstr>
      <vt:lpstr>Лист1!TB1_M2</vt:lpstr>
      <vt:lpstr>Лист1!TB1_P1</vt:lpstr>
      <vt:lpstr>Лист1!TB1_P2</vt:lpstr>
      <vt:lpstr>Лист1!TB1_Q</vt:lpstr>
      <vt:lpstr>Лист1!TB1_t1</vt:lpstr>
      <vt:lpstr>Лист1!TB1_t2</vt:lpstr>
      <vt:lpstr>Лист1!TB1_Ti</vt:lpstr>
      <vt:lpstr>Лист1!TB2_M1</vt:lpstr>
      <vt:lpstr>Лист1!TB2_M2</vt:lpstr>
      <vt:lpstr>Лист1!TB2_Q</vt:lpstr>
      <vt:lpstr>Лист1!TB2_t1</vt:lpstr>
      <vt:lpstr>Лист1!TB2_t2</vt:lpstr>
      <vt:lpstr>Лист1!txi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roden@bk.ru</dc:creator>
  <cp:lastModifiedBy>Михаил Сергеевич Ваганов</cp:lastModifiedBy>
  <dcterms:created xsi:type="dcterms:W3CDTF">2017-03-01T11:49:06Z</dcterms:created>
  <dcterms:modified xsi:type="dcterms:W3CDTF">2017-04-19T07:49:28Z</dcterms:modified>
</cp:coreProperties>
</file>