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eilert\Desktop\"/>
    </mc:Choice>
  </mc:AlternateContent>
  <xr:revisionPtr revIDLastSave="0" documentId="13_ncr:1_{BF25B9A7-21FC-4D44-9888-C67557D2B0AF}" xr6:coauthVersionLast="47" xr6:coauthVersionMax="47" xr10:uidLastSave="{00000000-0000-0000-0000-000000000000}"/>
  <bookViews>
    <workbookView xWindow="-120" yWindow="-120" windowWidth="29040" windowHeight="15840" xr2:uid="{A48560C7-F180-470A-8C32-AE93332693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<sst xmlns="http://schemas.openxmlformats.org/spreadsheetml/2006/main" count="63" uniqueCount="44">
  <si>
    <t>L</t>
  </si>
  <si>
    <t>Matrix</t>
  </si>
  <si>
    <t>Array</t>
  </si>
  <si>
    <t>Calc_0</t>
  </si>
  <si>
    <t>Calc_1</t>
  </si>
  <si>
    <t>Calc_2</t>
  </si>
  <si>
    <t>2^3</t>
  </si>
  <si>
    <t>2^4</t>
  </si>
  <si>
    <t>2^5</t>
  </si>
  <si>
    <t>2^6</t>
  </si>
  <si>
    <t>2^7</t>
  </si>
  <si>
    <t>2^8</t>
  </si>
  <si>
    <t>2^9</t>
  </si>
  <si>
    <t>2^10</t>
  </si>
  <si>
    <t>2^11</t>
  </si>
  <si>
    <t>2^12</t>
  </si>
  <si>
    <t>0.5</t>
  </si>
  <si>
    <t>Multiplications</t>
  </si>
  <si>
    <t>time in s</t>
  </si>
  <si>
    <t>----- ----- -----</t>
  </si>
  <si>
    <t>In 5 we got 392 calculations</t>
  </si>
  <si>
    <t>In 4 we got 392 calculations</t>
  </si>
  <si>
    <t>L: 10, Sparsity: 0.7999999999999999</t>
  </si>
  <si>
    <t>Matrix in 355 ms</t>
  </si>
  <si>
    <t>Array in 373 ms</t>
  </si>
  <si>
    <t>A0 Finished in 379 ms</t>
  </si>
  <si>
    <t>A1 Finished in 380 ms</t>
  </si>
  <si>
    <t>A2 Finished in 386 ms</t>
  </si>
  <si>
    <t>L: 10, Sparsity: 0.8999999999999999</t>
  </si>
  <si>
    <t>Matrix in 397 ms</t>
  </si>
  <si>
    <t>Array in 416 ms</t>
  </si>
  <si>
    <t>A0 Finished in 421 ms</t>
  </si>
  <si>
    <t>A1 Finished in 422 ms</t>
  </si>
  <si>
    <t>A2 Finished in 428 ms</t>
  </si>
  <si>
    <t>0.1</t>
  </si>
  <si>
    <t>0.2</t>
  </si>
  <si>
    <t>0.3</t>
  </si>
  <si>
    <t>0.4</t>
  </si>
  <si>
    <t>0.6</t>
  </si>
  <si>
    <t>0.7</t>
  </si>
  <si>
    <t>0.8</t>
  </si>
  <si>
    <t>0.9</t>
  </si>
  <si>
    <t>Sparsity</t>
  </si>
  <si>
    <t>time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</si>
</sst>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</a:t>
            </a:r>
            <a:r>
              <a:rPr lang="de-DE" baseline="0"/>
              <a:t>generation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Tabelle1!$B$2:$B$11</c:f>
              <c:strCache>
                <c:ptCount val="10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</c:strCache>
            </c:strRef>
          </c:cat>
          <c:val>
            <c:numRef>
              <c:f>Tabelle1!$D$2:$D$11</c:f>
              <c:numCache>
                <c:formatCode>General</c:formatCode>
                <c:ptCount val="10"/>
                <c:pt idx="0">
                  <c:v>12</c:v>
                </c:pt>
                <c:pt idx="1">
                  <c:v>53</c:v>
                </c:pt>
                <c:pt idx="2">
                  <c:v>104</c:v>
                </c:pt>
                <c:pt idx="3">
                  <c:v>193</c:v>
                </c:pt>
                <c:pt idx="4">
                  <c:v>402</c:v>
                </c:pt>
                <c:pt idx="5">
                  <c:v>1182</c:v>
                </c:pt>
                <c:pt idx="6">
                  <c:v>5669</c:v>
                </c:pt>
                <c:pt idx="7">
                  <c:v>37979</c:v>
                </c:pt>
                <c:pt idx="8">
                  <c:v>272571</c:v>
                </c:pt>
                <c:pt idx="9">
                  <c:v>2062867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A-44FB-8F3F-6AA95B15C435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Tabelle1!$B$2:$B$11</c:f>
              <c:strCache>
                <c:ptCount val="10"/>
                <c:pt idx="0">
                  <c:v>2^3</c:v>
                </c:pt>
                <c:pt idx="1">
                  <c:v>2^4</c:v>
                </c:pt>
                <c:pt idx="2">
                  <c:v>2^5</c:v>
                </c:pt>
                <c:pt idx="3">
                  <c:v>2^6</c:v>
                </c:pt>
                <c:pt idx="4">
                  <c:v>2^7</c:v>
                </c:pt>
                <c:pt idx="5">
                  <c:v>2^8</c:v>
                </c:pt>
                <c:pt idx="6">
                  <c:v>2^9</c:v>
                </c:pt>
                <c:pt idx="7">
                  <c:v>2^10</c:v>
                </c:pt>
                <c:pt idx="8">
                  <c:v>2^11</c:v>
                </c:pt>
                <c:pt idx="9">
                  <c:v>2^12</c:v>
                </c:pt>
              </c:strCache>
            </c:strRef>
          </c:cat>
          <c:val>
            <c:numRef>
              <c:f>Tabelle1!$E$2:$E$11</c:f>
              <c:numCache>
                <c:formatCode>General</c:formatCode>
                <c:ptCount val="10"/>
                <c:pt idx="0">
                  <c:v>30</c:v>
                </c:pt>
                <c:pt idx="1">
                  <c:v>74</c:v>
                </c:pt>
                <c:pt idx="2">
                  <c:v>131</c:v>
                </c:pt>
                <c:pt idx="3">
                  <c:v>239</c:v>
                </c:pt>
                <c:pt idx="4">
                  <c:v>473</c:v>
                </c:pt>
                <c:pt idx="5">
                  <c:v>1317</c:v>
                </c:pt>
                <c:pt idx="6">
                  <c:v>6022</c:v>
                </c:pt>
                <c:pt idx="7">
                  <c:v>39265</c:v>
                </c:pt>
                <c:pt idx="8">
                  <c:v>276726</c:v>
                </c:pt>
                <c:pt idx="9">
                  <c:v>2079026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A-44FB-8F3F-6AA95B15C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482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352921928789324E-2"/>
                <c:y val="0.2761012853855868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Millionen in</a:t>
                  </a:r>
                  <a:r>
                    <a:rPr lang="en-US" baseline="0"/>
                    <a:t> ms</a:t>
                  </a:r>
                  <a:endParaRPr lang="en-US"/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 Multiplikationen des</a:t>
            </a:r>
            <a:r>
              <a:rPr lang="de-DE" baseline="0"/>
              <a:t> Algorithmuses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Queryies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Tabelle1!$F$2:$F$11</c:f>
              <c:numCache>
                <c:formatCode>General</c:formatCode>
                <c:ptCount val="10"/>
                <c:pt idx="0">
                  <c:v>392</c:v>
                </c:pt>
                <c:pt idx="1">
                  <c:v>3600</c:v>
                </c:pt>
                <c:pt idx="2">
                  <c:v>30752</c:v>
                </c:pt>
                <c:pt idx="3">
                  <c:v>254016</c:v>
                </c:pt>
                <c:pt idx="4">
                  <c:v>2064512</c:v>
                </c:pt>
                <c:pt idx="5">
                  <c:v>16646400</c:v>
                </c:pt>
                <c:pt idx="6">
                  <c:v>133693952</c:v>
                </c:pt>
                <c:pt idx="7">
                  <c:v>1071645696</c:v>
                </c:pt>
                <c:pt idx="8">
                  <c:v>8581548032</c:v>
                </c:pt>
                <c:pt idx="9">
                  <c:v>5878967734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D-467C-B359-F27FB1E3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57912"/>
        <c:axId val="953356472"/>
      </c:barChart>
      <c:lineChart>
        <c:grouping val="standard"/>
        <c:varyColors val="0"/>
        <c:ser>
          <c:idx val="1"/>
          <c:order val="1"/>
          <c:tx>
            <c:v>time in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Tabelle1!$G$2:$G$11</c:f>
              <c:numCache>
                <c:formatCode>General</c:formatCode>
                <c:ptCount val="10"/>
                <c:pt idx="0">
                  <c:v>5.0000000000000001E-3</c:v>
                </c:pt>
                <c:pt idx="1">
                  <c:v>4.0000000000000001E-3</c:v>
                </c:pt>
                <c:pt idx="2">
                  <c:v>8.9999999999999993E-3</c:v>
                </c:pt>
                <c:pt idx="3">
                  <c:v>0.01</c:v>
                </c:pt>
                <c:pt idx="4">
                  <c:v>1.4E-2</c:v>
                </c:pt>
                <c:pt idx="5">
                  <c:v>6.4000000000000001E-2</c:v>
                </c:pt>
                <c:pt idx="6">
                  <c:v>0.47599999999999998</c:v>
                </c:pt>
                <c:pt idx="7">
                  <c:v>3.7909999999999999</c:v>
                </c:pt>
                <c:pt idx="8">
                  <c:v>53.847000000000001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D-467C-B359-F27FB1E3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64392"/>
        <c:axId val="953361152"/>
      </c:lineChart>
      <c:catAx>
        <c:axId val="9533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6472"/>
        <c:crosses val="autoZero"/>
        <c:auto val="1"/>
        <c:lblAlgn val="ctr"/>
        <c:lblOffset val="100"/>
        <c:noMultiLvlLbl val="0"/>
      </c:catAx>
      <c:valAx>
        <c:axId val="9533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7912"/>
        <c:crosses val="autoZero"/>
        <c:crossBetween val="between"/>
        <c:dispUnits>
          <c:builtInUnit val="billions"/>
          <c:dispUnitsLbl>
            <c:layout>
              <c:manualLayout>
                <c:xMode val="edge"/>
                <c:yMode val="edge"/>
                <c:x val="2.7777777777777776E-2"/>
                <c:y val="0.17171296296296298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DE"/>
                    <a:t>Multi</a:t>
                  </a:r>
                  <a:r>
                    <a:rPr lang="de-DE" baseline="0"/>
                    <a:t>plikationen in </a:t>
                  </a:r>
                  <a:r>
                    <a:rPr lang="de-DE"/>
                    <a:t>Milliarden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valAx>
        <c:axId val="9533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4392"/>
        <c:crosses val="max"/>
        <c:crossBetween val="between"/>
      </c:valAx>
      <c:catAx>
        <c:axId val="95336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33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</a:t>
            </a:r>
            <a:r>
              <a:rPr lang="de-DE" baseline="0"/>
              <a:t> x bis Berechnungen fertig sind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Tabelle1!$H$2:$H$11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145</c:v>
                </c:pt>
                <c:pt idx="3">
                  <c:v>266</c:v>
                </c:pt>
                <c:pt idx="4">
                  <c:v>539</c:v>
                </c:pt>
                <c:pt idx="5">
                  <c:v>1572</c:v>
                </c:pt>
                <c:pt idx="6">
                  <c:v>7373</c:v>
                </c:pt>
                <c:pt idx="7">
                  <c:v>46515</c:v>
                </c:pt>
                <c:pt idx="8">
                  <c:v>345189</c:v>
                </c:pt>
                <c:pt idx="9">
                  <c:v>3491649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C-4821-A5F4-20C1F2A347FD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Tabelle1!$I$2:$I$11</c:f>
              <c:numCache>
                <c:formatCode>General</c:formatCode>
                <c:ptCount val="10"/>
                <c:pt idx="0">
                  <c:v>36</c:v>
                </c:pt>
                <c:pt idx="1">
                  <c:v>81</c:v>
                </c:pt>
                <c:pt idx="2">
                  <c:v>146</c:v>
                </c:pt>
                <c:pt idx="3">
                  <c:v>267</c:v>
                </c:pt>
                <c:pt idx="4">
                  <c:v>540</c:v>
                </c:pt>
                <c:pt idx="5">
                  <c:v>1575</c:v>
                </c:pt>
                <c:pt idx="6">
                  <c:v>7380</c:v>
                </c:pt>
                <c:pt idx="7">
                  <c:v>46544</c:v>
                </c:pt>
                <c:pt idx="8">
                  <c:v>345365</c:v>
                </c:pt>
                <c:pt idx="9">
                  <c:v>3492898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C-4821-A5F4-20C1F2A347FD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Tabelle1!$J$2:$J$11</c:f>
              <c:numCache>
                <c:formatCode>General</c:formatCode>
                <c:ptCount val="10"/>
                <c:pt idx="0">
                  <c:v>42</c:v>
                </c:pt>
                <c:pt idx="1">
                  <c:v>89</c:v>
                </c:pt>
                <c:pt idx="2">
                  <c:v>164</c:v>
                </c:pt>
                <c:pt idx="3">
                  <c:v>335</c:v>
                </c:pt>
                <c:pt idx="4">
                  <c:v>973</c:v>
                </c:pt>
                <c:pt idx="5">
                  <c:v>4792</c:v>
                </c:pt>
                <c:pt idx="6">
                  <c:v>34068</c:v>
                </c:pt>
                <c:pt idx="7">
                  <c:v>257860</c:v>
                </c:pt>
                <c:pt idx="8">
                  <c:v>2002741</c:v>
                </c:pt>
                <c:pt idx="9">
                  <c:v>15627092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C-4821-A5F4-20C1F2A34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orientation val="minMax"/>
          <c:max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97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3.0555555555555555E-2"/>
                <c:y val="0.3106018518518518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de-DE"/>
                    <a:t>Millionen in ms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Tabellen</a:t>
            </a:r>
            <a:r>
              <a:rPr lang="de-DE" baseline="0"/>
              <a:t>generation Laufzeit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 Tabelle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Tabelle1!$C$18:$C$26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Tabelle1!$D$18:$D$26</c:f>
              <c:numCache>
                <c:formatCode>General</c:formatCode>
                <c:ptCount val="9"/>
                <c:pt idx="0">
                  <c:v>15</c:v>
                </c:pt>
                <c:pt idx="1">
                  <c:v>73</c:v>
                </c:pt>
                <c:pt idx="2">
                  <c:v>130</c:v>
                </c:pt>
                <c:pt idx="3">
                  <c:v>176</c:v>
                </c:pt>
                <c:pt idx="4">
                  <c:v>222</c:v>
                </c:pt>
                <c:pt idx="5">
                  <c:v>267</c:v>
                </c:pt>
                <c:pt idx="6">
                  <c:v>312</c:v>
                </c:pt>
                <c:pt idx="7">
                  <c:v>355</c:v>
                </c:pt>
                <c:pt idx="8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3-4CD5-8AB5-0FDD5BC4F55F}"/>
            </c:ext>
          </c:extLst>
        </c:ser>
        <c:ser>
          <c:idx val="1"/>
          <c:order val="1"/>
          <c:tx>
            <c:v>Array Tabelle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Tabelle1!$C$18:$C$26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Tabelle1!$E$18:$E$26</c:f>
              <c:numCache>
                <c:formatCode>General</c:formatCode>
                <c:ptCount val="9"/>
                <c:pt idx="0">
                  <c:v>44</c:v>
                </c:pt>
                <c:pt idx="1">
                  <c:v>96</c:v>
                </c:pt>
                <c:pt idx="2">
                  <c:v>150</c:v>
                </c:pt>
                <c:pt idx="3">
                  <c:v>197</c:v>
                </c:pt>
                <c:pt idx="4">
                  <c:v>243</c:v>
                </c:pt>
                <c:pt idx="5">
                  <c:v>287</c:v>
                </c:pt>
                <c:pt idx="6">
                  <c:v>332</c:v>
                </c:pt>
                <c:pt idx="7">
                  <c:v>373</c:v>
                </c:pt>
                <c:pt idx="8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3-4CD5-8AB5-0FDD5BC4F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744824"/>
        <c:axId val="943741584"/>
      </c:barChart>
      <c:catAx>
        <c:axId val="943744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1584"/>
        <c:crosses val="autoZero"/>
        <c:auto val="1"/>
        <c:lblAlgn val="ctr"/>
        <c:lblOffset val="100"/>
        <c:noMultiLvlLbl val="0"/>
      </c:catAx>
      <c:valAx>
        <c:axId val="9437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74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 Multiplikationen des</a:t>
            </a:r>
            <a:r>
              <a:rPr lang="de-DE" baseline="0"/>
              <a:t> Algorithmuses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Anzahl Mults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Tabelle1!$F$18:$F$26</c:f>
              <c:numCache>
                <c:formatCode>General</c:formatCode>
                <c:ptCount val="9"/>
                <c:pt idx="0">
                  <c:v>392</c:v>
                </c:pt>
                <c:pt idx="1">
                  <c:v>392</c:v>
                </c:pt>
                <c:pt idx="2">
                  <c:v>392</c:v>
                </c:pt>
                <c:pt idx="3">
                  <c:v>392</c:v>
                </c:pt>
                <c:pt idx="4">
                  <c:v>392</c:v>
                </c:pt>
                <c:pt idx="5">
                  <c:v>392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7-4E1E-89EB-3FA0EF64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57912"/>
        <c:axId val="953356472"/>
      </c:barChart>
      <c:lineChart>
        <c:grouping val="standard"/>
        <c:varyColors val="0"/>
        <c:ser>
          <c:idx val="1"/>
          <c:order val="1"/>
          <c:tx>
            <c:v>time in ms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Tabelle1!$G$18:$G$26</c:f>
              <c:numCache>
                <c:formatCode>General</c:formatCode>
                <c:ptCount val="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7-4E1E-89EB-3FA0EF64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364392"/>
        <c:axId val="953361152"/>
      </c:lineChart>
      <c:catAx>
        <c:axId val="95335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6472"/>
        <c:crosses val="autoZero"/>
        <c:auto val="1"/>
        <c:lblAlgn val="ctr"/>
        <c:lblOffset val="100"/>
        <c:noMultiLvlLbl val="0"/>
      </c:catAx>
      <c:valAx>
        <c:axId val="9533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7912"/>
        <c:crosses val="autoZero"/>
        <c:crossBetween val="between"/>
        <c:dispUnits>
          <c:builtInUnit val="hundreds"/>
        </c:dispUnits>
      </c:valAx>
      <c:valAx>
        <c:axId val="9533611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4392"/>
        <c:crosses val="max"/>
        <c:crossBetween val="between"/>
      </c:valAx>
      <c:catAx>
        <c:axId val="953364392"/>
        <c:scaling>
          <c:orientation val="minMax"/>
        </c:scaling>
        <c:delete val="1"/>
        <c:axPos val="b"/>
        <c:majorTickMark val="out"/>
        <c:minorTickMark val="none"/>
        <c:tickLblPos val="nextTo"/>
        <c:crossAx val="953361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Zeit</a:t>
            </a:r>
            <a:r>
              <a:rPr lang="de-DE" baseline="0"/>
              <a:t> x in ms bis Berechnungen fertig sind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Ansatz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Tabelle1!$H$18:$H$26</c:f>
              <c:numCache>
                <c:formatCode>General</c:formatCode>
                <c:ptCount val="9"/>
                <c:pt idx="0">
                  <c:v>52</c:v>
                </c:pt>
                <c:pt idx="1">
                  <c:v>103</c:v>
                </c:pt>
                <c:pt idx="2">
                  <c:v>156</c:v>
                </c:pt>
                <c:pt idx="3">
                  <c:v>203</c:v>
                </c:pt>
                <c:pt idx="4">
                  <c:v>250</c:v>
                </c:pt>
                <c:pt idx="5">
                  <c:v>293</c:v>
                </c:pt>
                <c:pt idx="6">
                  <c:v>339</c:v>
                </c:pt>
                <c:pt idx="7">
                  <c:v>379</c:v>
                </c:pt>
                <c:pt idx="8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0-4558-B21F-980BE6C65E2A}"/>
            </c:ext>
          </c:extLst>
        </c:ser>
        <c:ser>
          <c:idx val="1"/>
          <c:order val="1"/>
          <c:tx>
            <c:v>Ansatz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Tabelle1!$I$18:$I$26</c:f>
              <c:numCache>
                <c:formatCode>General</c:formatCode>
                <c:ptCount val="9"/>
                <c:pt idx="0">
                  <c:v>52</c:v>
                </c:pt>
                <c:pt idx="1">
                  <c:v>103</c:v>
                </c:pt>
                <c:pt idx="2">
                  <c:v>157</c:v>
                </c:pt>
                <c:pt idx="3">
                  <c:v>203</c:v>
                </c:pt>
                <c:pt idx="4">
                  <c:v>251</c:v>
                </c:pt>
                <c:pt idx="5">
                  <c:v>294</c:v>
                </c:pt>
                <c:pt idx="6">
                  <c:v>339</c:v>
                </c:pt>
                <c:pt idx="7">
                  <c:v>380</c:v>
                </c:pt>
                <c:pt idx="8">
                  <c:v>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0-4558-B21F-980BE6C65E2A}"/>
            </c:ext>
          </c:extLst>
        </c:ser>
        <c:ser>
          <c:idx val="2"/>
          <c:order val="2"/>
          <c:tx>
            <c:v>Ansatz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Tabelle1!$J$18:$J$26</c:f>
              <c:numCache>
                <c:formatCode>General</c:formatCode>
                <c:ptCount val="9"/>
                <c:pt idx="0">
                  <c:v>60</c:v>
                </c:pt>
                <c:pt idx="1">
                  <c:v>113</c:v>
                </c:pt>
                <c:pt idx="2">
                  <c:v>165</c:v>
                </c:pt>
                <c:pt idx="3">
                  <c:v>210</c:v>
                </c:pt>
                <c:pt idx="4">
                  <c:v>257</c:v>
                </c:pt>
                <c:pt idx="5">
                  <c:v>301</c:v>
                </c:pt>
                <c:pt idx="6">
                  <c:v>345</c:v>
                </c:pt>
                <c:pt idx="7">
                  <c:v>386</c:v>
                </c:pt>
                <c:pt idx="8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0-4558-B21F-980BE6C65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3369792"/>
        <c:axId val="953358632"/>
      </c:barChart>
      <c:catAx>
        <c:axId val="953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58632"/>
        <c:crosses val="autoZero"/>
        <c:auto val="1"/>
        <c:lblAlgn val="ctr"/>
        <c:lblOffset val="100"/>
        <c:noMultiLvlLbl val="0"/>
      </c:catAx>
      <c:valAx>
        <c:axId val="9533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33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0</xdr:row>
      <xdr:rowOff>76200</xdr:rowOff>
    </xdr:from>
    <xdr:to>
      <xdr:col>17</xdr:col>
      <xdr:colOff>523874</xdr:colOff>
      <xdr:row>16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9326A32-927D-2903-01A6-E18EAA070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16</xdr:row>
      <xdr:rowOff>157162</xdr:rowOff>
    </xdr:from>
    <xdr:to>
      <xdr:col>17</xdr:col>
      <xdr:colOff>514350</xdr:colOff>
      <xdr:row>31</xdr:row>
      <xdr:rowOff>76200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9458270-C6D5-28AF-188D-889611E82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104775</xdr:colOff>
      <xdr:row>32</xdr:row>
      <xdr:rowOff>14287</xdr:rowOff>
    </xdr:from>
    <xdr:to>
      <xdr:col>17</xdr:col>
      <xdr:colOff>495300</xdr:colOff>
      <xdr:row>46</xdr:row>
      <xdr:rowOff>47625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51431DA6-7957-6205-D0EB-98F78F238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0</xdr:row>
      <xdr:rowOff>19050</xdr:rowOff>
    </xdr:from>
    <xdr:to>
      <xdr:col>25</xdr:col>
      <xdr:colOff>323849</xdr:colOff>
      <xdr:row>16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6D3BA8-32F2-4EBA-BE0E-36EC41122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16</xdr:row>
      <xdr:rowOff>161925</xdr:rowOff>
    </xdr:from>
    <xdr:to>
      <xdr:col>25</xdr:col>
      <xdr:colOff>342900</xdr:colOff>
      <xdr:row>31</xdr:row>
      <xdr:rowOff>80963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ACBE348-3057-494B-80A0-B991FED7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</xdr:colOff>
      <xdr:row>31</xdr:row>
      <xdr:rowOff>180975</xdr:rowOff>
    </xdr:from>
    <xdr:to>
      <xdr:col>25</xdr:col>
      <xdr:colOff>400050</xdr:colOff>
      <xdr:row>46</xdr:row>
      <xdr:rowOff>23813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CB6CEBD-6579-4860-BCDE-CF31DA4F6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82CDF-E5D7-47B1-9A7C-B125D47352E3}" name="Tabelle1" displayName="Tabelle1" ref="B1:J11" totalsRowShown="0">
  <autoFilter ref="B1:J11" xr:uid="{36182CDF-E5D7-47B1-9A7C-B125D47352E3}"/>
  <tableColumns count="9">
    <tableColumn id="1" xr3:uid="{A665FDCF-B5C4-4971-A406-F8CE27A9D810}" name="L"/>
    <tableColumn id="2" xr3:uid="{6B5B30ED-4C69-4E8A-91F4-BB5B864F6034}" name="Sparsity"/>
    <tableColumn id="3" xr3:uid="{A9FBC07A-90AE-4C81-BC45-84C68545473F}" name="Matrix"/>
    <tableColumn id="4" xr3:uid="{ED6A020F-0DED-478F-B66E-692BB3A27EC4}" name="Array"/>
    <tableColumn id="5" xr3:uid="{144EB912-4EBE-4B58-8991-A52704B5BC3A}" name="Multiplications"/>
    <tableColumn id="6" xr3:uid="{410E2F60-60FB-44DF-ACF8-0433EEF041AA}" name="time in s"/>
    <tableColumn id="7" xr3:uid="{711D25CF-FF9A-4CB7-A5E0-4414C87F4862}" name="Calc_0"/>
    <tableColumn id="8" xr3:uid="{87299FE5-4AC4-4EAE-B0D6-16F015DAD490}" name="Calc_1"/>
    <tableColumn id="9" xr3:uid="{7004099A-A2CF-4E6D-B813-5A7B8C47EC30}" name="Calc_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8F5-8743-47F4-8342-B1B3508C5DBD}">
  <dimension ref="A1:J32"/>
  <sheetViews>
    <sheetView tabSelected="1" topLeftCell="F9" workbookViewId="0">
      <selection activeCell="AA42" sqref="AA42"/>
    </sheetView>
  </sheetViews>
  <sheetFormatPr baseColWidth="10" defaultRowHeight="15" x14ac:dyDescent="0.25"/>
  <cols>
    <col min="1" max="1" width="25.28515625" customWidth="1"/>
    <col min="6" max="6" width="16.5703125" customWidth="1"/>
    <col min="7" max="7" width="12.5703125" customWidth="1"/>
  </cols>
  <sheetData>
    <row r="1" spans="2:10" x14ac:dyDescent="0.25">
      <c r="B1" t="s">
        <v>0</v>
      </c>
      <c r="C1" t="s">
        <v>42</v>
      </c>
      <c r="D1" t="s">
        <v>1</v>
      </c>
      <c r="E1" t="s">
        <v>2</v>
      </c>
      <c r="F1" t="s">
        <v>17</v>
      </c>
      <c r="G1" t="s">
        <v>18</v>
      </c>
      <c r="H1" t="s">
        <v>3</v>
      </c>
      <c r="I1" t="s">
        <v>4</v>
      </c>
      <c r="J1" t="s">
        <v>5</v>
      </c>
    </row>
    <row r="2" spans="2:10" x14ac:dyDescent="0.25">
      <c r="B2" t="s">
        <v>6</v>
      </c>
      <c r="C2" t="s">
        <v>16</v>
      </c>
      <c r="D2">
        <v>12</v>
      </c>
      <c r="E2">
        <v>30</v>
      </c>
      <c r="F2">
        <v>392</v>
      </c>
      <c r="G2">
        <f>5/1000</f>
        <v>5.0000000000000001E-3</v>
      </c>
      <c r="H2">
        <v>36</v>
      </c>
      <c r="I2">
        <v>36</v>
      </c>
      <c r="J2">
        <v>42</v>
      </c>
    </row>
    <row r="3" spans="2:10" x14ac:dyDescent="0.25">
      <c r="B3" t="s">
        <v>7</v>
      </c>
      <c r="C3" t="s">
        <v>16</v>
      </c>
      <c r="D3">
        <v>53</v>
      </c>
      <c r="E3">
        <v>74</v>
      </c>
      <c r="F3">
        <v>3600</v>
      </c>
      <c r="G3">
        <f>4/1000</f>
        <v>4.0000000000000001E-3</v>
      </c>
      <c r="H3">
        <v>81</v>
      </c>
      <c r="I3">
        <v>81</v>
      </c>
      <c r="J3">
        <v>89</v>
      </c>
    </row>
    <row r="4" spans="2:10" x14ac:dyDescent="0.25">
      <c r="B4" t="s">
        <v>8</v>
      </c>
      <c r="C4" t="s">
        <v>16</v>
      </c>
      <c r="D4">
        <v>104</v>
      </c>
      <c r="E4">
        <v>131</v>
      </c>
      <c r="F4">
        <v>30752</v>
      </c>
      <c r="G4">
        <f>9/1000</f>
        <v>8.9999999999999993E-3</v>
      </c>
      <c r="H4">
        <v>145</v>
      </c>
      <c r="I4">
        <v>146</v>
      </c>
      <c r="J4">
        <v>164</v>
      </c>
    </row>
    <row r="5" spans="2:10" x14ac:dyDescent="0.25">
      <c r="B5" t="s">
        <v>9</v>
      </c>
      <c r="C5" t="s">
        <v>16</v>
      </c>
      <c r="D5">
        <v>193</v>
      </c>
      <c r="E5">
        <v>239</v>
      </c>
      <c r="F5">
        <v>254016</v>
      </c>
      <c r="G5">
        <f>10/1000</f>
        <v>0.01</v>
      </c>
      <c r="H5">
        <v>266</v>
      </c>
      <c r="I5">
        <v>267</v>
      </c>
      <c r="J5">
        <v>335</v>
      </c>
    </row>
    <row r="6" spans="2:10" x14ac:dyDescent="0.25">
      <c r="B6" t="s">
        <v>10</v>
      </c>
      <c r="C6" t="s">
        <v>16</v>
      </c>
      <c r="D6">
        <v>402</v>
      </c>
      <c r="E6">
        <v>473</v>
      </c>
      <c r="F6">
        <v>2064512</v>
      </c>
      <c r="G6">
        <f>14/1000</f>
        <v>1.4E-2</v>
      </c>
      <c r="H6">
        <v>539</v>
      </c>
      <c r="I6">
        <v>540</v>
      </c>
      <c r="J6">
        <v>973</v>
      </c>
    </row>
    <row r="7" spans="2:10" x14ac:dyDescent="0.25">
      <c r="B7" t="s">
        <v>11</v>
      </c>
      <c r="C7" t="s">
        <v>16</v>
      </c>
      <c r="D7">
        <v>1182</v>
      </c>
      <c r="E7">
        <v>1317</v>
      </c>
      <c r="F7">
        <v>16646400</v>
      </c>
      <c r="G7">
        <f>64/1000</f>
        <v>6.4000000000000001E-2</v>
      </c>
      <c r="H7">
        <v>1572</v>
      </c>
      <c r="I7">
        <v>1575</v>
      </c>
      <c r="J7">
        <v>4792</v>
      </c>
    </row>
    <row r="8" spans="2:10" x14ac:dyDescent="0.25">
      <c r="B8" t="s">
        <v>12</v>
      </c>
      <c r="C8" t="s">
        <v>16</v>
      </c>
      <c r="D8">
        <v>5669</v>
      </c>
      <c r="E8">
        <v>6022</v>
      </c>
      <c r="F8">
        <v>133693952</v>
      </c>
      <c r="G8">
        <f>476/1000</f>
        <v>0.47599999999999998</v>
      </c>
      <c r="H8">
        <v>7373</v>
      </c>
      <c r="I8">
        <v>7380</v>
      </c>
      <c r="J8">
        <v>34068</v>
      </c>
    </row>
    <row r="9" spans="2:10" x14ac:dyDescent="0.25">
      <c r="B9" t="s">
        <v>13</v>
      </c>
      <c r="C9" t="s">
        <v>16</v>
      </c>
      <c r="D9">
        <v>37979</v>
      </c>
      <c r="E9">
        <v>39265</v>
      </c>
      <c r="F9">
        <v>1071645696</v>
      </c>
      <c r="G9">
        <f>3791/1000</f>
        <v>3.7909999999999999</v>
      </c>
      <c r="H9">
        <v>46515</v>
      </c>
      <c r="I9">
        <v>46544</v>
      </c>
      <c r="J9">
        <v>257860</v>
      </c>
    </row>
    <row r="10" spans="2:10" x14ac:dyDescent="0.25">
      <c r="B10" t="s">
        <v>14</v>
      </c>
      <c r="C10" t="s">
        <v>16</v>
      </c>
      <c r="D10">
        <v>272571</v>
      </c>
      <c r="E10">
        <v>276726</v>
      </c>
      <c r="F10">
        <v>8581548032</v>
      </c>
      <c r="G10">
        <f>53847/1000</f>
        <v>53.847000000000001</v>
      </c>
      <c r="H10">
        <v>345189</v>
      </c>
      <c r="I10">
        <v>345365</v>
      </c>
      <c r="J10">
        <v>2002741</v>
      </c>
    </row>
    <row r="11" spans="2:10" x14ac:dyDescent="0.25">
      <c r="B11" t="s">
        <v>15</v>
      </c>
      <c r="C11" t="s">
        <v>16</v>
      </c>
      <c r="D11">
        <v>2062867</v>
      </c>
      <c r="E11">
        <v>2079026</v>
      </c>
      <c r="F11">
        <v>5878967734</v>
      </c>
      <c r="G11">
        <f>60000/1000</f>
        <v>60</v>
      </c>
      <c r="H11">
        <v>3491649</v>
      </c>
      <c r="I11">
        <v>3492898</v>
      </c>
      <c r="J11">
        <v>15627092</v>
      </c>
    </row>
    <row r="17" spans="1:10" x14ac:dyDescent="0.25">
      <c r="A17" t="s">
        <v>19</v>
      </c>
      <c r="B17" s="1" t="s">
        <v>0</v>
      </c>
      <c r="C17" s="2" t="s">
        <v>42</v>
      </c>
      <c r="D17" s="2" t="s">
        <v>1</v>
      </c>
      <c r="E17" s="2" t="s">
        <v>2</v>
      </c>
      <c r="F17" s="2" t="s">
        <v>17</v>
      </c>
      <c r="G17" s="2" t="s">
        <v>43</v>
      </c>
      <c r="H17" s="2" t="s">
        <v>3</v>
      </c>
      <c r="I17" s="2" t="s">
        <v>4</v>
      </c>
      <c r="J17" s="3" t="s">
        <v>5</v>
      </c>
    </row>
    <row r="18" spans="1:10" x14ac:dyDescent="0.25">
      <c r="A18" t="s">
        <v>22</v>
      </c>
      <c r="B18">
        <v>10</v>
      </c>
      <c r="C18" t="s">
        <v>34</v>
      </c>
      <c r="D18">
        <v>15</v>
      </c>
      <c r="E18">
        <v>44</v>
      </c>
      <c r="F18">
        <v>392</v>
      </c>
      <c r="G18">
        <v>7</v>
      </c>
      <c r="H18">
        <v>52</v>
      </c>
      <c r="I18">
        <v>52</v>
      </c>
      <c r="J18">
        <v>60</v>
      </c>
    </row>
    <row r="19" spans="1:10" x14ac:dyDescent="0.25">
      <c r="A19" t="s">
        <v>23</v>
      </c>
      <c r="B19">
        <v>10</v>
      </c>
      <c r="C19" t="s">
        <v>35</v>
      </c>
      <c r="D19">
        <v>73</v>
      </c>
      <c r="E19">
        <v>96</v>
      </c>
      <c r="F19">
        <v>392</v>
      </c>
      <c r="G19">
        <v>6</v>
      </c>
      <c r="H19">
        <v>103</v>
      </c>
      <c r="I19">
        <v>103</v>
      </c>
      <c r="J19">
        <v>113</v>
      </c>
    </row>
    <row r="20" spans="1:10" x14ac:dyDescent="0.25">
      <c r="A20" t="s">
        <v>24</v>
      </c>
      <c r="B20">
        <v>10</v>
      </c>
      <c r="C20" t="s">
        <v>36</v>
      </c>
      <c r="D20">
        <v>130</v>
      </c>
      <c r="E20">
        <v>150</v>
      </c>
      <c r="F20">
        <v>392</v>
      </c>
      <c r="G20">
        <v>5</v>
      </c>
      <c r="H20">
        <v>156</v>
      </c>
      <c r="I20">
        <v>157</v>
      </c>
      <c r="J20">
        <v>165</v>
      </c>
    </row>
    <row r="21" spans="1:10" x14ac:dyDescent="0.25">
      <c r="A21" t="s">
        <v>20</v>
      </c>
      <c r="B21">
        <v>10</v>
      </c>
      <c r="C21" t="s">
        <v>37</v>
      </c>
      <c r="D21">
        <v>176</v>
      </c>
      <c r="E21">
        <v>197</v>
      </c>
      <c r="F21">
        <v>392</v>
      </c>
      <c r="G21">
        <v>4</v>
      </c>
      <c r="H21">
        <v>203</v>
      </c>
      <c r="I21">
        <v>203</v>
      </c>
      <c r="J21">
        <v>210</v>
      </c>
    </row>
    <row r="22" spans="1:10" x14ac:dyDescent="0.25">
      <c r="A22" t="s">
        <v>25</v>
      </c>
      <c r="B22">
        <v>10</v>
      </c>
      <c r="C22" t="s">
        <v>16</v>
      </c>
      <c r="D22">
        <v>222</v>
      </c>
      <c r="E22">
        <v>243</v>
      </c>
      <c r="F22">
        <v>392</v>
      </c>
      <c r="G22">
        <v>6</v>
      </c>
      <c r="H22">
        <v>250</v>
      </c>
      <c r="I22">
        <v>251</v>
      </c>
      <c r="J22">
        <v>257</v>
      </c>
    </row>
    <row r="23" spans="1:10" x14ac:dyDescent="0.25">
      <c r="A23" t="s">
        <v>26</v>
      </c>
      <c r="B23">
        <v>10</v>
      </c>
      <c r="C23" t="s">
        <v>38</v>
      </c>
      <c r="D23">
        <v>267</v>
      </c>
      <c r="E23">
        <v>287</v>
      </c>
      <c r="F23">
        <v>392</v>
      </c>
      <c r="G23">
        <v>5</v>
      </c>
      <c r="H23">
        <v>293</v>
      </c>
      <c r="I23">
        <v>294</v>
      </c>
      <c r="J23">
        <v>301</v>
      </c>
    </row>
    <row r="24" spans="1:10" x14ac:dyDescent="0.25">
      <c r="A24" t="s">
        <v>27</v>
      </c>
      <c r="B24">
        <v>10</v>
      </c>
      <c r="C24" t="s">
        <v>39</v>
      </c>
      <c r="D24">
        <v>312</v>
      </c>
      <c r="E24">
        <v>332</v>
      </c>
      <c r="F24">
        <v>392</v>
      </c>
      <c r="G24">
        <v>5</v>
      </c>
      <c r="H24">
        <v>339</v>
      </c>
      <c r="I24">
        <v>339</v>
      </c>
      <c r="J24">
        <v>345</v>
      </c>
    </row>
    <row r="25" spans="1:10" x14ac:dyDescent="0.25">
      <c r="A25" t="s">
        <v>19</v>
      </c>
      <c r="B25">
        <v>10</v>
      </c>
      <c r="C25" t="s">
        <v>40</v>
      </c>
      <c r="D25">
        <v>355</v>
      </c>
      <c r="E25">
        <v>373</v>
      </c>
      <c r="F25">
        <v>392</v>
      </c>
      <c r="G25">
        <v>5</v>
      </c>
      <c r="H25">
        <v>379</v>
      </c>
      <c r="I25">
        <v>380</v>
      </c>
      <c r="J25">
        <v>386</v>
      </c>
    </row>
    <row r="26" spans="1:10" x14ac:dyDescent="0.25">
      <c r="A26" t="s">
        <v>28</v>
      </c>
      <c r="B26">
        <v>10</v>
      </c>
      <c r="C26" t="s">
        <v>41</v>
      </c>
      <c r="D26">
        <v>397</v>
      </c>
      <c r="E26">
        <v>416</v>
      </c>
      <c r="F26">
        <v>392</v>
      </c>
      <c r="G26">
        <v>4</v>
      </c>
      <c r="H26">
        <v>421</v>
      </c>
      <c r="I26">
        <v>422</v>
      </c>
      <c r="J26">
        <v>428</v>
      </c>
    </row>
    <row r="27" spans="1:10" x14ac:dyDescent="0.25">
      <c r="A27" t="s">
        <v>29</v>
      </c>
    </row>
    <row r="28" spans="1:10" x14ac:dyDescent="0.25">
      <c r="A28" t="s">
        <v>30</v>
      </c>
    </row>
    <row r="29" spans="1:10" x14ac:dyDescent="0.25">
      <c r="A29" t="s">
        <v>21</v>
      </c>
    </row>
    <row r="30" spans="1:10" x14ac:dyDescent="0.25">
      <c r="A30" t="s">
        <v>31</v>
      </c>
    </row>
    <row r="31" spans="1:10" x14ac:dyDescent="0.25">
      <c r="A31" t="s">
        <v>32</v>
      </c>
    </row>
    <row r="32" spans="1:10" x14ac:dyDescent="0.25">
      <c r="A32" t="s">
        <v>33</v>
      </c>
    </row>
  </sheetData>
  <phoneticPr fontId="1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Weilert Alexander</dc:creator>
  <cp:lastModifiedBy>Alexander Weilert</cp:lastModifiedBy>
  <dcterms:created xsi:type="dcterms:W3CDTF">2024-05-16T20:05:53Z</dcterms:created>
  <dcterms:modified xsi:type="dcterms:W3CDTF">2024-05-16T21:34:51Z</dcterms:modified>
</cp:coreProperties>
</file>