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william\Desktop\monografia aca merida\datos\"/>
    </mc:Choice>
  </mc:AlternateContent>
  <xr:revisionPtr revIDLastSave="0" documentId="13_ncr:1_{623DE6CC-DA9A-4B05-84BA-A5047283821E}" xr6:coauthVersionLast="47" xr6:coauthVersionMax="47" xr10:uidLastSave="{00000000-0000-0000-0000-000000000000}"/>
  <bookViews>
    <workbookView xWindow="-120" yWindow="-120" windowWidth="24240" windowHeight="13140" tabRatio="500" activeTab="2" xr2:uid="{00000000-000D-0000-FFFF-FFFF00000000}"/>
  </bookViews>
  <sheets>
    <sheet name="MATRIZ_ACA" sheetId="2" r:id="rId1"/>
    <sheet name="Resumen" sheetId="13" r:id="rId2"/>
    <sheet name="timotes" sheetId="15" r:id="rId3"/>
    <sheet name="Diccionario" sheetId="14" r:id="rId4"/>
  </sheets>
  <definedNames>
    <definedName name="_xlnm._FilterDatabase" localSheetId="0" hidden="1">MATRIZ_ACA!$AO$2:$AU$201</definedName>
    <definedName name="_xlcn.WorksheetConnection_ACAClasificadafinal.xlsxTabla11" hidden="1">Tabla1[]</definedName>
    <definedName name="_xlcn.WorksheetConnection_ACAModelajeRversion1.xlsbTabla241" hidden="1">Tabla24[]</definedName>
  </definedNames>
  <calcPr calcId="191029"/>
  <extLst>
    <ext xmlns:x15="http://schemas.microsoft.com/office/spreadsheetml/2010/11/main" uri="{FCE2AD5D-F65C-4FA6-A056-5C36A1767C68}">
      <x15:dataModel>
        <x15:modelTables>
          <x15:modelTable id="Tabla1" name="Tabla1" connection="WorksheetConnection_ACA Clasificada final.xlsx!Tabla1"/>
          <x15:modelTable id="Tabla24" name="Tabla24" connection="WorksheetConnection_ACA Modelaje R (version 1).xlsb!Tabla2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05" i="2" l="1"/>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AN238" i="2"/>
  <c r="AN239" i="2"/>
  <c r="AN240" i="2"/>
  <c r="AN237" i="2"/>
  <c r="AN234" i="2"/>
  <c r="AN235" i="2"/>
  <c r="AN236" i="2"/>
  <c r="AN233" i="2"/>
  <c r="AN231" i="2"/>
  <c r="AN232" i="2"/>
  <c r="AN230" i="2"/>
  <c r="AN228" i="2"/>
  <c r="AN229" i="2"/>
  <c r="AN227" i="2"/>
  <c r="AN225" i="2"/>
  <c r="AN226" i="2"/>
  <c r="AN224" i="2"/>
  <c r="AN222" i="2"/>
  <c r="AN223" i="2"/>
  <c r="AN221" i="2"/>
  <c r="AN218" i="2"/>
  <c r="AN219" i="2"/>
  <c r="AN220" i="2"/>
  <c r="AN217" i="2"/>
  <c r="AN214" i="2"/>
  <c r="AN215" i="2"/>
  <c r="AN216" i="2"/>
  <c r="AN213" i="2"/>
  <c r="AN210" i="2"/>
  <c r="AN211" i="2"/>
  <c r="AN212" i="2"/>
  <c r="AN209" i="2"/>
  <c r="AN206" i="2"/>
  <c r="AN207" i="2"/>
  <c r="AN208" i="2"/>
  <c r="AN205" i="2"/>
  <c r="AN202" i="2"/>
  <c r="AN203" i="2"/>
  <c r="AN204" i="2"/>
  <c r="AN201" i="2"/>
  <c r="AN198" i="2"/>
  <c r="AN199" i="2"/>
  <c r="AN200" i="2"/>
  <c r="AN197" i="2"/>
  <c r="AN194" i="2"/>
  <c r="AN195" i="2"/>
  <c r="AN196" i="2"/>
  <c r="AN193" i="2"/>
  <c r="AN190" i="2"/>
  <c r="AN191" i="2"/>
  <c r="AN192" i="2"/>
  <c r="AN189" i="2"/>
  <c r="AN186" i="2"/>
  <c r="AN187" i="2"/>
  <c r="AN188" i="2"/>
  <c r="AN185" i="2"/>
  <c r="AN182" i="2"/>
  <c r="AN183" i="2"/>
  <c r="AN184" i="2"/>
  <c r="AN181" i="2"/>
  <c r="AN180" i="2"/>
  <c r="AN179" i="2"/>
  <c r="AN176" i="2"/>
  <c r="AN177" i="2"/>
  <c r="AN178" i="2"/>
  <c r="AN175" i="2"/>
  <c r="AN172" i="2"/>
  <c r="AN173" i="2"/>
  <c r="AN174" i="2"/>
  <c r="AN171" i="2"/>
  <c r="AN168" i="2"/>
  <c r="AN169" i="2"/>
  <c r="AN170" i="2"/>
  <c r="AN167" i="2"/>
  <c r="AN164" i="2"/>
  <c r="AN165" i="2"/>
  <c r="AN166" i="2"/>
  <c r="AN163" i="2"/>
  <c r="AN160" i="2"/>
  <c r="AN161" i="2"/>
  <c r="AN162" i="2"/>
  <c r="AN159" i="2"/>
  <c r="AN158" i="2"/>
  <c r="AN157" i="2"/>
  <c r="AN154" i="2"/>
  <c r="AN155" i="2"/>
  <c r="AN156" i="2"/>
  <c r="AN153" i="2"/>
  <c r="AN151" i="2"/>
  <c r="AN152" i="2"/>
  <c r="AN150" i="2"/>
  <c r="AN148" i="2"/>
  <c r="AN149" i="2"/>
  <c r="AN147" i="2"/>
  <c r="AN144" i="2"/>
  <c r="AN145" i="2"/>
  <c r="AN146" i="2"/>
  <c r="AN143" i="2"/>
  <c r="AN140" i="2"/>
  <c r="AN141" i="2"/>
  <c r="AN142" i="2"/>
  <c r="AN139" i="2"/>
  <c r="AN136" i="2"/>
  <c r="AN137" i="2"/>
  <c r="AN138" i="2"/>
  <c r="AN135" i="2"/>
  <c r="AN132" i="2"/>
  <c r="AN133" i="2"/>
  <c r="AN134" i="2"/>
  <c r="AN131" i="2"/>
  <c r="AN129" i="2"/>
  <c r="AN130" i="2"/>
  <c r="AN128" i="2"/>
  <c r="AN125" i="2"/>
  <c r="AN126" i="2"/>
  <c r="AN127" i="2"/>
  <c r="AN124" i="2"/>
  <c r="AN121" i="2"/>
  <c r="AN122" i="2"/>
  <c r="AN123" i="2"/>
  <c r="AN120" i="2"/>
  <c r="AN117" i="2"/>
  <c r="AN118" i="2"/>
  <c r="AN119" i="2"/>
  <c r="AN116" i="2"/>
  <c r="AN113" i="2"/>
  <c r="AN114" i="2"/>
  <c r="AN115" i="2"/>
  <c r="AN112" i="2"/>
  <c r="AN109" i="2"/>
  <c r="AN110" i="2"/>
  <c r="AN111" i="2"/>
  <c r="AN108" i="2"/>
  <c r="AN106" i="2"/>
  <c r="AN107" i="2"/>
  <c r="AN105" i="2"/>
  <c r="AN102" i="2"/>
  <c r="AN103" i="2"/>
  <c r="AN104" i="2"/>
  <c r="AN101" i="2"/>
  <c r="AN98" i="2"/>
  <c r="AN99" i="2"/>
  <c r="AN100" i="2"/>
  <c r="AN97" i="2"/>
  <c r="AN94" i="2"/>
  <c r="AN95" i="2"/>
  <c r="AN96" i="2"/>
  <c r="AN93" i="2"/>
  <c r="AN90" i="2"/>
  <c r="AN91" i="2"/>
  <c r="AN92" i="2"/>
  <c r="AN89" i="2"/>
  <c r="AN87" i="2"/>
  <c r="AN88" i="2"/>
  <c r="AN86" i="2"/>
  <c r="AN84" i="2"/>
  <c r="AN85" i="2"/>
  <c r="AN83" i="2"/>
  <c r="AN81" i="2"/>
  <c r="AN82" i="2"/>
  <c r="AN80" i="2"/>
  <c r="AN77" i="2"/>
  <c r="AN78" i="2"/>
  <c r="AN79" i="2"/>
  <c r="AN76" i="2"/>
  <c r="AN73" i="2"/>
  <c r="AN74" i="2"/>
  <c r="AN75" i="2"/>
  <c r="AN72" i="2"/>
  <c r="AN69" i="2"/>
  <c r="AN70" i="2"/>
  <c r="AN71" i="2"/>
  <c r="AN68" i="2"/>
  <c r="AN65" i="2"/>
  <c r="AN66" i="2"/>
  <c r="AN67" i="2"/>
  <c r="AN64" i="2"/>
  <c r="AN61" i="2"/>
  <c r="AN62" i="2"/>
  <c r="AN63" i="2"/>
  <c r="AN60" i="2"/>
  <c r="AN57" i="2"/>
  <c r="AN58" i="2"/>
  <c r="AN59" i="2"/>
  <c r="AN56" i="2"/>
  <c r="AN53" i="2"/>
  <c r="AN54" i="2"/>
  <c r="AN55" i="2"/>
  <c r="AN52" i="2"/>
  <c r="AN49" i="2"/>
  <c r="AN50" i="2"/>
  <c r="AN51" i="2"/>
  <c r="AN48" i="2"/>
  <c r="AN46" i="2"/>
  <c r="AN47" i="2"/>
  <c r="AN45" i="2"/>
  <c r="AN44" i="2"/>
  <c r="AN42" i="2"/>
  <c r="AN43" i="2"/>
  <c r="AN41" i="2"/>
  <c r="AN38" i="2"/>
  <c r="AN39" i="2"/>
  <c r="AN40" i="2"/>
  <c r="AN37" i="2"/>
  <c r="AN34" i="2"/>
  <c r="AN35" i="2"/>
  <c r="AN36" i="2"/>
  <c r="AN33" i="2"/>
  <c r="AN31" i="2"/>
  <c r="AN32" i="2"/>
  <c r="AN30" i="2"/>
  <c r="AN27" i="2"/>
  <c r="AN28" i="2"/>
  <c r="AN29" i="2"/>
  <c r="AN26" i="2"/>
  <c r="AN23" i="2"/>
  <c r="AN24" i="2"/>
  <c r="AN25" i="2"/>
  <c r="AN22" i="2"/>
  <c r="AN18" i="2"/>
  <c r="AN21" i="2"/>
  <c r="AN19" i="2"/>
  <c r="AN20" i="2"/>
  <c r="AN16" i="2"/>
  <c r="AN17" i="2"/>
  <c r="AN15" i="2"/>
  <c r="AN14" i="2"/>
  <c r="AN11" i="2"/>
  <c r="AN12" i="2"/>
  <c r="AN13" i="2"/>
  <c r="AN10" i="2"/>
  <c r="AN7" i="2"/>
  <c r="AN8" i="2"/>
  <c r="AN9" i="2"/>
  <c r="AN6" i="2"/>
  <c r="AN3" i="2"/>
  <c r="AN4" i="2"/>
  <c r="AN5" i="2"/>
  <c r="AN2" i="2"/>
  <c r="M201" i="2"/>
  <c r="M202" i="2"/>
  <c r="M203" i="2"/>
  <c r="M204" i="2"/>
  <c r="N201" i="2"/>
  <c r="N202" i="2"/>
  <c r="N203" i="2"/>
  <c r="N204" i="2"/>
  <c r="I48" i="2"/>
  <c r="I19" i="2"/>
  <c r="I3" i="2"/>
  <c r="I4" i="2"/>
  <c r="I5" i="2"/>
  <c r="I6" i="2"/>
  <c r="I7" i="2"/>
  <c r="I8" i="2"/>
  <c r="I9" i="2"/>
  <c r="I10" i="2"/>
  <c r="I11" i="2"/>
  <c r="I12" i="2"/>
  <c r="I13" i="2"/>
  <c r="I14" i="2"/>
  <c r="I15" i="2"/>
  <c r="I16" i="2"/>
  <c r="I17" i="2"/>
  <c r="I18" i="2"/>
  <c r="I20" i="2"/>
  <c r="I21" i="2"/>
  <c r="I22" i="2"/>
  <c r="M22" i="2" s="1"/>
  <c r="N22" i="2" s="1" a="1"/>
  <c r="N22" i="2" s="1"/>
  <c r="I23" i="2"/>
  <c r="I24" i="2"/>
  <c r="I25" i="2"/>
  <c r="I26" i="2"/>
  <c r="I27" i="2"/>
  <c r="I28" i="2"/>
  <c r="I29" i="2"/>
  <c r="I30" i="2"/>
  <c r="I31" i="2"/>
  <c r="I32" i="2"/>
  <c r="I33" i="2"/>
  <c r="I34" i="2"/>
  <c r="I35" i="2"/>
  <c r="I36" i="2"/>
  <c r="I37" i="2"/>
  <c r="I38" i="2"/>
  <c r="I39" i="2"/>
  <c r="I40" i="2"/>
  <c r="I41" i="2"/>
  <c r="I42" i="2"/>
  <c r="I43" i="2"/>
  <c r="I44" i="2"/>
  <c r="I45" i="2"/>
  <c r="I46" i="2"/>
  <c r="I47"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M84" i="2" s="1"/>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 i="2"/>
  <c r="M2" i="2" l="1"/>
  <c r="N2" i="2" s="1" a="1"/>
  <c r="N2" i="2" s="1"/>
  <c r="M199" i="2"/>
  <c r="N199" i="2" s="1" a="1"/>
  <c r="N199" i="2" s="1"/>
  <c r="M198" i="2"/>
  <c r="N198" i="2" s="1" a="1"/>
  <c r="N198" i="2" s="1"/>
  <c r="M197" i="2"/>
  <c r="N197" i="2" s="1" a="1"/>
  <c r="N197" i="2" s="1"/>
  <c r="M196" i="2"/>
  <c r="N196" i="2" s="1" a="1"/>
  <c r="N196" i="2" s="1"/>
  <c r="M195" i="2"/>
  <c r="N195" i="2" s="1" a="1"/>
  <c r="N195" i="2" s="1"/>
  <c r="M194" i="2"/>
  <c r="N194" i="2" s="1" a="1"/>
  <c r="N194" i="2" s="1"/>
  <c r="M193" i="2"/>
  <c r="N193" i="2" s="1" a="1"/>
  <c r="N193" i="2" s="1"/>
  <c r="M192" i="2"/>
  <c r="N192" i="2" s="1" a="1"/>
  <c r="N192" i="2" s="1"/>
  <c r="M191" i="2"/>
  <c r="N191" i="2" s="1" a="1"/>
  <c r="N191" i="2" s="1"/>
  <c r="M190" i="2"/>
  <c r="N190" i="2" s="1" a="1"/>
  <c r="N190" i="2" s="1"/>
  <c r="M189" i="2"/>
  <c r="N189" i="2" s="1" a="1"/>
  <c r="N189" i="2" s="1"/>
  <c r="M188" i="2"/>
  <c r="N188" i="2" s="1" a="1"/>
  <c r="N188" i="2" s="1"/>
  <c r="M187" i="2"/>
  <c r="N187" i="2" s="1" a="1"/>
  <c r="N187" i="2" s="1"/>
  <c r="M186" i="2"/>
  <c r="N186" i="2" s="1" a="1"/>
  <c r="N186" i="2" s="1"/>
  <c r="M185" i="2"/>
  <c r="N185" i="2" s="1" a="1"/>
  <c r="N185" i="2" s="1"/>
  <c r="M184" i="2"/>
  <c r="N184" i="2" s="1" a="1"/>
  <c r="N184" i="2" s="1"/>
  <c r="M183" i="2"/>
  <c r="N183" i="2" s="1" a="1"/>
  <c r="N183" i="2" s="1"/>
  <c r="M182" i="2"/>
  <c r="N182" i="2" s="1" a="1"/>
  <c r="N182" i="2" s="1"/>
  <c r="M181" i="2"/>
  <c r="N181" i="2" s="1" a="1"/>
  <c r="N181" i="2" s="1"/>
  <c r="M180" i="2"/>
  <c r="N180" i="2" s="1" a="1"/>
  <c r="N180" i="2" s="1"/>
  <c r="M179" i="2"/>
  <c r="N179" i="2" s="1" a="1"/>
  <c r="N179" i="2" s="1"/>
  <c r="M178" i="2"/>
  <c r="N178" i="2" s="1" a="1"/>
  <c r="N178" i="2" s="1"/>
  <c r="M177" i="2"/>
  <c r="N177" i="2" s="1" a="1"/>
  <c r="N177" i="2" s="1"/>
  <c r="M176" i="2"/>
  <c r="N176" i="2" s="1" a="1"/>
  <c r="N176" i="2" s="1"/>
  <c r="M175" i="2"/>
  <c r="N175" i="2" s="1" a="1"/>
  <c r="N175" i="2" s="1"/>
  <c r="M174" i="2"/>
  <c r="N174" i="2" s="1" a="1"/>
  <c r="N174" i="2" s="1"/>
  <c r="M173" i="2"/>
  <c r="N173" i="2" s="1" a="1"/>
  <c r="N173" i="2" s="1"/>
  <c r="M172" i="2"/>
  <c r="N172" i="2" s="1" a="1"/>
  <c r="N172" i="2" s="1"/>
  <c r="M171" i="2"/>
  <c r="N171" i="2" s="1" a="1"/>
  <c r="N171" i="2" s="1"/>
  <c r="M170" i="2"/>
  <c r="N170" i="2" s="1" a="1"/>
  <c r="N170" i="2" s="1"/>
  <c r="M169" i="2"/>
  <c r="N169" i="2" s="1" a="1"/>
  <c r="N169" i="2" s="1"/>
  <c r="M168" i="2"/>
  <c r="N168" i="2" s="1" a="1"/>
  <c r="N168" i="2" s="1"/>
  <c r="M167" i="2"/>
  <c r="N167" i="2" s="1" a="1"/>
  <c r="N167" i="2" s="1"/>
  <c r="M166" i="2"/>
  <c r="N166" i="2" s="1" a="1"/>
  <c r="N166" i="2" s="1"/>
  <c r="M165" i="2"/>
  <c r="N165" i="2" s="1" a="1"/>
  <c r="N165" i="2" s="1"/>
  <c r="M164" i="2"/>
  <c r="N164" i="2" s="1" a="1"/>
  <c r="N164" i="2" s="1"/>
  <c r="M163" i="2"/>
  <c r="N163" i="2" s="1" a="1"/>
  <c r="N163" i="2" s="1"/>
  <c r="M162" i="2"/>
  <c r="N162" i="2" s="1" a="1"/>
  <c r="N162" i="2" s="1"/>
  <c r="M161" i="2"/>
  <c r="N161" i="2" s="1" a="1"/>
  <c r="N161" i="2" s="1"/>
  <c r="M160" i="2"/>
  <c r="N160" i="2" s="1" a="1"/>
  <c r="N160" i="2" s="1"/>
  <c r="M159" i="2"/>
  <c r="N159" i="2" s="1" a="1"/>
  <c r="N159" i="2" s="1"/>
  <c r="M158" i="2"/>
  <c r="N158" i="2" s="1" a="1"/>
  <c r="N158" i="2" s="1"/>
  <c r="M157" i="2"/>
  <c r="N157" i="2" s="1" a="1"/>
  <c r="N157" i="2" s="1"/>
  <c r="M156" i="2"/>
  <c r="N156" i="2" s="1" a="1"/>
  <c r="N156" i="2" s="1"/>
  <c r="M155" i="2"/>
  <c r="N155" i="2" s="1" a="1"/>
  <c r="N155" i="2" s="1"/>
  <c r="M154" i="2"/>
  <c r="N154" i="2" s="1" a="1"/>
  <c r="N154" i="2" s="1"/>
  <c r="M153" i="2"/>
  <c r="N153" i="2" s="1" a="1"/>
  <c r="N153" i="2" s="1"/>
  <c r="M152" i="2"/>
  <c r="N152" i="2" s="1" a="1"/>
  <c r="N152" i="2" s="1"/>
  <c r="M151" i="2"/>
  <c r="N151" i="2" s="1" a="1"/>
  <c r="N151" i="2" s="1"/>
  <c r="M150" i="2"/>
  <c r="N150" i="2" s="1" a="1"/>
  <c r="N150" i="2" s="1"/>
  <c r="M149" i="2"/>
  <c r="N149" i="2" s="1" a="1"/>
  <c r="N149" i="2" s="1"/>
  <c r="M148" i="2"/>
  <c r="N148" i="2" s="1" a="1"/>
  <c r="N148" i="2" s="1"/>
  <c r="M147" i="2"/>
  <c r="N147" i="2" s="1" a="1"/>
  <c r="N147" i="2" s="1"/>
  <c r="M146" i="2"/>
  <c r="N146" i="2" s="1" a="1"/>
  <c r="N146" i="2" s="1"/>
  <c r="M145" i="2"/>
  <c r="N145" i="2" s="1" a="1"/>
  <c r="N145" i="2" s="1"/>
  <c r="M144" i="2"/>
  <c r="N144" i="2" s="1" a="1"/>
  <c r="N144" i="2" s="1"/>
  <c r="M143" i="2"/>
  <c r="N143" i="2" s="1" a="1"/>
  <c r="N143" i="2" s="1"/>
  <c r="M142" i="2"/>
  <c r="N142" i="2" s="1" a="1"/>
  <c r="N142" i="2" s="1"/>
  <c r="M141" i="2"/>
  <c r="N141" i="2" s="1" a="1"/>
  <c r="N141" i="2" s="1"/>
  <c r="M140" i="2"/>
  <c r="N140" i="2" s="1" a="1"/>
  <c r="N140" i="2" s="1"/>
  <c r="M139" i="2"/>
  <c r="N139" i="2" s="1" a="1"/>
  <c r="N139" i="2" s="1"/>
  <c r="M138" i="2"/>
  <c r="N138" i="2" s="1" a="1"/>
  <c r="N138" i="2" s="1"/>
  <c r="M137" i="2"/>
  <c r="N137" i="2" s="1" a="1"/>
  <c r="N137" i="2" s="1"/>
  <c r="M136" i="2"/>
  <c r="N136" i="2" s="1" a="1"/>
  <c r="N136" i="2" s="1"/>
  <c r="M135" i="2"/>
  <c r="N135" i="2" s="1" a="1"/>
  <c r="N135" i="2" s="1"/>
  <c r="M134" i="2"/>
  <c r="N134" i="2" s="1" a="1"/>
  <c r="N134" i="2" s="1"/>
  <c r="M133" i="2"/>
  <c r="N133" i="2" s="1" a="1"/>
  <c r="N133" i="2" s="1"/>
  <c r="M132" i="2"/>
  <c r="N132" i="2" s="1" a="1"/>
  <c r="N132" i="2" s="1"/>
  <c r="M131" i="2"/>
  <c r="N131" i="2" s="1" a="1"/>
  <c r="N131" i="2" s="1"/>
  <c r="M130" i="2"/>
  <c r="N130" i="2" s="1" a="1"/>
  <c r="N130" i="2" s="1"/>
  <c r="M129" i="2"/>
  <c r="N129" i="2" s="1" a="1"/>
  <c r="N129" i="2" s="1"/>
  <c r="M128" i="2"/>
  <c r="N128" i="2" s="1" a="1"/>
  <c r="N128" i="2" s="1"/>
  <c r="M127" i="2"/>
  <c r="N127" i="2" s="1" a="1"/>
  <c r="N127" i="2" s="1"/>
  <c r="M126" i="2"/>
  <c r="N126" i="2" s="1" a="1"/>
  <c r="N126" i="2" s="1"/>
  <c r="M125" i="2"/>
  <c r="N125" i="2" s="1" a="1"/>
  <c r="N125" i="2" s="1"/>
  <c r="M124" i="2"/>
  <c r="N124" i="2" s="1" a="1"/>
  <c r="N124" i="2" s="1"/>
  <c r="M123" i="2"/>
  <c r="N123" i="2" s="1" a="1"/>
  <c r="N123" i="2" s="1"/>
  <c r="M122" i="2"/>
  <c r="N122" i="2" s="1" a="1"/>
  <c r="N122" i="2" s="1"/>
  <c r="M121" i="2"/>
  <c r="N121" i="2" s="1" a="1"/>
  <c r="N121" i="2" s="1"/>
  <c r="M120" i="2"/>
  <c r="N120" i="2" s="1" a="1"/>
  <c r="N120" i="2" s="1"/>
  <c r="M119" i="2"/>
  <c r="N119" i="2" s="1" a="1"/>
  <c r="N119" i="2" s="1"/>
  <c r="M118" i="2"/>
  <c r="N118" i="2" s="1" a="1"/>
  <c r="N118" i="2" s="1"/>
  <c r="M117" i="2"/>
  <c r="N117" i="2" s="1" a="1"/>
  <c r="N117" i="2" s="1"/>
  <c r="M116" i="2"/>
  <c r="N116" i="2" s="1" a="1"/>
  <c r="N116" i="2" s="1"/>
  <c r="M115" i="2"/>
  <c r="N115" i="2" s="1" a="1"/>
  <c r="N115" i="2" s="1"/>
  <c r="M114" i="2"/>
  <c r="N114" i="2" s="1" a="1"/>
  <c r="N114" i="2" s="1"/>
  <c r="M113" i="2"/>
  <c r="N113" i="2" s="1" a="1"/>
  <c r="N113" i="2" s="1"/>
  <c r="M112" i="2"/>
  <c r="N112" i="2" s="1" a="1"/>
  <c r="N112" i="2" s="1"/>
  <c r="M111" i="2"/>
  <c r="N111" i="2" s="1" a="1"/>
  <c r="N111" i="2" s="1"/>
  <c r="M110" i="2"/>
  <c r="N110" i="2" s="1" a="1"/>
  <c r="N110" i="2" s="1"/>
  <c r="M109" i="2"/>
  <c r="N109" i="2" s="1" a="1"/>
  <c r="N109" i="2" s="1"/>
  <c r="M108" i="2"/>
  <c r="N108" i="2" s="1" a="1"/>
  <c r="N108" i="2" s="1"/>
  <c r="M107" i="2"/>
  <c r="N107" i="2" s="1" a="1"/>
  <c r="N107" i="2" s="1"/>
  <c r="M106" i="2"/>
  <c r="N106" i="2" s="1" a="1"/>
  <c r="N106" i="2" s="1"/>
  <c r="M105" i="2"/>
  <c r="N105" i="2" s="1" a="1"/>
  <c r="N105" i="2" s="1"/>
  <c r="M104" i="2"/>
  <c r="N104" i="2" s="1" a="1"/>
  <c r="N104" i="2" s="1"/>
  <c r="M103" i="2"/>
  <c r="N103" i="2" s="1" a="1"/>
  <c r="N103" i="2" s="1"/>
  <c r="M102" i="2"/>
  <c r="N102" i="2" s="1" a="1"/>
  <c r="N102" i="2" s="1"/>
  <c r="M101" i="2"/>
  <c r="N101" i="2" s="1" a="1"/>
  <c r="N101" i="2" s="1"/>
  <c r="M100" i="2"/>
  <c r="N100" i="2" s="1" a="1"/>
  <c r="N100" i="2" s="1"/>
  <c r="M99" i="2"/>
  <c r="N99" i="2" s="1" a="1"/>
  <c r="N99" i="2" s="1"/>
  <c r="M98" i="2"/>
  <c r="N98" i="2" s="1" a="1"/>
  <c r="N98" i="2" s="1"/>
  <c r="M97" i="2"/>
  <c r="N97" i="2" s="1" a="1"/>
  <c r="N97" i="2" s="1"/>
  <c r="M96" i="2"/>
  <c r="N96" i="2" s="1" a="1"/>
  <c r="N96" i="2" s="1"/>
  <c r="M95" i="2"/>
  <c r="N95" i="2" s="1" a="1"/>
  <c r="N95" i="2" s="1"/>
  <c r="M94" i="2"/>
  <c r="N94" i="2" s="1" a="1"/>
  <c r="N94" i="2" s="1"/>
  <c r="M93" i="2"/>
  <c r="N93" i="2" s="1" a="1"/>
  <c r="N93" i="2" s="1"/>
  <c r="M92" i="2"/>
  <c r="N92" i="2" s="1" a="1"/>
  <c r="N92" i="2" s="1"/>
  <c r="M91" i="2"/>
  <c r="N91" i="2" s="1" a="1"/>
  <c r="N91" i="2" s="1"/>
  <c r="M90" i="2"/>
  <c r="N90" i="2" s="1" a="1"/>
  <c r="N90" i="2" s="1"/>
  <c r="M89" i="2"/>
  <c r="N89" i="2" s="1" a="1"/>
  <c r="N89" i="2" s="1"/>
  <c r="M88" i="2"/>
  <c r="N88" i="2" s="1" a="1"/>
  <c r="N88" i="2" s="1"/>
  <c r="M87" i="2"/>
  <c r="N87" i="2" s="1" a="1"/>
  <c r="N87" i="2" s="1"/>
  <c r="M86" i="2"/>
  <c r="N86" i="2" s="1" a="1"/>
  <c r="N86" i="2" s="1"/>
  <c r="M85" i="2"/>
  <c r="N85" i="2" s="1" a="1"/>
  <c r="N85" i="2" s="1"/>
  <c r="N84" i="2" a="1"/>
  <c r="N84" i="2" s="1"/>
  <c r="M83" i="2"/>
  <c r="N83" i="2" s="1" a="1"/>
  <c r="N83" i="2" s="1"/>
  <c r="M82" i="2"/>
  <c r="N82" i="2" s="1" a="1"/>
  <c r="N82" i="2" s="1"/>
  <c r="M81" i="2"/>
  <c r="N81" i="2" s="1" a="1"/>
  <c r="N81" i="2" s="1"/>
  <c r="M80" i="2"/>
  <c r="N80" i="2" s="1" a="1"/>
  <c r="N80" i="2" s="1"/>
  <c r="M79" i="2"/>
  <c r="N79" i="2" s="1" a="1"/>
  <c r="N79" i="2" s="1"/>
  <c r="M78" i="2"/>
  <c r="N78" i="2" s="1" a="1"/>
  <c r="N78" i="2" s="1"/>
  <c r="M77" i="2"/>
  <c r="N77" i="2" s="1" a="1"/>
  <c r="N77" i="2" s="1"/>
  <c r="M76" i="2"/>
  <c r="N76" i="2" s="1" a="1"/>
  <c r="N76" i="2" s="1"/>
  <c r="M75" i="2"/>
  <c r="N75" i="2" s="1" a="1"/>
  <c r="N75" i="2" s="1"/>
  <c r="M74" i="2"/>
  <c r="N74" i="2" s="1" a="1"/>
  <c r="N74" i="2" s="1"/>
  <c r="M73" i="2"/>
  <c r="N73" i="2" s="1" a="1"/>
  <c r="N73" i="2" s="1"/>
  <c r="M72" i="2"/>
  <c r="N72" i="2" s="1" a="1"/>
  <c r="N72" i="2" s="1"/>
  <c r="M71" i="2"/>
  <c r="N71" i="2" s="1" a="1"/>
  <c r="N71" i="2" s="1"/>
  <c r="M70" i="2"/>
  <c r="N70" i="2" s="1" a="1"/>
  <c r="N70" i="2" s="1"/>
  <c r="M69" i="2"/>
  <c r="N69" i="2" s="1" a="1"/>
  <c r="N69" i="2" s="1"/>
  <c r="M68" i="2"/>
  <c r="N68" i="2" s="1" a="1"/>
  <c r="N68" i="2" s="1"/>
  <c r="M67" i="2"/>
  <c r="N67" i="2" s="1" a="1"/>
  <c r="N67" i="2" s="1"/>
  <c r="M66" i="2"/>
  <c r="N66" i="2" s="1" a="1"/>
  <c r="N66" i="2" s="1"/>
  <c r="M65" i="2"/>
  <c r="N65" i="2" s="1" a="1"/>
  <c r="N65" i="2" s="1"/>
  <c r="M64" i="2"/>
  <c r="N64" i="2" s="1" a="1"/>
  <c r="N64" i="2" s="1"/>
  <c r="M63" i="2"/>
  <c r="N63" i="2" s="1" a="1"/>
  <c r="N63" i="2" s="1"/>
  <c r="M62" i="2"/>
  <c r="N62" i="2" s="1" a="1"/>
  <c r="N62" i="2" s="1"/>
  <c r="M61" i="2"/>
  <c r="N61" i="2" s="1" a="1"/>
  <c r="N61" i="2" s="1"/>
  <c r="M60" i="2"/>
  <c r="N60" i="2" s="1" a="1"/>
  <c r="N60" i="2" s="1"/>
  <c r="M59" i="2"/>
  <c r="N59" i="2" s="1" a="1"/>
  <c r="N59" i="2" s="1"/>
  <c r="M58" i="2"/>
  <c r="N58" i="2" s="1" a="1"/>
  <c r="N58" i="2" s="1"/>
  <c r="M57" i="2"/>
  <c r="N57" i="2" s="1" a="1"/>
  <c r="N57" i="2" s="1"/>
  <c r="M56" i="2"/>
  <c r="N56" i="2" s="1" a="1"/>
  <c r="N56" i="2" s="1"/>
  <c r="M55" i="2"/>
  <c r="N55" i="2" s="1" a="1"/>
  <c r="N55" i="2" s="1"/>
  <c r="M54" i="2"/>
  <c r="N54" i="2" s="1" a="1"/>
  <c r="N54" i="2" s="1"/>
  <c r="M53" i="2"/>
  <c r="N53" i="2" s="1" a="1"/>
  <c r="N53" i="2" s="1"/>
  <c r="M52" i="2"/>
  <c r="N52" i="2" s="1" a="1"/>
  <c r="N52" i="2" s="1"/>
  <c r="M51" i="2"/>
  <c r="N51" i="2" s="1" a="1"/>
  <c r="N51" i="2" s="1"/>
  <c r="M50" i="2"/>
  <c r="N50" i="2" s="1" a="1"/>
  <c r="N50" i="2" s="1"/>
  <c r="M49" i="2"/>
  <c r="N49" i="2" s="1" a="1"/>
  <c r="N49" i="2" s="1"/>
  <c r="M47" i="2"/>
  <c r="N47" i="2" s="1" a="1"/>
  <c r="N47" i="2" s="1"/>
  <c r="M46" i="2"/>
  <c r="N46" i="2" s="1" a="1"/>
  <c r="N46" i="2" s="1"/>
  <c r="M45" i="2"/>
  <c r="N45" i="2" s="1" a="1"/>
  <c r="N45" i="2" s="1"/>
  <c r="M44" i="2"/>
  <c r="N44" i="2" s="1" a="1"/>
  <c r="N44" i="2" s="1"/>
  <c r="M43" i="2"/>
  <c r="N43" i="2" s="1" a="1"/>
  <c r="N43" i="2" s="1"/>
  <c r="M42" i="2"/>
  <c r="N42" i="2" s="1" a="1"/>
  <c r="N42" i="2" s="1"/>
  <c r="M41" i="2"/>
  <c r="N41" i="2" s="1" a="1"/>
  <c r="N41" i="2" s="1"/>
  <c r="M40" i="2"/>
  <c r="N40" i="2" s="1" a="1"/>
  <c r="N40" i="2" s="1"/>
  <c r="M39" i="2"/>
  <c r="N39" i="2" s="1" a="1"/>
  <c r="N39" i="2" s="1"/>
  <c r="M38" i="2"/>
  <c r="N38" i="2" s="1" a="1"/>
  <c r="N38" i="2" s="1"/>
  <c r="M37" i="2"/>
  <c r="N37" i="2" s="1" a="1"/>
  <c r="N37" i="2" s="1"/>
  <c r="M36" i="2"/>
  <c r="N36" i="2" s="1" a="1"/>
  <c r="N36" i="2" s="1"/>
  <c r="M35" i="2"/>
  <c r="N35" i="2" s="1" a="1"/>
  <c r="N35" i="2" s="1"/>
  <c r="M34" i="2"/>
  <c r="N34" i="2" s="1" a="1"/>
  <c r="N34" i="2" s="1"/>
  <c r="M33" i="2"/>
  <c r="N33" i="2" s="1" a="1"/>
  <c r="N33" i="2" s="1"/>
  <c r="M32" i="2"/>
  <c r="N32" i="2" s="1" a="1"/>
  <c r="N32" i="2" s="1"/>
  <c r="M31" i="2"/>
  <c r="N31" i="2" s="1" a="1"/>
  <c r="N31" i="2" s="1"/>
  <c r="M30" i="2"/>
  <c r="N30" i="2" s="1" a="1"/>
  <c r="N30" i="2" s="1"/>
  <c r="M29" i="2"/>
  <c r="N29" i="2" s="1" a="1"/>
  <c r="N29" i="2" s="1"/>
  <c r="M28" i="2"/>
  <c r="N28" i="2" s="1" a="1"/>
  <c r="N28" i="2" s="1"/>
  <c r="M27" i="2"/>
  <c r="N27" i="2" s="1" a="1"/>
  <c r="N27" i="2" s="1"/>
  <c r="M26" i="2"/>
  <c r="N26" i="2" s="1" a="1"/>
  <c r="N26" i="2" s="1"/>
  <c r="M25" i="2"/>
  <c r="N25" i="2" s="1" a="1"/>
  <c r="N25" i="2" s="1"/>
  <c r="M24" i="2"/>
  <c r="N24" i="2" s="1" a="1"/>
  <c r="N24" i="2" s="1"/>
  <c r="M23" i="2"/>
  <c r="N23" i="2" s="1" a="1"/>
  <c r="N23" i="2" s="1"/>
  <c r="M21" i="2"/>
  <c r="N21" i="2" s="1" a="1"/>
  <c r="N21" i="2" s="1"/>
  <c r="M20" i="2"/>
  <c r="N20" i="2" s="1" a="1"/>
  <c r="N20" i="2" s="1"/>
  <c r="M18" i="2"/>
  <c r="N18" i="2" s="1" a="1"/>
  <c r="N18" i="2" s="1"/>
  <c r="M17" i="2"/>
  <c r="N17" i="2" s="1" a="1"/>
  <c r="N17" i="2" s="1"/>
  <c r="M16" i="2"/>
  <c r="N16" i="2" s="1" a="1"/>
  <c r="N16" i="2" s="1"/>
  <c r="M15" i="2"/>
  <c r="N15" i="2" s="1" a="1"/>
  <c r="N15" i="2" s="1"/>
  <c r="M14" i="2"/>
  <c r="N14" i="2" s="1" a="1"/>
  <c r="N14" i="2" s="1"/>
  <c r="M13" i="2"/>
  <c r="N13" i="2" s="1" a="1"/>
  <c r="N13" i="2" s="1"/>
  <c r="M12" i="2"/>
  <c r="N12" i="2" s="1" a="1"/>
  <c r="N12" i="2" s="1"/>
  <c r="M11" i="2"/>
  <c r="N11" i="2" s="1" a="1"/>
  <c r="N11" i="2" s="1"/>
  <c r="M10" i="2"/>
  <c r="N10" i="2" s="1" a="1"/>
  <c r="N10" i="2" s="1"/>
  <c r="M9" i="2"/>
  <c r="N9" i="2" s="1" a="1"/>
  <c r="N9" i="2" s="1"/>
  <c r="M8" i="2"/>
  <c r="N8" i="2" s="1" a="1"/>
  <c r="N8" i="2" s="1"/>
  <c r="M7" i="2"/>
  <c r="N7" i="2" s="1" a="1"/>
  <c r="N7" i="2" s="1"/>
  <c r="M6" i="2"/>
  <c r="N6" i="2" s="1" a="1"/>
  <c r="N6" i="2" s="1"/>
  <c r="M5" i="2"/>
  <c r="N5" i="2" s="1" a="1"/>
  <c r="N5" i="2" s="1"/>
  <c r="M4" i="2"/>
  <c r="N4" i="2" s="1" a="1"/>
  <c r="N4" i="2" s="1"/>
  <c r="M3" i="2"/>
  <c r="N3" i="2" s="1" a="1"/>
  <c r="N3" i="2" s="1"/>
  <c r="M19" i="2"/>
  <c r="N19" i="2" s="1" a="1"/>
  <c r="N19" i="2" s="1"/>
  <c r="M48" i="2"/>
  <c r="N48" i="2" s="1" a="1"/>
  <c r="N48"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E5C5A0-3427-494F-ABE4-626BB8BA5CB2}" keepAlive="1" name="Consulta - Tabla_Resumen_R_Studio" description="Conexión a la consulta 'Tabla_Resumen_R_Studio' en el libro." type="5" refreshedVersion="8" background="1" saveData="1">
    <dbPr connection="Provider=Microsoft.Mashup.OleDb.1;Data Source=$Workbook$;Location=Tabla_Resumen_R_Studio;Extended Properties=&quot;&quot;" command="SELECT * FROM [Tabla_Resumen_R_Studio]"/>
  </connection>
  <connection id="2" xr16:uid="{F2CE719B-AF14-4761-87B0-05A422D1FBCC}"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ACE8204-0ECD-4192-9AFE-B075C629C986}" name="WorksheetConnection_ACA Clasificada final.xlsx!Tabla1" type="102" refreshedVersion="8" minRefreshableVersion="5">
    <extLst>
      <ext xmlns:x15="http://schemas.microsoft.com/office/spreadsheetml/2010/11/main" uri="{DE250136-89BD-433C-8126-D09CA5730AF9}">
        <x15:connection id="Tabla1">
          <x15:rangePr sourceName="_xlcn.WorksheetConnection_ACAClasificadafinal.xlsxTabla11"/>
        </x15:connection>
      </ext>
    </extLst>
  </connection>
  <connection id="4" xr16:uid="{04168AC8-25FE-42D5-9882-BD0EAECFE107}" name="WorksheetConnection_ACA Modelaje R (version 1).xlsb!Tabla24" type="102" refreshedVersion="8" minRefreshableVersion="5">
    <extLst>
      <ext xmlns:x15="http://schemas.microsoft.com/office/spreadsheetml/2010/11/main" uri="{DE250136-89BD-433C-8126-D09CA5730AF9}">
        <x15:connection id="Tabla24">
          <x15:rangePr sourceName="_xlcn.WorksheetConnection_ACAModelajeRversion1.xlsbTabla241"/>
        </x15:connection>
      </ext>
    </extLst>
  </connection>
</connections>
</file>

<file path=xl/sharedStrings.xml><?xml version="1.0" encoding="utf-8"?>
<sst xmlns="http://schemas.openxmlformats.org/spreadsheetml/2006/main" count="8473" uniqueCount="2559">
  <si>
    <t>AÑO</t>
  </si>
  <si>
    <t>MUNICIPIO</t>
  </si>
  <si>
    <t>PARROQUIA</t>
  </si>
  <si>
    <t>COMUNA</t>
  </si>
  <si>
    <t>MÉRIDA</t>
  </si>
  <si>
    <t>LIBERTADOR</t>
  </si>
  <si>
    <t>DOMINGO PEÑA</t>
  </si>
  <si>
    <t>ALBERTO ADRIANI</t>
  </si>
  <si>
    <t>PRESIDENTE PAEZ</t>
  </si>
  <si>
    <t>TOVAR</t>
  </si>
  <si>
    <t>BAILADORES</t>
  </si>
  <si>
    <t>COMUNA ETERNO GIGANTE</t>
  </si>
  <si>
    <t>COMUNA LUZ DEL ALBA</t>
  </si>
  <si>
    <t>SUCRE</t>
  </si>
  <si>
    <t>LAGUNILLAS</t>
  </si>
  <si>
    <t>MATRIZ</t>
  </si>
  <si>
    <t>ANTONIO SPINETTI DINI</t>
  </si>
  <si>
    <t>EL AMPARO</t>
  </si>
  <si>
    <t>ANTONIO PINTO SALINAS</t>
  </si>
  <si>
    <t>SANTA CRUZ DE MORA</t>
  </si>
  <si>
    <t>SAN JUAN</t>
  </si>
  <si>
    <t>MILLA</t>
  </si>
  <si>
    <t>SANTOS MARQUINA</t>
  </si>
  <si>
    <t>TABAY</t>
  </si>
  <si>
    <t>FERNANDEZ PEÑA</t>
  </si>
  <si>
    <t>CARACCIOLO PARRA PEREZ</t>
  </si>
  <si>
    <t>JAJI</t>
  </si>
  <si>
    <t>OBISPO RAMOS DE LORA</t>
  </si>
  <si>
    <t>RANGEL</t>
  </si>
  <si>
    <t>SAN RAFAEL</t>
  </si>
  <si>
    <t>MUCUCHIES</t>
  </si>
  <si>
    <t>Comuna Socialista Libertadores de Conciencia Bolívar y Chávez</t>
  </si>
  <si>
    <t>MIRANDA</t>
  </si>
  <si>
    <t>TIMOTES</t>
  </si>
  <si>
    <t>LA VENTA</t>
  </si>
  <si>
    <t>PUEBLO LLANO</t>
  </si>
  <si>
    <t>NUDOS CRÍTICOS</t>
  </si>
  <si>
    <t>LOCALIZACIÓN</t>
  </si>
  <si>
    <t>POTENCIALDADES</t>
  </si>
  <si>
    <t>SOLUCION/PROYECTO</t>
  </si>
  <si>
    <t>MÉTODO DE GESTIÓN                          CG/GO</t>
  </si>
  <si>
    <t>RECURSOS</t>
  </si>
  <si>
    <t>ACTORES INVOLUCRADOS</t>
  </si>
  <si>
    <t>METAS</t>
  </si>
  <si>
    <t>CONTACTOS INSTITUCIONALES Y COMUNITARIOS</t>
  </si>
  <si>
    <t>INDICADORES</t>
  </si>
  <si>
    <t>PLAZOS</t>
  </si>
  <si>
    <t>Problemas de agua potable y aguas servidas: falla en el acceso al agua potable a consecuencia de la disminución de presión por razones de tuberías rotas; y ausencia de envío de agua desde la planta central hacia algunos sectores de la comuna. Obstrucción y desbordamiento de la red de aguas servidas en varios sectores de la comuna, agrabado al confluir el torrente de aguas pluviales.</t>
  </si>
  <si>
    <t>Un pozo de agua para consumo humano, de 134 metros de profundidad. Planta de tratamiento en proceso de culminación y 12 tanques para la Producción de peces: Tilapias y Cachamas.</t>
  </si>
  <si>
    <t>En cuanto al Problema de acceso al aguas potable:            1.1 Activar la Planta de Tramiento que está en proceso de culminación ubicada en el sector de Asoprovi.                      1.2 Construir una toma de agua en un pozo de agua blanca de un acuífero de 134 mt de profundidad con el que cuenta la comuna, ubicado en el sector Primicias.</t>
  </si>
  <si>
    <t>Personal capacitado, herramientas, espacio</t>
  </si>
  <si>
    <t>Problemas de electricidad: falta de cableado eléctrico, falta de alumbrado público y necesidad de más transformadores para la comuna.</t>
  </si>
  <si>
    <t>Trabajadores técnicos en electricidad, posee postes y cableado eléctrico. Además la Comuna cuenta con un  proyecto técnico que caracteriza y ubica los sectores donde existe el problema.</t>
  </si>
  <si>
    <t>En cuanto al Problema de electricidad: Articulará con Corpoelec para reparar y activar las luminarias. Apoyados con trabajadores y técnicos en electricidad de la comunidad, con el agregado de contar con postes en buenas condiciones y red de cableado elećtrico.</t>
  </si>
  <si>
    <t>Personal capacitado, especializado en electricidad.</t>
  </si>
  <si>
    <t>CORPOELEC, la Comunidad Organizada, Ministerio del Poder Popular para las Comunas.</t>
  </si>
  <si>
    <t>Que la comunidad cuente con el servicio eléctrico óptimo.</t>
  </si>
  <si>
    <t>CORPOELEC Mérida. Ing. Ricardo Cadenas, director de Corpoelec Mérida. Tlf . 0414-3796671.                    Jorge Chivata.                        Daniel Torres, tlf: 0414-9783784</t>
  </si>
  <si>
    <t>Número de transformadores sustituidos para el alumbrado eléctrico.</t>
  </si>
  <si>
    <t>Problemas de acceso a internet y a la señal telefónica de CANTV y telefonía celular: conexión irregular de la señal de telefonía celular y robo de cableado de CANTV.</t>
  </si>
  <si>
    <t>Trabajadores de Cantv y puntos activos para la reconexión del servicio de telefonía.</t>
  </si>
  <si>
    <t>CANTV, Ministerio del Poder Popular para las Comunas, Ministerio del Poder Popular para Ciencia y Tecnología.</t>
  </si>
  <si>
    <t>Lograr la restitución del servicio para todas las comunidades, los ambulatorios médicos y las instituciones educativas que son centros electorales.</t>
  </si>
  <si>
    <t xml:space="preserve">CANTV, Jesús Rodríguez, tlf: 0416-6746152. Como equipo de la Comuna Simón Bolívar: Javier Carbajal: 0426-9262125. Lucrecia Rivas: 0414-7559805, Ana I. Gutiérrez: 0414-7209103, Maribel Mendoza: 0424-7362842, Alexida Hernández: 0426-8780572, Ruby Vásquez: 0426-6739908. </t>
  </si>
  <si>
    <t>Nro de metros lineales de cable de telegonía instalados y número de puntos de connexión.</t>
  </si>
  <si>
    <t>1. a) lograr la construcción de la planta de tratamiento de aguas servidas. b) llevar al 100% de la comunidad es el servicio de aguas blancas a través del sistema de distribución</t>
  </si>
  <si>
    <t>1. Ing. GUSTAVO RADA. Telf.: 04167755036 (Aguas de Mérida). GABRIEL MADERA Telf.: 04267156758 (C.F.G.). EVA ARRIETA Telf.: 04265678989. DIANA OSORIO Telf.: 04247200353</t>
  </si>
  <si>
    <t>Nro. de familias beneficiadas con el acceso al agua potable. Nro. de familias beneficiadas con la distribución de la red de aguas servidas.</t>
  </si>
  <si>
    <t>3. a) autogestión y cogestión financiamiento para la autoconstrucción y mejoras de vivienda. b) caracterización socioeconómica de las familias con necesidades de vivienda</t>
  </si>
  <si>
    <t>3. Ministerio de hábitat y vivienda, gobernación del estado Mérida, barrio nuevo barrio tricolor, GMVV, ministerio de comunas, Inmuvi</t>
  </si>
  <si>
    <t>3. Lograr la caracterización de la necesidad de vivienda de la comuna. - diseño del proyecto de vivienda. - construir el 100% de vivienda de las comunas</t>
  </si>
  <si>
    <t>3. Ministerio de Comunas, Luz Rivera. Telf.: 04265581971. Barrio Nuevo Barrio Tricolor, Adalberto Mendoza Telf.:04147462696</t>
  </si>
  <si>
    <t>Nro. de familias beneficiadas con viviendas dignas.</t>
  </si>
  <si>
    <t>Bubuqui II Via la pedregosa, parroquia Presidente Paez, y sectores Jose Antonio Paez I y II, Finca Vigia.</t>
  </si>
  <si>
    <t>Lograr la construcción del 100 % de la Planta de Tratamiento. Lograr la sustitución del 100 % del sistema de aguas servidas</t>
  </si>
  <si>
    <t>Ing. GUSTAVO RADA. Telf.: 04167755036 Aguas de Mérida. Barrio Nuevo Tricolor Ing. Yusely 04247236348. CFG Gabriel Madera
04267150755  Enlace Comunitario Mirlay Mendez 04168735495 Sandra Navas 04147348521</t>
  </si>
  <si>
    <t>Cp</t>
  </si>
  <si>
    <t>- ORganizaciones del Poder Popular</t>
  </si>
  <si>
    <t xml:space="preserve">Igual que la anterior, mas un comité de concientización de la comuna. </t>
  </si>
  <si>
    <t>Numero de Metros Cuadrados de embaulamiento del caño. Numero de pesonas formadas para la camapña de concientización</t>
  </si>
  <si>
    <t>Bubuqui II San Marcos, Urb Jose Antonio Páez, Finca Vigia, 29 de Febrero, Bubuqui III.</t>
  </si>
  <si>
    <t>Comuna vecina Eterno Gigante Ezequiel Zamora cuenta con bloquera y Cilo de Cemento.</t>
  </si>
  <si>
    <t>Reparación, mantenimiento y sustitución de techos y mantos asfálticos.</t>
  </si>
  <si>
    <t>Barrio Nuevo Tricolor. G.M.V.V. Alcandía A.A. Gobernación. Min Comunas.</t>
  </si>
  <si>
    <t>Lograr el 100 % e la sustitución de techos y manto asfáltico de residencias y centros de salud.</t>
  </si>
  <si>
    <t>Greidy Molina 04166799903</t>
  </si>
  <si>
    <t>Numero de Metros Cuadrados de manto asfaltico y techos sustituidos</t>
  </si>
  <si>
    <t>1º Ineficiencia al acceso del agua potable, deterioro de la tubería matriz, sistema de distribución obsoleta y falta de redes de distribución en los 6 consejos comunales</t>
  </si>
  <si>
    <t>En los 6 sectores de la comuna Valle Encantado , Brisas de San Jose, Chacao, San Isidro de Onia , Nuevo Renacer, Juana la Avanzadora.</t>
  </si>
  <si>
    <t>Construccion de Pozos de aguas profunda con Areas de almacenamiento y sistema de extracion y bombeo para las redes de distribucion</t>
  </si>
  <si>
    <t>Agua Subterranias ,Obreros, Albañiles, Mano de Obra, terrenos comunitarios para la construccion de pozos profundos</t>
  </si>
  <si>
    <t>*.Comuna Socialista Francisco de Miranda *Aguas de Merida, Consejo Federal de Gobierno *.Gobernacion del Estado Mérida. Ministerio de Obras Públicas. Ministerio del poder popular para el Ecosocialismos y Agua.</t>
  </si>
  <si>
    <t>Lograr que el 100 % de las 869 Familias cuenten con el vital Liquido.</t>
  </si>
  <si>
    <t>Aguas de Merida ing Gstavo Rada (0416-)7755036 ,Consejo Federal de gobierno ing Grabiel Madera (042)7156558 Comuna Francisco de Miranda Maria Alejandra Bustamante (0424)7586601 Gustavo Zambano (0414)7545753 secretaria de servicios Publicos de la Gobernacion del estado Merida Marielis Sacipo (0414)9779334 Ministerio PP para el ecosocialismo Toro Belisario (0414)1773551</t>
  </si>
  <si>
    <t>*.Numero de consejos comunales beneficiados diecisiete (06). *. Numero de Poblacion Beneficiados.1.223</t>
  </si>
  <si>
    <t>2° Falta de Redes de agua Servidas y planta de tratamiento en la comuna Francisco de Miranda</t>
  </si>
  <si>
    <t>Contamos con Banco de Arena tipl (A) para la construcion de las redes.</t>
  </si>
  <si>
    <t>Arena tipo(A) Obreros, Albañiles, Mano de obra Calificada.</t>
  </si>
  <si>
    <t>Lograr resolver el problema al 100% el sanamiento y salubridad de los caños y la poblacion</t>
  </si>
  <si>
    <t>Aguas de Merida ing Gstavo Rada (0416-)7755036 ,Consejo Federal de gobierno ing Grabiel Madera (042)7156558 Comuna Francisco de Miranda Maria Alejandra Bustamante (0424)7586601 Gustavo Zambano (0414)7545753Ing. Alexis Nava (0414)8612103</t>
  </si>
  <si>
    <t>*Beneficiar al 100% de la poblacion</t>
  </si>
  <si>
    <t>3º Falta de Infraestructura Educativa en los Niveles inicial Primaria y diversificada</t>
  </si>
  <si>
    <t>En terreno del sector Villa de san Jose calle 5 llte 200-201 perteneciente al consejo comunal Brisa de San Jose</t>
  </si>
  <si>
    <t>contamos con banco de arena del caño onia santa Isabel par baja. y con terreno para la construccion</t>
  </si>
  <si>
    <t>Construccion de  la infraestructura del C.E.N.B Dr Jose Ananias  Marquez</t>
  </si>
  <si>
    <t>Contamos con terreno de 1.728 metdos cuadrador y con mano de obra calificada</t>
  </si>
  <si>
    <t>*.Ministerio del Poder Popular para la Educación y FEDE. *.Consejos Comunales *. Consejo Federal de Gobierno, Gobernacion del Estado Merida, Comuna Francisco de Miranda.</t>
  </si>
  <si>
    <t>*.Lograr el 100% Escolaridas para toda la poblacion estudiantil de la comuna francisco de Miranda.</t>
  </si>
  <si>
    <t>,Consejo Federal de gobierno ing Grabiel Madera (042)7156558 Comuna Francisco de Miranda Maria Alejandra Bustamante (0424)7586601 Gustavo Zambano (0414)7545753Ing. Alexis Nava (0414)8612103 Zona Educativa Numero 1r (0412)0787619 gobernado Jehyson Guzman (0424)2079016</t>
  </si>
  <si>
    <t>*.Beneficiara a un 60% de Matricula Estudiantil, de niños niñas y adolescentes.</t>
  </si>
  <si>
    <t>1° Desbordamiento y deslizamiento de la Loza Trapezoidal y contaminacion del Caño Bubuqui</t>
  </si>
  <si>
    <t>Canalizacion y Rehabilitacion del Caño Bubuqui (Ambito de la Comuna)</t>
  </si>
  <si>
    <t>Gobernacion de Merida y Servicios. Alcaldia Servicios Generales. Ministerio del Ecosocialismo Comunas Presidente Obrero</t>
  </si>
  <si>
    <t>Envaular, tapar y descontaminar el Caño Bobuqui. (Parque Bio sustentable, Seguridad)</t>
  </si>
  <si>
    <t>Gobernacion Alexis Nava. 04148612103 Alcaldia Dario Belandria. 04247207774 CFG. Gabriel Madera 04267156758 Ecosocialismo Belisario Toro. 04141773551 Greidi Molina 04163799903 Voceros. Yasmeli Finol. 04147335114 Enrique Maduro 04166880411</t>
  </si>
  <si>
    <t>Nro. De Mts. De embaulamiento del Caño Bubuqyui</t>
  </si>
  <si>
    <t>2° Carencia de Establecimiento para la atencion de Salud en toda la Comuna (barrio Adentro CDI)</t>
  </si>
  <si>
    <t>*CC. Suramerica. *CC. Divino Niño. *CC. La Trinidad. *CC. Las Flores Parte Baja. *CC.La Victoria. *CC. La Esperanza. *CC Barrio Bolivar *CC. Manuelita Saez. *CC. La Inmaculada Soberana. *CC. Las Flores Parte Alta.</t>
  </si>
  <si>
    <t>Un Galpon para adecuar para consultorio medico. Personal calificado. Enfermeras Medicos. Odontologos Bioanalista.</t>
  </si>
  <si>
    <t>Diseñar el proyecto que Facilite la gestion de recursos para habilitar el consultorio.</t>
  </si>
  <si>
    <t>Construir un Consultorio de Barrio Adentro</t>
  </si>
  <si>
    <t>Ministerio de Salud: ACÁ FALTA EL CONTACTO CFG. Madera.04267156758 Comunas Eva Arrieta. 04264011707 Voceros. Gladis Davila. 04147118186 Morela Ramirez. 04247368141. Autoridad unica de Salud en Edo. Mérida. Gerardo Molina 04246589837</t>
  </si>
  <si>
    <t>Nro de epacios habilitados para la atencion de salud.</t>
  </si>
  <si>
    <t>3° Deficiencia y Reparación de Viviendas (familias en hacinamiento y Viviendas deterioradas)</t>
  </si>
  <si>
    <t>Comuna Presidente Obrero. IMUVI, Barrio Nuevo Barrio Tricolor, Mision Vivienda, Gobernacion del Estado, Minfra, INST Proyectos Especiales (IPE)</t>
  </si>
  <si>
    <t>Lograr el Levantamiento del Censo. Lograr la Construccion de Las viviendas, Lograr la reparacion de las Viviendas. Cambio de los Techos de Asbesto.</t>
  </si>
  <si>
    <t>Barrio Nuevo: Adalberto Mendoza. 04147462696 Vocerxs comunitarios Franklin Siter:04247571688 Jairo Rosales. 04261776502</t>
  </si>
  <si>
    <t>Nro. De censos levantados. Nro. De personas Censadas. Nro. De Soluciones habitacionales construidas. Nro. De familias beneficiadas. Nro. de Viviendas Reparadas. Nro. de Techos sustituidos.</t>
  </si>
  <si>
    <t>Los 5 sectores de la Comuna: Caño Arenoso II,Onia Santa Isabel.Vista Hermosa, Arenosa Bolivariana,Las Lomas.</t>
  </si>
  <si>
    <t>1) Sumnistro constante con mayor caudal y presión desde el sistema de bombeo de Aguas de Mérida: * Activación y conexión de la red de agua de los pozos disponibles. * Nuevas perforaciones para la construcción de nuevos pozos de agua.</t>
  </si>
  <si>
    <t>*Lograr el suminstro de agua de manera permanente al 100% de las familias de la comuna. *Diseñar y elaborar proyectos para la perforación y activación de los pozos de agua profundos. * Activación y conexión de los pozos ya existentes para el 100% de las familias de los sectores involucrados.</t>
  </si>
  <si>
    <t>Gustavo Rada Tlf: 0416 7755036 (Aguas de Mérida) Carlos Escalante Concejal Tlf: 04143753291 Jehyson Guzmán Gobernador del Estado Mérida, Tlf: 0424 2079016. Yohana Botellón Caño Arenoso Mesa técnica de agua José Jiménez de Fundacomunal, Tlf: 04247042449 Yovanni Guillen Comuna 4167749798</t>
  </si>
  <si>
    <t>1) Porcentaje (%) de familias con acceso al agua potable. (Nudo Crítico 1)</t>
  </si>
  <si>
    <t>2) Electricidad. Suministro irregular del servicio eléctrico para toda la comuna. Ausencia de banco de trasformadores en varios sectores de la comuna, ausencia de red y tendido eléctrico en el sector Caño Arenoso II, calles 4 y 6. Ausencia de luminarias públicas para todos los sectores de la comuna por deterioro.</t>
  </si>
  <si>
    <t>2) Elaboración de diagnóstico técnico y proyecto por parte de CORPOELEC: * Sustitución de transformadores.
* Construcción de la red del sistema eléctrico para el sector Caño Arenoso II.
* Dotación de luminarias públicas por parte de CORPOELEC para todos los sectores de la comuna.</t>
  </si>
  <si>
    <t>Corpoelec. Gobernación del Edo. Bolivariano de Mérida. Comuna Rosa Luxemburgo.</t>
  </si>
  <si>
    <t>Obtener el suministro eléctrico para el 100% de las familias de la comuna</t>
  </si>
  <si>
    <t>Carlos Escalante Concejal Tlf: 04143753291 Jehyson Guzmán Gobernador del Estado Mérida, Tlf: 0424 2079016.. José Jiménez de Fundacomunal, Tlf: 04247042449 Yovanni Guillen Comuna 4167749798</t>
  </si>
  <si>
    <t>2) Porcentaje (%) de familias con suministro eficiente del servicio eléctrivo.(Nudo Crítico 2).</t>
  </si>
  <si>
    <t>3) Telecomunicaciones. Ausencia del servicio de CANTV, internet, telefonía móvil a causa del robo del cableado.</t>
  </si>
  <si>
    <t>3) Reponer los tramos de cableado y conexiones robadas: *Instalación de nuevas redes de comunicación. *Reactivación del nodo de CANTV.</t>
  </si>
  <si>
    <t>Lograr el 100% de suministro del servicio de las telecomunicaciones para las familias de la comuna</t>
  </si>
  <si>
    <t>CANTV - Comunal: Carlos Contreras, telf: 0416-1389258, Carlos Escalante Concejal Tlf: 04143753291 Jehyson Guzmán Gobernador del Estado Mérida, Tlf: 0424 2079016.. José Jiménez de Fundacomunal, Tlf: 04247042449 Yovanni Guillen Comuna 4167749798</t>
  </si>
  <si>
    <t>3) Porcentaje (%) de familias con acceso a teléfonía CANTV e insternet (Nudo Crítico 3).</t>
  </si>
  <si>
    <t>1. Agua: *POTABLE: Ausencia de dique toma en Sulbaran, deterioro de tanque de almacenamiento en Sulbaran, Las Gonzales, Deteriodo de la red del acuaducto en Mesitas, Rio Negro y Mesa Grande. Ausencia de planta potabilizadora en todas las comunidades. SERVIDA: Red aguas servidas inconclusa en Las Mesitas, colapso de planta de tratamiento de aguas servidas en la quebrada.</t>
  </si>
  <si>
    <t>1. SULBARAN. 2. La quebrada. 3. LAS Gonzales. 4. La Vega. 5. Las Mesitas. 6. Rio Negro. 7. Mesa Grande. 8. Mesitas de Higuerones.</t>
  </si>
  <si>
    <t>1. *CONSTRUCCION DE DIQUE TOMA. REPARACION DE TANQUE DE ALMACENAMIENTO INDUSTRIAL. SUSTITUCION DE MANGUERAS DE LA RED ACUEDUCTOS MESA GRANDE, RIO NEGRO, LAS MESITAS. CONSTRUCCION DE PLANTAS POTABILIZADORA A TODAS LAS COMUNIDADES. * CULMINACION RED AGUAS SERVIDAS EN LAS MESITAS -MANTENIMIENTO PLANTA DE TRATAMIENTO(REPARACION).</t>
  </si>
  <si>
    <t>1. Aguas Mérida, aguas ejido, comuna, gobernacion, alcaldia, Ministerios de ecosocialismo, Mesas tecnicas agua, consejo comunal.</t>
  </si>
  <si>
    <t>1. Ing. Oswaldo Ferrer. 0426-035307. Ing. Carlos Suescum. Ing. Simon Figueroa: 0414-7369997. C.C Sulbaran: Nelly Davila 0412-0480784. Marielis Sasipa( Gobernacion) 0414-9779339. Jose Reyes Duron (c.c. La Vega) 0416-0719794. C.C Las Mesitas lusmila Rojas 0424-7326940.</t>
  </si>
  <si>
    <t>1. Porcentaje familias beneficiadas. Porcentaje avance construccion plantas tratamientos. Porcentaje construccion red aguas servidas.</t>
  </si>
  <si>
    <t>2. VIVIENDA: Deficit de viviendas (92 familias aprox.) y por viviendas inconclusas de( aprox 10).</t>
  </si>
  <si>
    <t>3. SERVICIOS PUBLICAS: *ELECTRICIDAD: Ausencia de transformadores y alumbrado publico. *TELECOMUNICACION: Ausencia de la red de telefonia fija e internet.</t>
  </si>
  <si>
    <t xml:space="preserve">8. COMUNA BRISAS DE MONTALBÁN. </t>
  </si>
  <si>
    <t xml:space="preserve">1. Deficiencia del suministro de agua por falta de mejoramiento en la captación almacenamiento y distribución, A causa del aumento de la población en el sector. </t>
  </si>
  <si>
    <t>1. Padre Duque, Los vílchez, Villa Manzano, Villa Esperanza, Villa Paraíso, Manzano Bajo, Manzanito, El Pilar (cuarta y quinta etapa) Alfredo Lara, El Pilar del 1 al 19 y Asobarilla.</t>
  </si>
  <si>
    <t>1. Fortalecimiento de la red de agua potable distribución de la Comuna Brisas de Montalbán.</t>
  </si>
  <si>
    <t>1. Aguas de Ejido, Ministerio de Atención de las Aguas, Ingeniería Municipal, Mesa Técnica de Agua, Comuna Brisas de Montalbán.</t>
  </si>
  <si>
    <t>1. Lograr que el 100% de la comuna tenga acceso al agua potable.</t>
  </si>
  <si>
    <t>Luis Dugarte 0414 7477 407 comunidad; Aguas de Ejido Carlos Suescun 0414 979 3280 , Ingeniería Municipal Carlos Quintero 0414 9755 267</t>
  </si>
  <si>
    <t>1. Número de viviendas y número de familias beneficiadas.</t>
  </si>
  <si>
    <t>2. Deterioro y falta de asfaltado en la vialidad y en la infraestructura de los puentes de la comuna.</t>
  </si>
  <si>
    <t>2. Puentes de Villa Esperanza, Villa Manzano y El Ceibal Alto.</t>
  </si>
  <si>
    <t>2. Ministerio de Obras Públicas, Gobernación y Alcaldía, Comuna Brisas de Montalbán.</t>
  </si>
  <si>
    <t>2. Lograr el 100% de recuperación de la vialidad y puentes de la comuna.</t>
  </si>
  <si>
    <t>Aguas de Ejido, Carlos Suescun 0414 979 3280</t>
  </si>
  <si>
    <t>2. Número de kilómetros de vialidad y puentes recuperados.</t>
  </si>
  <si>
    <t>3. Deterioro de la línea telefónica CANTV insuficiencia de internet.</t>
  </si>
  <si>
    <t>3. Los 11 sectores de la comuna</t>
  </si>
  <si>
    <t>3. Construcción de una subestación de comunicación telefónica e internet.</t>
  </si>
  <si>
    <t>3. Trabajadores de CANTV.</t>
  </si>
  <si>
    <t>3. Cantv, Mesa Técnica de Telecomunicaciones y Comuna Brisas de Montalbán.</t>
  </si>
  <si>
    <t>3. Consolidar la construcción de la subestación en un 100%.</t>
  </si>
  <si>
    <t>3. Pedro Molina comunicación y prensa 0426 3345 406 alcaldía y comunidad.</t>
  </si>
  <si>
    <t>3. Número de viviendas con servicio de CANTV e internet y número de familias beneficiadas.</t>
  </si>
  <si>
    <t>1. Falta de alumbrado público en toda la comuna que constituyen 18 calles</t>
  </si>
  <si>
    <t>Los 5 sectores de la comuna: San Isidro (parte baja), Aguas Calientes-Santa Cruz; Santa Eduvugis, San Martín y Mesa del Tanque</t>
  </si>
  <si>
    <t>1. Instalación de postes cableados y luminarias nuevas en las calles de la comuna que se encuentran afectadas.</t>
  </si>
  <si>
    <t>Mano de obra herramienta y facilidad para la logística.</t>
  </si>
  <si>
    <t>Organización comunitaria corpoelec alcaldía defensa civil milicia comités de servicio público del Consejo consejos comunales.</t>
  </si>
  <si>
    <t>Lograr el 100% del alumbrado público para toda la comuna.</t>
  </si>
  <si>
    <t>Rosalba Flores líder comunitaria 0416 676 3026. Ricardo Cárdenas CORPOELEC 0416 6057 38 4. Simón Figueroa: Alcalde 0414 736 99 97. Víctor Dugarte 0424 458 5158 Reyes Labrador SP 0412 648 2448. Emma Paredes cc 0414 752 9333.</t>
  </si>
  <si>
    <t>Número de calles con alumbrado público en condiciones óptimas siendo 18 calle que pertenecen al sector de la comuna.</t>
  </si>
  <si>
    <t xml:space="preserve">2. Espacio del antigua Escuela Hermanas Almarza deteriorado en su estructura. </t>
  </si>
  <si>
    <t>Calle principal del sector Aguas Calientes</t>
  </si>
  <si>
    <t>2. Acondicionamiento con puertas ventanas techos aguas blancas electricidad pintura herrajes y llaves de lavamano del local para ser utilizado en actividades propias de la comunidad.</t>
  </si>
  <si>
    <t>Fundaproal alcaldía comuna gobernación y organización comunitaria.</t>
  </si>
  <si>
    <t>2. Acondicionamiento óptimo para la instalación de una casa de alimentación e instalación de un salón múltiple para el beneficio de 200 personas de todos los sectores que conforman la comuna.</t>
  </si>
  <si>
    <t>M2 recuperado para la casa de alimentación y el salón de usos múltiples.</t>
  </si>
  <si>
    <t xml:space="preserve"> 3. Construcción inconclusa del Simoncito y la cancha deportiva de la Escuela Estadal Hermanas Almarza.</t>
  </si>
  <si>
    <t>Sector San Martin, calle Perú</t>
  </si>
  <si>
    <t>Apoyo de la Alcaldía del Municipio</t>
  </si>
  <si>
    <t xml:space="preserve"> Culminacioń de la construcción del Simoncito y la cancha deportiva de la Escuela Hermanas Amarza</t>
  </si>
  <si>
    <t>FEDE, GOBERNACION DEL ESTADO, CFG, COMUNA, FUNDACOMUNAL</t>
  </si>
  <si>
    <t>3. Construcción del 100% del simoncito y de la cancha deportiva en la nueva escuela.</t>
  </si>
  <si>
    <t>1. Acceso irregular al servicio de agua potable a causa de fallas eléctricas en el sistema de bombeo en toda la comuna. En el sector de Bella Vista hace falta presión para la distribución</t>
  </si>
  <si>
    <t>Sector: Santa Ana Norte, Bella Vista, La Hechicera. Domingo Salazar</t>
  </si>
  <si>
    <t>- Cuenca Hidrográfica de Albarregas
- Profesionales y Técnicos de Aguas de Mérida
- Obreros y Mano de Obra
- Tanque de Almacenamiento 2 mm / cap.</t>
  </si>
  <si>
    <t>- Activar el tanque de saneamiento de San Pedro
- Rediseñar/Actualizar el Acueducto Rural (de Bella Vista)
- Informe técnico integral relacionado a la problemática de la comuna.</t>
  </si>
  <si>
    <t>- Profesionales, Técnicos, Tecnólogos.
- Trabajadores de Aguas de Mérida
- Mano de Obra Calificada.</t>
  </si>
  <si>
    <t>- Comuna F.P.P.V.
- CFG
- Gobernación
- Alcaldía
- Aguas de Mérida
- Corpoelec
- Min Aguas
- Min Ecosocialismo.</t>
  </si>
  <si>
    <t>Lograr el servicio 100 % optimo de agua potable para todas las familias de la comuna F.P.P.V.</t>
  </si>
  <si>
    <t>- Oswaldo Ferrer. Aguas de Mérida.
CFG Gabriel Madera
04267150755
- Ecosocialismo Toro Belisario
04141773551
Verónica Mundaraí 04248130115</t>
  </si>
  <si>
    <t>No o % de familias beneficiadas
% de avance en la activación (infraestructura) tanque de llenado.</t>
  </si>
  <si>
    <t>2. Vialidad: Deterioro de la capa asfáltica presentando baches y huecos. Problemática en común a los sectores de la Comuna Fanny Prieto.</t>
  </si>
  <si>
    <t>- Asfaltado integral de la comuna a través de informe técnico que permita recabar información para elaborar el proyecto.</t>
  </si>
  <si>
    <t>- Profesionales, Técnicos, Tecnólogos.
- Trabajadores de la Comunidad.
- Mano de Obra Calificada
- Maquinaria y Herramientas de la comunidad.</t>
  </si>
  <si>
    <t>- Comuna F.P.P.V.
- CFG
- Gobernación
- Alcaldía
- Min Obras Públicas.</t>
  </si>
  <si>
    <t>- Levantar el informe técnico en un mes
- Levantar el proyecto en 2 meses.
- Cargar el proyecto en Sinco</t>
  </si>
  <si>
    <t>- Oswaldo Ferrer. Aguas de Mérida.
CFG Gabriel Madera
04267150755
- Ecosocialismo Toro Belisario
04141773551
Jairo Hernandez 04264363880</t>
  </si>
  <si>
    <t>- Cantidad de M3 de asfalto utilizado 
- Familias/Población Beneficiada.
- Metros Lineales Recuperados.
- % de Avance según etapa proyecto propuesto.</t>
  </si>
  <si>
    <t>3. Electricidad: Ausencia de Transformadores, postes e iluminación</t>
  </si>
  <si>
    <t>- Profesionales y técnicos especializados en el área.
- Trabajadores de Corpoelec en las comunidades.
- Maquinarias y Herramientas que pueden apoyar los comercios/habitantes
- Mano de obra calificada.</t>
  </si>
  <si>
    <t>- A través de informe técnico elaborar proyecto.
- Mantenimiento, Reparación y Sustitución de postes eléctricos.
- Dotación de postes donde sean necesarios.</t>
  </si>
  <si>
    <t>- Profesionales, Técnicos, Tecnólogos.
- Trabajadores de la Comunidad.
- Mano de Obra.
- Maquinaria y Herramientas de la comunidad.</t>
  </si>
  <si>
    <t>- Levantar el informe técnico con el apoyo de corpoelec (2 meses)
- Proyecto 2 meses.</t>
  </si>
  <si>
    <t>Carlos Rodriguez 04262505967</t>
  </si>
  <si>
    <t>Problemas de infraestructura: Aguas Servidas, filtraciones, vialidad, talud y techos</t>
  </si>
  <si>
    <t>En todo el territorio de la comuna Bicentenaria 16 de Septiembre.</t>
  </si>
  <si>
    <t xml:space="preserve">Crear un equipo que se encargue del levantamiento de la información cartográfica Digital/Territorial para el tratamiento estructural de infraestructura </t>
  </si>
  <si>
    <t>- Un camión de la comuna.
- Infraestructura del Centro Cultural Carlos Febres Pobeda.</t>
  </si>
  <si>
    <t>Secretaría de Infraestructura de la Gobernación del Edo. Mérida. La Comuna.</t>
  </si>
  <si>
    <t>Lograr el 100 % del informe técnico y cartográfico de los problemas de infraestructura del territorio comunal.</t>
  </si>
  <si>
    <t xml:space="preserve">- Pablo. Onias Uzcategui, </t>
  </si>
  <si>
    <t>- N° de familias beneficiadas.</t>
  </si>
  <si>
    <t>Red de Alumbrado Deficiente</t>
  </si>
  <si>
    <t>Reunión de Trabajo con Corpoelec. Crear un equipo para la reparación de bombillos ahorradores</t>
  </si>
  <si>
    <t xml:space="preserve">CORPOELEC, Secretaría de Servicios Públicos de la Gobernación del Edo. Mérida. La Comuna. </t>
  </si>
  <si>
    <t>Lograr el 100 % de la instalación del alumbrado público del territorio comunal.</t>
  </si>
  <si>
    <t>- Anderson Sandoval, Jessica, Caludia, Maria</t>
  </si>
  <si>
    <t>Seguridad y Convivencia</t>
  </si>
  <si>
    <t>Conformación de un cuerpo/brigada de seguridad comunal avalado por el ministerio de interior y justicia. - Jueces de Paz - Crear Espacios de formación</t>
  </si>
  <si>
    <t>- Infraestructura del Centro Cultural Carlos Febres Pobeda.
- La Casa de los Sueños Emancipatorios Eulogio Paredes.
- Parque El Rincón de los Muchachos.
- Estadio de fútbol y baseball.</t>
  </si>
  <si>
    <t xml:space="preserve">Ministerio de Interior y Justicia. La Comuna. </t>
  </si>
  <si>
    <t>Lograr el 100 % de ejecución de un programa de atención integral a las comunidades</t>
  </si>
  <si>
    <t>- Darly Rojas, Gregory</t>
  </si>
  <si>
    <t>VIAS PRINCIPALES DE LA ALDEA MARIÑO</t>
  </si>
  <si>
    <t>ORGANIZACION DEL PODER POPULAR COMUNA SOCIALISTA PARAMO DE MARIÑO TIERRA DE LAGUNAS Y ENCANTOS Y CONSEJOS COMUNALES ACTUALIZADOS</t>
  </si>
  <si>
    <t xml:space="preserve">RECONSTRUCCION DE LAS VIAS PRINCIPALES DE LA COMUNA SOCIALISTA PARAMO DE MARIÑO TIERRA DE LAGUNAS Y ENCANTOS </t>
  </si>
  <si>
    <t>RECURSO HUMANO Y EQUIPO DE CONSTRUCCION Y HERRAMIEENTAAS DE TRABAJO</t>
  </si>
  <si>
    <t>INGENIERO DE LA ALCALDIA  YANIRA ROSALES ,  04264722743/04125319021, ING  ANTONIO MOLINA C.F.G. 04264641295 ZAMAIRA BUSTAMANTE COMUNA 04161424458, LUZ ESTELA MOLINA PROMOTOR FUNDACOMUNAL 04267997577</t>
  </si>
  <si>
    <t>NRO DE KM DE VIALIDAD RECONSTRUIDA</t>
  </si>
  <si>
    <t>DETERIORO DE TUBERIA GALVANIZADA DEL SISTEMA DE RIEGO DE LA ALDEA MARIÑO MUNICIPIO RUVAS DAVILA</t>
  </si>
  <si>
    <t>CUENTA CON PERSONAL CALIFICADO Y DE  TRABAJO PARA LA CONSTRUCCION</t>
  </si>
  <si>
    <t>SUSTITUCION Y CONTINUACION DE LA TUBERIA DE P.V.C. DEL SISTEMA DE RIEGO</t>
  </si>
  <si>
    <t>CG</t>
  </si>
  <si>
    <t>MAQUINA DE SOLDAR Y TUBOS P.V.C., PLANTA ELECTRICA, RECURSO HUMANO</t>
  </si>
  <si>
    <t>MINISTERIO DE OBRAS PUBLICAS Y GOBERNACION, COMUNA, FUNDACOMUNAL, CFG, AGUAS DE MERIDA, INDERURAL</t>
  </si>
  <si>
    <t>SUSTITUCION DE  KM DE TUBERIA  GALVANIZADA POR TUBERIA P.V.C.</t>
  </si>
  <si>
    <t>ALEXANDER RAMIREZ SISTEMA DE RIEGO 04262241946, JOSE ANTONIO RAMIREZ COMUNA, 04264736775</t>
  </si>
  <si>
    <t>NRO DE KM DE TUBERÍA INSTALADA</t>
  </si>
  <si>
    <t>SECTOR LOMA DEL ARBOL, SECTOR BUENOS AIRES DE LA ALDEA MARIÑO</t>
  </si>
  <si>
    <t>CUENTA CON EQUIPOS Y HERRAMIENTAS DE CONSTRUCCION Y MINA DE AGREGADOS, TERRENO PARA CONTRUCCION DE INSTITUCION EDUCATIVA</t>
  </si>
  <si>
    <t>REMODELACION DE LAS TRES  INSTITUCIONES EDUCATIVAS</t>
  </si>
  <si>
    <t>E.E.LOMA DEL ARBOL: PINTURA Y COLOCAACION DE MANGUERA AGUA POTABLE, U.E. ZAIDA I. MORA: CABLEADO ELECTRICO, TECHO, PINTURA, ARREGLO PISO., LICEO RAMON EMILIO PERNIA:  CULMINAACION DE AULA, PISO, PINTURA</t>
  </si>
  <si>
    <t>FEDE NANO 04269283960, ELSEIDA PARRA COMUNA 04161775276, IRIMAR RAMIREZ 04162083506 DIRECTOR DE INSTITUCIÓN,:ALBIS VARILLAS 04120730540 DIRECTOR DE INSTITUCIÓN.</t>
  </si>
  <si>
    <t>.- NRO DE ESTUDIANTES BENFICIADOS           .- NRO DE METROS CUADRADOS REMODELADOS        .- UNIDADES EDUCATIVAS REMODELADAS</t>
  </si>
  <si>
    <t>1º Deterioro de la vialidad para acceder a las áreas de producción agrícola, que pertenecen a la comuna " Tradiciones y Vivencias de Bodoque".</t>
  </si>
  <si>
    <t>1° Agua azul Este, Agua azul Oeste, Urbanismo agua azul,Colinas de Bodoque, Loma de los Márquez, Lomita de san Pablo, Mesa de Bodoque, trapiche, Las Sánchez, Ramón Debía, Villa paraíso, Midonio Zambrano.</t>
  </si>
  <si>
    <t>1° Mejoramiento y reconstrucción de la vialidad agrícola, previa evaluación técnica ( diseñar proyecto de vialidad).</t>
  </si>
  <si>
    <t>1° Comuna tradiciones y Vivencias de Bodoque, Minfra, Alcaldía de Rivas Dávila, Gobernación del estado, (Secretaria de infraestructura) Ministerio de comunas.</t>
  </si>
  <si>
    <t>1° Lograr la recuperación de las vialidades agrícolas.</t>
  </si>
  <si>
    <t>1° Yoselin Núñez (0416-3762624), Jonathan (0412-1157215), Ingeniera Yanira Rosales (0426-4722743) Alcaldía, Infra: Ministerio de comunas Luz Estela (0426-7990577), Ingeniero Alexis Navas (0414-8612103).</t>
  </si>
  <si>
    <t>1° Número de kilómetros en vialidad reconstruida.</t>
  </si>
  <si>
    <t>2° Limitado acceso a una fuente segura de abastecimiento del agua potable y deterioro de la red de distribución y almacenamiento.</t>
  </si>
  <si>
    <t>2° Agua azul, Agua azul Oeste, Villa paraíso, Mesa de Bodoque, Trapiche, Las Sánchez, Ramón Debía, Midonio Zambrano, Urbanismo agua azul.</t>
  </si>
  <si>
    <t>2° Construcción de un dique toma desde la fuente principal ( diseñar proyecto técnico).</t>
  </si>
  <si>
    <t>2° Cuenta con mesa técnica de agua, Mano de obra calificada, Ingeniero civil (Aguas Mérida).</t>
  </si>
  <si>
    <t>2° Comuna tradiciones y Vivencias de Bodoque, Alcaldía de Rivas Dávila, Aguas de Mérida.</t>
  </si>
  <si>
    <t>2° Lograr la construcción del dique toma para mejorar la distribución y almacenamiento de agua potable.</t>
  </si>
  <si>
    <t>2° Edgar Lugo (0424-7043038), Aguas Mérida Andrés Salas (0414-1796068), Secretaria Servicios Públicos Marelis Sacipo (0414-9779334).</t>
  </si>
  <si>
    <t>2° Número de familias beneficiadas.</t>
  </si>
  <si>
    <t>3° Falta de la red de telefonía alámbrica y servicio ABA.</t>
  </si>
  <si>
    <t>3° Agua azul Este, Agua azul Oeste, Urbanismo agua azul, Colinas de Bodoque, Loma de los Márquez, Lomitas de san Pablo, Mesa de Bodoque, Trapiche, Las Sánchez, Ramón Debía, Villa paraíso, Midonio Zambrano.</t>
  </si>
  <si>
    <t>3° Equipamiento urbano existente (postes), para el tendido de redes de telefonía alámbrica.
Número de familias requeridas por CANTV para instalacion de un nodo (1467).</t>
  </si>
  <si>
    <t>3° Conformación de la mesa técnica de telecomunicacion e instalación de un nodo</t>
  </si>
  <si>
    <t>3° Espacio adecuado para la instalación del nodo.
Mesa técnica de telecomunicaciones.</t>
  </si>
  <si>
    <t>3° CANTV, tradiciones y Vivencias de Bodoque comuna, ministerio de las comunas.</t>
  </si>
  <si>
    <t>3° Lograr el servicio de telecomunicaciones a las familias que conforman.
* Instalación del nodo y la red alámbrica.</t>
  </si>
  <si>
    <t>3° CANTV Carlos Contreras (0416-1389258), Milena Vivas(0412-3737589), Ciro Vivas (0424-7696248), Ministerio de Comunas Luz Estela (0426-7990577).</t>
  </si>
  <si>
    <t>3° Número de usuarios del territorio de la comunicación servicio de telefonía alámbrica y ABA.</t>
  </si>
  <si>
    <t>El Carrizal, parroquia San Francisco, al sur este de Tovar.</t>
  </si>
  <si>
    <t>Personal Técnico y obrero.</t>
  </si>
  <si>
    <t>Construir un tanque de almacenamiento que abastezca la demanda de los 27 sectores.</t>
  </si>
  <si>
    <t>Albañil, obrero, maestro de obras, ingenieros, arquitectos, herramientas.</t>
  </si>
  <si>
    <t>Aguas de Mérida y Comuna Ideales de Chávez.</t>
  </si>
  <si>
    <t>Lograr financiamiento (Diseñado ya el Proyecto) para la construcción del tanque.</t>
  </si>
  <si>
    <t>Voceros y voceras de la comuna (uno por Consejo Comunal):
-Juanita Morales. 
San José.
-Delmira Contreras 04264225598. Rosal Alto.
-Blanca Rujano. 
Vista Alegre.
-Amalia Graciosi. 
El Volcán.
-Magui Labrador.
 El Reencuentro.
-Belkis Huiza. Quebrada Arriba.
-Leonardo Meneses. Brisas del Llano.</t>
  </si>
  <si>
    <t>Inspección y revisión técnica del terreno.
Levantamiento de Información.</t>
  </si>
  <si>
    <t>2. La capacidad instalada de las tuberías de aguas servidas no cubre la demanda poblacional.</t>
  </si>
  <si>
    <t>Parroquia El Llano, entre el Hospital II San José de Tovar y el Volcán, límite con Municipio Rivas Dávila.</t>
  </si>
  <si>
    <t>Existen proyectos elaborados por personal especializado.</t>
  </si>
  <si>
    <t>Construir un nuevo sistema de tuberías por etapas para resolver el problema de aguas servidas.</t>
  </si>
  <si>
    <t>Materiales de Construcción</t>
  </si>
  <si>
    <t>Ministerio de Ecosocialismo y obras públicas.
Consejo federal de gobierno.</t>
  </si>
  <si>
    <t>Diseñar el proyecto para construir el sistema.</t>
  </si>
  <si>
    <t>Inspección técnica. Informes técnicos políticos de avance.</t>
  </si>
  <si>
    <t>3. Necesidad de construcción y rehabilitación de viviendas.</t>
  </si>
  <si>
    <t>Parroquia El Llano, entre el Hospital II San José de Tovar y el Volcán. Incluye los siete sectores de la Comuna.</t>
  </si>
  <si>
    <t>Lotes de terrenos ofertados en el territorio de la comuna.</t>
  </si>
  <si>
    <t>Conformación de la Mesa de Planificación para articular con los diferentes órganos de vivienda y plantear la autoconstrucción de las mismas.</t>
  </si>
  <si>
    <t>Espacios para reuniones de trabajo.</t>
  </si>
  <si>
    <t>Ministerio de Vivienda y a Comuna.</t>
  </si>
  <si>
    <t>Verificación y priorización de las familias que necesitan vivienda.</t>
  </si>
  <si>
    <t>Censo de Priorización.</t>
  </si>
  <si>
    <t>LAS COLINAS DE DON TEO, LOS LIMONES, LOS NARANJOS,CHIMBORAZO, CLAUDIO VIVAS</t>
  </si>
  <si>
    <t>MANO DE OBRA CALIFICADA, OBRERO, ALBAÑILES, MAESTROS DE OBRA, INGENIEROS, ARQUITECTOS Y LA COMUNIDAD ORGANIZADA</t>
  </si>
  <si>
    <t>CONSTRUCCIÓN DE NUEVO ESTANQUE DE ALMACENAMIENTO DE AGUA POTABLE, INCLUYENDO LA SUSTITUCIÓN DE REDES (TUBERÍAS Y CONEXIONES) PRIMARIAS Y SECUNDARIAS DE DISTRIBUCIÓN.</t>
  </si>
  <si>
    <t>HERRAMIETAS DE CONSTRUCCIÓN Y MATERIAL: MANGUERAS, LLAVES DE PASO, CEMENTO. MANO DE OBRA</t>
  </si>
  <si>
    <t>COMUNIDAD ORGANIZADA. ALCALDÍA, CLPP, AGUAS DE MERIDA. RESPONSABLES: JAIRO RUJADO Y OMAIRA MORA.</t>
  </si>
  <si>
    <t>2.DETERIORO DE LA VIALIDAD PRINCIPAL</t>
  </si>
  <si>
    <t>VÍAS PRINCIPALES DE LAS COLINAS, LOS LIMONES, CLAUDIO VIVAS</t>
  </si>
  <si>
    <t>CEMENTO, ARENA, PIEDRA, CABILLA. HERRAMIENTA PARA CONSTRUCCION, MANO DE OBRA.</t>
  </si>
  <si>
    <t>COMUNIDAD ORGANIZADA. ALCALDÍA, CLPP, MINISTERIO DE OBRAS PÚBLICAS, GOBERNACIÓN DEL ESTADO (INFRAESTRUCTURA Y OTROS). RESPONSABLES: CARLOS…</t>
  </si>
  <si>
    <t>3.REHABILITACIÓN DE VIVIENDAS</t>
  </si>
  <si>
    <t>TODA LA COMUNA</t>
  </si>
  <si>
    <t>MATERIALES VARIOS: ARENA, PIEDRA BRUTA</t>
  </si>
  <si>
    <t>SUSTITUCIÓN DE TECHOS DE ASBESTO Y REPARACIÓN DE PAREDES</t>
  </si>
  <si>
    <t>COMUNIDAD ORGANIZADA. ALCALDÍA, CLPP, BARRIO NUEVO BARRIO TRICOLOR, FONVFI. RESPONSABLES COMUNA: CAROLINA..</t>
  </si>
  <si>
    <t xml:space="preserve">Mano de Obra calificada equipo y maquinaria. </t>
  </si>
  <si>
    <t>Gestionar ante entes gubernamentales la continuación de la rehabilitación de la vialidad.</t>
  </si>
  <si>
    <t>*.Comuna Socialista Patria Nueva.         *.Alcaldia de Tovar.                           *.Gobernacion del Estado Mérida. Ministerio de Obras Públicas.</t>
  </si>
  <si>
    <t>Lograr la rehabilitación de toda la vialidad, de los  diecisiete  (17) Consejos Comunales que constituyen la Comuna.</t>
  </si>
  <si>
    <t>Ing. Raquel Molina (0414)9776839 juan Molina (0426)5755804               Ing. Gilberto Lobo (0424)7831303     Ing. Alexis Nava (0414)8612103</t>
  </si>
  <si>
    <t>*.Numero de consejos comunales beneficiados diecisiete (17).               *. Numero de kilometros de vialidad rehabilitada dieciseis (16 km).            *. Numero de Productores Beneficiados.</t>
  </si>
  <si>
    <t xml:space="preserve">Zona Rural II Sector El Paramito.                               Zona Rural II Sector San Pedro </t>
  </si>
  <si>
    <t>Terreno, documento, estructura levantada, loza baseada y pozo séptico.               Documento de terreno en tramite.</t>
  </si>
  <si>
    <t>Culminacion del proyecto de la Escuela Basica Técnica El Blanquiscal.                         Construir una nueva Escuela Bolivariana en el sector San Pedro.</t>
  </si>
  <si>
    <t>*.Ministerio del Poder Popular para la Educación y FEDE.                                 *.Consejos Comunales El Blanquiscal y El Paramito.                                                             *. Consejo Comunal San Pedro</t>
  </si>
  <si>
    <t>*.Lograr la construción de la Escuela Básica Técnica El Blanquiscal.                  *.Lograr la construción de la nueva  Escuela Bolivariana San Pedro.</t>
  </si>
  <si>
    <t>Juan Molina (0416)5755804            Deisy Contreras (0416)8129005 Carmen Belandria (0426)4250486     Alix Guerrero (0416)2769937</t>
  </si>
  <si>
    <t>Dos (2) vehiculos de ruta social y dos (2)vehiculos privado.</t>
  </si>
  <si>
    <t>Activar las dos (2) unidades de transporte público de ruta social y las dos privadas, asi como tambien la asignación de nuevas unidades que mejore el servicio y la calida de vida de los habitantes.</t>
  </si>
  <si>
    <t>Vehículos Toyotas.</t>
  </si>
  <si>
    <t>*. Comuna Socialista Patria Nueva.               *. Ministerio del Poder Popular para el Transporte Público.</t>
  </si>
  <si>
    <t>*.Lograr la reactivacion de la ruta de transporte publico.                 *.Getionar nuevas unidades de transporte.</t>
  </si>
  <si>
    <t>Miguel Marquez (0426)9756144  Victor Zambrano (0416)1608752</t>
  </si>
  <si>
    <t>*. Beneficiara a un 70%   de usuarios que necesitan del Transporte Publico.</t>
  </si>
  <si>
    <t>1. Deterioro de la vialidad agrícola y urbana.</t>
  </si>
  <si>
    <t>1. La comuna cuenta con manos de obras especializadas y equipos y herramientas menores para la construccion</t>
  </si>
  <si>
    <t>1. Construcción, reparacion, asfato, pavimentación, canalización, de la vialidad agrícola y urbana.</t>
  </si>
  <si>
    <t>1. Organización social de la comuna. Mano de obra, algunos equipos y maquinaria</t>
  </si>
  <si>
    <t>1. Recuperación total de la vialidad de todo el territorio de la comuna</t>
  </si>
  <si>
    <t>1. C.F.G: Gabriel Madera : 0426-7156758 G.I.G: Alexis Nava: 0414-8612103 Ing A.T: Gilberto Lobo: 0424-7831303 Diana Contreras: 0424-7026097 Hermez Jaimes: 0424-8431245 Belkys Guzman: 0416-5227493 Flor Montilva: 0424-7007544</t>
  </si>
  <si>
    <t>1. N° Km de carretera recuperada. Vialidad</t>
  </si>
  <si>
    <t>Mp</t>
  </si>
  <si>
    <t>2. Construccion y rehabilitacion de viviendas. Levantamiento de censo.</t>
  </si>
  <si>
    <t>2. C.F.G: Gabriel Madera: 0426-7156758 G.M.V: B.N.B.T: Duglas Contreras: 0416-1193723 Greisy Contreras: 0426-2719200 Isolina Vergara: 0416-8214284 Francy Acevedo: 0414-7260005</t>
  </si>
  <si>
    <t>2. N° de familias beneficiadas con viviendas dignas. Construidas y reparadas</t>
  </si>
  <si>
    <t>3. Falta de servicios de telecomunicaciones: telefonía e internet</t>
  </si>
  <si>
    <t>3. Existen equipamiento urbano (postees) para el tendido de redes alambricas. Se cuenta con la cantidad de familias requeridas para el nodo (942 familias aproximadamente).</t>
  </si>
  <si>
    <t>3. Construcción de un nodo de CANTV. Conformacion de la mesa de telecomunicaciones.</t>
  </si>
  <si>
    <t>3. Lograr la construcción del nodo y formar la mesa de telecomunicaciones</t>
  </si>
  <si>
    <t>3. CANTV: Carlos Contreras: 0416-1389258 Cap: Alexander Molina Alcaldía: Ivan Puliti: 0412-0787004/Diana Contreras: 0424-7026097 Ruth Balza: 0414-7214065 Carolina Hernández: 0424-7076961 Flor Montilva: 0424-7007544 Doromilda: 0416-4765322</t>
  </si>
  <si>
    <t>3. N° de usuarios beneficiados por el servicio de telefonía e internet.</t>
  </si>
  <si>
    <t>1.- AGUA: Ausencia de planta de Tratamiento. Red de distribución de Aguas Blancas obsoletas. Deficit en el tanque de Almacenamiento. Deficiencia en el cronograma para la distribución de agua potable. AGUAS SERVIDAS. Ausencia, deterioro, desconexión, desbordamiento, colapso de Red de Aguas Servidas, Colapso de Pozos Septicos y planta de tratamiento inactiva.</t>
  </si>
  <si>
    <t>Recurso Humano, Mano de Obra, conocimiento, R Fisico, Bloquera, ( Hacienda, Quinanoque)</t>
  </si>
  <si>
    <t>Aguas de Mérida, Alcaldía, Gobernacion, CFG, Mincomunas, Min Ecosocialismo, Comuna Doña Simona, Mesas Tecnicas.</t>
  </si>
  <si>
    <t>100 % de población de la Comuna Doña Simona para el acceso de agua potable. Consolidar el servicio de aguas servidas para toda la comuna.</t>
  </si>
  <si>
    <t>Oswaldo Ferrer 04260353057, Ana Valera DPC 04166047484, Angelica Vera. Celi Contreras 04247029361, Luis Contreras 04262377013.</t>
  </si>
  <si>
    <t>% en la construcción de la planta de tratamiento. % de sustitución de la red de agua potable. % de familias beneficiadas por agua potable. % de tramos construidos de aguas servidas.</t>
  </si>
  <si>
    <t>2.- Sobrecarga del sistema electrico, ausencia de transformadores y alumbrado público.</t>
  </si>
  <si>
    <t>Todo el Corredor Comunal</t>
  </si>
  <si>
    <t>Corpoelec. Comuna Doña Simona. ALcaldía Gobernación y Mesas Tecnicas.</t>
  </si>
  <si>
    <t>Acceso optimo del voltaje electrico para todas las comunidades. 100% de la iluminación pública de toda la comunidad.</t>
  </si>
  <si>
    <t>Corpoelec y mesas tecnicas de energía Teodo Guillen, Angelina Rodriguez, Arelis Garcia 04125468635</t>
  </si>
  <si>
    <t xml:space="preserve">No. de transformadores instalados. No. de luminarias instaladas en la comunidad. </t>
  </si>
  <si>
    <t>3.-Infraestrcutura de Instituciones educativas.Alto riesgo de infraestructura EE La Calera. Deterioro de la Escuela el Molino. Construcción inconclusa de la escuela Jamuel.</t>
  </si>
  <si>
    <t>Sector la Calera Parte Media, EE La Calera. Av Pricipal del Molino, 60 metros despues de la cancha. EE El Molino. Sector Cases, oeste del CC el Molino (E Cases) Av Principal el MolinoSector la Lagunita. (Jamuen)</t>
  </si>
  <si>
    <t>EE La Calera levantamiento de proyecto (Rehubicación) EE El Molino Reactivación de las Bricomiles. Construir un liceo, se cuenta con terreno. E Cases activar Bricomiles E Jamuen culminación de Infraestrucutra.</t>
  </si>
  <si>
    <t>FEDES, CFG, Ministerio de Eduación, Consejales, Alcaldía Gobernación</t>
  </si>
  <si>
    <t>Reubicación de la EE la Calera. Adecuación y Mantenimiento de EE Cases</t>
  </si>
  <si>
    <t>CDS, CFG, Ministerio de Eduación, Lic Maya Guillen (Alcaldía) Reinaldo Rondón 04124253501 FEDES. Founadacomunal Ministerio de las Comunas</t>
  </si>
  <si>
    <t>% de avance de evaluación técnica y construcción. % de adecuación optima en las unidades educativas. % De culminacion de la infraestrucutra de Jamuen</t>
  </si>
  <si>
    <t xml:space="preserve">1º Desbordamiento e Inundacion del Rio Mocoties y Quebradas que conforman la Comuna Mucuties, desde la Comunidad Santa Barbara  hasta la Comunidad La Armenia </t>
  </si>
  <si>
    <t xml:space="preserve">Comunidades: Santa Barbara,Cucuchica,Quebrada San Rafael,Peñon,Loma Larga,Nuevo Amanecer,San Diego,Cacique,Totumal, Villa del Socorro,  La Armenia </t>
  </si>
  <si>
    <t xml:space="preserve">Mano de Obra calificada,Organizaciones Sociales,Topografo </t>
  </si>
  <si>
    <t xml:space="preserve">Dragado del rio Mocoties y Quebradas que conforman la Comuna Mucuties </t>
  </si>
  <si>
    <t>Obreros, Albañiles, Operadores,Logistica,Combustible, Hospedaje</t>
  </si>
  <si>
    <t xml:space="preserve">Comuna Mucuties, Alcaldia de Tovar                           Gobernacion del Estado Mérida(secretaria de Infraestructura). Ministerio de Obras Públicas.Ministerio de Ecosocialismo,Ministerio de Transporte </t>
  </si>
  <si>
    <t xml:space="preserve">Lograr el 100% de dragado del rio Mocoties y quebrada de los sectores que conforman la Comuna Mucuties </t>
  </si>
  <si>
    <t>Ing. Osman Barrio  (0414)7278759, Ing. Gilberto Lobo (0424)7831303, Ing. Alexis Nava (0414)8612103, Voceros. Manuel Moreno 04168724148,Rafael Marquez 04267310725, Angela Ramirez 04266705961, Rosyeni Nava 04263232127, Nancy Gonzales 0416 2207649, Nora Yanez 04263495115,Jakyll Marquez 04167034014</t>
  </si>
  <si>
    <t xml:space="preserve">Km de dragado y canalizacion del rio Mocoties y quebradas que conforman la Comuna Mucuties </t>
  </si>
  <si>
    <t xml:space="preserve">2º Deterioro de la Via Principal y Vialidad  Rural que conforman la Comuna Mucuties, desde la  Comunidad Santa Barbara hasta la Comunidad La Armenia </t>
  </si>
  <si>
    <t xml:space="preserve">Comunidades: Santa Barbara,Cucuchica,Quebrada San Rafael,Peñon,Loma Larga,Nuevo Amanecer,San Diego, Cacique,Totumal, Villa del Socorro,  La Armenia </t>
  </si>
  <si>
    <t xml:space="preserve">Mano de Obra calificada,Organizaciones Sociales,Topografo,Camion 350 de la Comuna Mucuties </t>
  </si>
  <si>
    <t>Rehabilitacion de la Vialidad Via Principal Y vialidad Rural(Puentes, Canales,Muros de Contension, Torrenteras, Acantarillados)</t>
  </si>
  <si>
    <t xml:space="preserve">Obreros, Albañiles, Operadores,Logistica,Combustible, Hospedaje,Camion 350 Comuna Mucuties </t>
  </si>
  <si>
    <t xml:space="preserve">Comuna Mucuties, Alcaldia de Tovar                           Gobernacion del Estado Mérida(secretaria de Infraestructura).Inmivi.Ministerio de Ecosocialismo,Inderural </t>
  </si>
  <si>
    <t xml:space="preserve">Lograr el 100% de rehabilitacion de la vialidad de la via principal y vialidad rural de los sectores que conforman la Comuna Mucuties </t>
  </si>
  <si>
    <t xml:space="preserve">Ing. Osman Barrio  (0414)7278759, Ing. Gilberto Lobo (0424)7831303, Ing. Alexis Nava (0414)8612103, Voceros. Manuel Moreno 04168724148,Rafael Marquez 04267310725, Angela Ramirez 04266705961, Rosyeni Nava </t>
  </si>
  <si>
    <t xml:space="preserve">Km de rehabilitacion de la Vialidad Princial y Vialidad Rural  que conforman la Comuna Mucuties </t>
  </si>
  <si>
    <t xml:space="preserve">3º Deficet De Viviendas y Deterioro de las Viviendas existentes en los Sectores que Conforman La Comuna Mucuties,desde la Comunidad Santa Barbara hasta la Comunidad La Armenia  </t>
  </si>
  <si>
    <t>Terrenos Propios,Casas Existentes, Organizaciones Sociales,Mano de Obra,Arena,Piedras Maestros,Albañiles</t>
  </si>
  <si>
    <t>Construccion de Viviendas, Rehabilitacion y Mejoras de las Viviendas Existentes en las Comunidades que Conforman La Comuna Mucuties</t>
  </si>
  <si>
    <t xml:space="preserve">Obreros, Albañiles,Logistica, Hospedaje,Camion 350 Comuna Mucuties,Combustible, Mano de obra Calificada </t>
  </si>
  <si>
    <t xml:space="preserve">Inmuvi,Gran Mision Vivienda Venezuela, Barrio Nuevo Barrio Tricolor, Comuna Mucuties </t>
  </si>
  <si>
    <t xml:space="preserve">Construcion de nuevas viviendas y rehabilitacion de las viviendas existentes en las comunidades que conforman la Comuna Mucuties </t>
  </si>
  <si>
    <t>Ing. Yosman Carrero 04247417255Voceros. Manuel Moreno 04168724148,Rafael Marquez 04267310725, Angela Ramirez 04266705961, Rosyeni Nava 04263232127, Nancy Gonzales 0416 2207649, Nora Yanez 04263495115,Jakyll Marquez 04167034014</t>
  </si>
  <si>
    <t xml:space="preserve">Numeros de familias beneficiadas que conforman la Comuna Mucuties Comunidades: Santa Barbara,Cucuchica,Quebrada San Rafael,Peñon,Loma Larga,San Diego,Nuevo Amanecer, Cacique,Totumal, Villa del </t>
  </si>
  <si>
    <t xml:space="preserve"> Levantar un diagnostico  técnico de la mano con la ingeniería municipal de la alcaldía del municipio Antonio pinto salinas.                Proyecto de una EPS de Asfalto Para alcaldía del municipio Antonio pinto salinas.                                                             Pavimentación en Concreto rígido, para lograr mejorar la accesibilidad de sus habitantes y el flujo vehicular para el intercambio de bienes y servicios</t>
  </si>
  <si>
    <t xml:space="preserve"> Contamos con maquinarias y Materias Primas cerca</t>
  </si>
  <si>
    <t xml:space="preserve">Ingeniería Municipal
Consejo federal de gobierno
Ministerio De Transporte Terrestre (SAVA) Secretaria de infraestructura Vivienda y vialidad de la Gobernacion Del Estado Merida.
Ministerio  De Ecosocialismo
Comuna Cafetalera Mesa De Las Palmas
</t>
  </si>
  <si>
    <t>Arreglar El 100% de la vialidad principal, Vias Internas y Adyacentes.</t>
  </si>
  <si>
    <t>Ing Municipal Maria Fernanda Altuve cel 0424-7747539             CF Gabriel Madera cel. 0426-7156758         Geo. Ilda Rosales cel. 0416-9329502             Ministerio de Ecosicialismo cel.                                       Alida Davila cel. 0426-3276338                           Gloria Prieto cel 0412-1042613                         Rolando Gavidia cel 0416-1775351</t>
  </si>
  <si>
    <t>Kilómetros De Vialidad Reparada</t>
  </si>
  <si>
    <t xml:space="preserve">2° Deficiencia en los servicios Públicos: Agua. Electricidad. Gas. Desechos solidos. </t>
  </si>
  <si>
    <t xml:space="preserve">1. Recurso humano
2. Recursos Naturales
3. Voluntariedad
4. Maquinarias y Equipos de Trabajo
</t>
  </si>
  <si>
    <t>Diseñar y Ejecutar un plan de desarrollo de Servicios Públicos Domiciliarios: Servicio de agua potable; saneamiento y alcantarillado; electricidad; gas doméstico; residuos y desechos sólidos, acorde con las potencialidades de la comunidad así como de las instituciones que existen.</t>
  </si>
  <si>
    <t xml:space="preserve">Ingeniería Municipal
Consejo federal de gobierno
Ministerio De Transporte Terrestre (SAVA) Secretaria de infraestructura y vialidad de la Gobernacion Del Estado Merida.
Ministerio  De Ecosocialismo
Comuna Cafetalera Mesa De Las Palmas
</t>
  </si>
  <si>
    <t>Consolidacion De La Red De Servicios Publicos</t>
  </si>
  <si>
    <t>Kilómetros Tuberias Reparadas, Kilometros De Alcantarillado</t>
  </si>
  <si>
    <t>3° Déficit de Vivienda y Hábitat.</t>
  </si>
  <si>
    <t>Mision Vivienda Ingeniería Municipal
Consejo federal de gobierno
Secretaria de infraestructura Vivienda y vialidad de la Gobernacion Del Estado Merida.
Ministerio  De Ecosocialismo
Comuna Cafetalera Mesa De Las Palmas</t>
  </si>
  <si>
    <t xml:space="preserve">La Remodelación y culminación de Viviendas                            Reubicación para los que no poseen terreno y  Para Los Damnificados                         Construcción De Viviendas                        </t>
  </si>
  <si>
    <t>Ing Municipal Maria Fernanda Altuve cel 0424-7747539                                                           Ing Vivienda Luis                            CF Gabriel Madera cel. 0426-7156758         Geo. Ilda Rosales cel. 0416-9329502             Ministerio de Ecosicialismo cel.                                       Alida Davila cel. 0426-3276338                           Gloria Prieto cel 0412-1042613                         Rolando Gavidia cel 0416-1775351</t>
  </si>
  <si>
    <t>Nivel de participación de
beneficiarios en formulación,
gestión y ejecución de
proyectos                    Número de proyectos
formulados y presentados a
organismos externos</t>
  </si>
  <si>
    <t>1.- Sectores: Tabacal, Romero, El Mamón, San José, Arenal, CArmania y Puerto Rico, Padre Granados, La Parada, Santa María, María Antonieta Rossi, El Mirador, El Diamante, Quebrada del Barro, La Victoria, Las Delicias, Libertador y las Cuadras.</t>
  </si>
  <si>
    <t>1.- Albañiles, Arquitectos, Ingenieros, operadores, maestros de obra, herreros, carpinteros, obreros, mecánicos diesel, electricistas, mano de obra calificada, organización comunal.</t>
  </si>
  <si>
    <t>1.- Canalización del río, dragado de las quebradas y callejones.</t>
  </si>
  <si>
    <t>1.- Ministerio del Ecosocialismo, Ministerio de Obras Públicas, Secretaría de Infraestructura del Edo. Mérida, Jefatura de Vialidad del municipio Pinto Salinas y Consejos Comunales.</t>
  </si>
  <si>
    <t>1.- Toro Belisario (MINEC): 04141773551. Alexis Nava (Infraestructura): 04148612103. Oswaldo Ferrer (Aguas de Mérida), Coordinación Mocotíes Lenys Pérez: 04165766268. Edgar Rodríguez (Corpomérida Formativo): 04145420092. Daniel Chávez (Corpomérida) 04242996237</t>
  </si>
  <si>
    <t>2.- Coplapso de la Red de Aguas Servidas.</t>
  </si>
  <si>
    <t>2.- Sectores: Tabacal, Romero, El Mamón, San José, Arenal, CArmania y Puerto Rico, Padre Granados, La Parada, Santa María, María Antonieta Rossi, El Mirador, El Diamante, Quebrada del Barro, La Victoria, Las Delicias, Libertador y las Cuadras.</t>
  </si>
  <si>
    <t>2.- Albañiles, ingenieros, plomeros, obreros, cocineros. Piedra picada. Organización Comunal.</t>
  </si>
  <si>
    <t>2.- Aguas de Mérida, Secretaría de Infraestructura de la Gobernación del Edo. Mérida, Secretaría de Servicios Públicos de la Gobernación, MppCyM, Ingeniería Municipal y Corpomérida.</t>
  </si>
  <si>
    <t>2.- Lograr la recuperación y mantenimiento de la red de aguas servidas.</t>
  </si>
  <si>
    <t xml:space="preserve">2.- José Rujano: 04147082490. Nestor Zambrano 04168120382. Amairany Castillo 04145325384. Omar Aredondo 04268706764. María Elena Constreras 04164706168. Argenis Quintero 04166048453. Coromoto Rujano 04147547653. José Milano 04266335843. </t>
  </si>
  <si>
    <t>2.- Mejoramiento de la red de aguas servidas. Cantidad de familias beneficiadas. Metros de tubería cambiada.</t>
  </si>
  <si>
    <t>3.- Deterioro de la vialidad urbanda.</t>
  </si>
  <si>
    <t>3.- Sectores: Tabacal, Romero, El Mamón, San José, Arenal, CArmania y Puerto Rico, Padre Granados, La Parada, Santa María, María Antonieta Rossi, El Mirador, El Diamante, Quebrada del Barro, La Victoria, Las Delicias, Libertador y las Cuadras.</t>
  </si>
  <si>
    <t xml:space="preserve">3.- Ministerio del Transporte, CFG-SINCO, Ministero de Obras Públicas, IPE. Consejos Comunales. </t>
  </si>
  <si>
    <t>3.- Lograr proyecto de recuperación y mantenimiento de la vialidad del casco urbano.</t>
  </si>
  <si>
    <t xml:space="preserve">3.- José Rujano: 04147082490. Nestor Zambrano 04168120382. Amairany Castillo 04145325384. Omar Aredondo 04268706764. María Elena Constreras 04164706168. Argenis Quintero 04166048453. Coromoto Rujano 04147547653. José Milano 04266335843. </t>
  </si>
  <si>
    <t>3.- Cantidad de Kilometros de carretera recuperada.</t>
  </si>
  <si>
    <t>1º Deficiente acceso al Agua Potable</t>
  </si>
  <si>
    <t>Comunidad Llano de San Antonio, Centro San Juan, Xamu, El Llano, Milla, El Corozo, Estanquillo Medio, Los Peñas, Francisco Javier Angulo, El Cementerio, La Sabanota, Piedras Negras.</t>
  </si>
  <si>
    <t>Rehabilitacion de la red de distribucion de agua Potable</t>
  </si>
  <si>
    <t xml:space="preserve">Mano de Obra, Herramientas de construcción, conocimiento y experiencia en la red de distribución.. </t>
  </si>
  <si>
    <t xml:space="preserve">*Construcción de red de distribucion de agua potable. </t>
  </si>
  <si>
    <t>Numero de Familias Beneficiadas</t>
  </si>
  <si>
    <t>Calle Soledad, frente a la Plaza Bolivar de San Juan</t>
  </si>
  <si>
    <t>Ambulatorio con buena Infraestructura. Se cuenta con ambulacia, se cuenta con personal enfermer@, Funciona las 24 horas, Organizaciones comunales a traves de comité de salud.</t>
  </si>
  <si>
    <t>Asignacion de personal médico, equipos e insumos para brindar la  atención adecuadas a los usuarios del ambulatorio</t>
  </si>
  <si>
    <t xml:space="preserve">Tinfraestructura adecuada, organización comunal y personal de sulud como obreros, enfermería y otros. </t>
  </si>
  <si>
    <t xml:space="preserve">*.Corposalud                                      *.Direccion del Eje Territorial de Salud                           *.Comuna San Juan de los Libertadores CS                 *Comité de Salud                                                      * Fundación Barrio Adentro ASIC LLano Seco                                </t>
  </si>
  <si>
    <t xml:space="preserve">*Gerardo Molina Autoridad unica de salud                                             * Alexander Hernandez JETS Lagunillas (04261771747)                                             *Yoselin Araujo  Concejal (04247190225)   *Cruz Malpica Comité de Salud (04269138730)   * Liliana Uzcategui Comunidad 04247361724  * Milagros Peña Consejo Comunal (04247846828)  Miriam Avila UBCH (04141770881)  </t>
  </si>
  <si>
    <t>*Construccción de redes de aguas servidas</t>
  </si>
  <si>
    <t>*Fany Rangel lider de Comunidad(0412)7317055                      *Yohana Andrade UBCH  (0416)9758041                                      *Hercilia Chavez (0414)3740973                          * Edgar Villareal (0412)068884                            * Alexis Uzcategui                                                         * Socorro Rangel (Alcaldia) (0414) 7129358                                                *Marielis Sasipa (0414)9779339                    *Gobernacion FOMVI Y banavi                                             * ING. Alexis Nava</t>
  </si>
  <si>
    <t>1º Ausencia de alumbrado Publico, en toda la via desde la vuelta hasta la capilla del carmen.</t>
  </si>
  <si>
    <t>*Comunidad Mucujun , Coorpoelec Consejo Federal de Gobierno.                            *Alcaldia de Libertador.                           *Gobernacion del Estado Mérida Secretaria de Servicios Publicos.</t>
  </si>
  <si>
    <t>*Lograr  EL Alumbrado Publico Total de  Mucujun.</t>
  </si>
  <si>
    <t>*Yenny Rangel Comunidad (0414)7267114              *Olinto Mora  Comunidad (0426)7560921               *Carina Meza (0426)9724342                                      * Yohana Andarde (UBCH) (0416)9758041               *Hector Bariios Comunida                                    *Ing. Ricardo Cadenas (0416)6744569                      * Gabriel Madera (C.F.D.G)                                          * Socorro Rangel (Alcaldia) (0414</t>
  </si>
  <si>
    <t xml:space="preserve"> *. Numero de Familias  Beneficiadas. </t>
  </si>
  <si>
    <t>2º Ausencia de Agua en el sector la escalera.</t>
  </si>
  <si>
    <t xml:space="preserve"> Sector la escalera Subiendo el 1Er reductor de la Esaclera. </t>
  </si>
  <si>
    <t>*Comunidad la Escalera                                     *Consejo Comunal Mucujun.                                *Alcaldia de Libertador.                           *Gobernacion del Estado Mérida Secretaria de Servicios Publicos.</t>
  </si>
  <si>
    <t>*Lograr el Suministro Total del Agua.                    *Lograr la Sustitucion de la Tuberia.</t>
  </si>
  <si>
    <t>*Carlos Davila  Comunidad (0426) 5703916                                                                                       *Sara Paredes Mesa Tecnica de Agua (0426)7560921                                                                                 **Yenny Rangel Comunidad (0414)7267114                                                                                         * Yohana Andarde (UBCH) (0416)9758041                                                                                 **Olinto Mora  Comunidad (0426)7560921                                                                                       *Eva Rincon comunida(04169984164                                                                                                        * Gabriel Madera (C.F.D.G)                                                                                                                *Marielis Sasipa (0414)9779339                                                                                                            * Abog. Oswaldo Ferrer (0426)0353057                                                                                            *Luz Mayeli Alcaldia (0414) 7581702                                                                                               *Ing. Leyda Marquez (0424)1195349</t>
  </si>
  <si>
    <t xml:space="preserve">3º Falta de Mntenimiento a las Cunetas del sector Mucujum. </t>
  </si>
  <si>
    <t>*Comunidad Mucujun.                             *Consejo Comunal Mucujun.                                *Alcaldia de Libertador.                           *Gobernacion del Estado Mérida Secretaria de Servicios Publicos.</t>
  </si>
  <si>
    <t xml:space="preserve"> * Yohana Andarde (UBCH) (0416)9758041                                                                                                                                                         * Xiomara Hernandez (0426)6013031                                                                                              *Marielis Sasipa (0414)9779339                                                                                                 *Mayela Meza comunidad (0414)7341923                                                                                              * Abog. Oswaldo Ferrer (0426)0353057                                                                                                            *Luz Mayeli Alcaldia (0414) 7581702                                                                                                 *Ing. Leyda Marquez (0424)1195349</t>
  </si>
  <si>
    <t xml:space="preserve"> * Número de Familias  Beneficiadas transeuntes de la vía .         </t>
  </si>
  <si>
    <t>7. Consejo Comunal Milla Parte Media</t>
  </si>
  <si>
    <t>1º A raiz de un corto Circuito se presenta un Insuficiencia de voltaje ubicado en la hoyada de Milla Media.</t>
  </si>
  <si>
    <t>1.- Gestionar ante entes gubernamentales. Sustitucion de Línea Electrica( Previa Inspeccion de COORPOELEC)</t>
  </si>
  <si>
    <t>*Comunidad Hoyada de Milla.                         *Alcaldia de Libertador.                           *Gobernacion del Estado Mérida Secretaria de Servicios Publicos.                                 *Mesa de Servicio.</t>
  </si>
  <si>
    <t>*Lograr  el Servicio Publico 100% a las Familias.</t>
  </si>
  <si>
    <t xml:space="preserve">*Fany Rangel lider de Comunidad(0412)7317055                      *Yohana Andrade UBCH  (0416)9758041  *Leonel Paez Comunidad(0412)0764693  * Edgar Villareal (0412)068884                    * Ing Imec Aba </t>
  </si>
  <si>
    <t xml:space="preserve">Número de Familias beneficiadas </t>
  </si>
  <si>
    <t>2º Deterioro de la Via Publica y Aceras en toda la Hoyada de Milla.</t>
  </si>
  <si>
    <t xml:space="preserve">2.- Asfalto de las Vias y Construccion de Acerasy Rayados </t>
  </si>
  <si>
    <t>*Comunidad Hoyada de Milla.                         *Alcaldia de Libertador.                           *Gobernacion del Estado Mérida Secretaria de Servicios Publicos.                                   *Mesa de Servicio.                                             *Servicios Publicos. Alcaldia                               *Venezuela Bella.</t>
  </si>
  <si>
    <t>*Lograr  Recontruccion de las vias.</t>
  </si>
  <si>
    <t>*Fany Rangel lider de Comunidad(0412)7317055                      *Yohana Andrade UBCH  (0416)9758041  *Hercilia Chavez (0414)3740973                 * Edgar Villareal (0412)068884                    * Alexis Uzcategui                                           * Socorro Rangel (Alcaldia) (0414) 7129358                                                *Marielis Sasipa (0414)9779339</t>
  </si>
  <si>
    <t>Número de Kilometros de Carretera de constrruida.</t>
  </si>
  <si>
    <t>3º Carencia de Techos y fachadas deterioradas (79) Viviendas.</t>
  </si>
  <si>
    <t>*Comunidad Hoyada de Milla.                         *Mision Habita Y Vivienda.                      *Gobernacion del Estado Mérida Fonvi Banavi.                                                                       *Venezuela Bella.c                         *Gobernacion del Estado Mérida Secrtaria de infrestructura y vivienda.</t>
  </si>
  <si>
    <t>*Lograr  la Reparacion  100%  de las Viviendas.</t>
  </si>
  <si>
    <t>*Fany Rangel lider de Comunidad(0412)7317055                                                                        *Yohana Andrade UBCH  (0416)9758041                                                                                          *Hercilia Chavez (0414)3740973                                                                                                          * Edgar Villareal (0412)068884                                                                                                             * Alexis Uzcategui                                                                                                                                 * Socorro Rangel (Alcaldia) (0414) 7129358                                                                                          *Marielis Sasipa (0414)9779339                                                                                       *Gobernacion FOMVI Y banavi                                                                                                                                                   * ING. Alexis Nava</t>
  </si>
  <si>
    <t>Número de Viviendas reparadas.</t>
  </si>
  <si>
    <t>8. COMUNA FIELES A CHÁVEZ</t>
  </si>
  <si>
    <t>1-  AUSENCIA DE RED DE AGUAS SERVIDAS Y SATURACION DE POZOS SÉPTICOS.</t>
  </si>
  <si>
    <t xml:space="preserve"> 1 ) -   SECTORES: ACACIAS, PLAYITA I, PLAYITA II, PLAYA II, DIQUE LA MOTOSA , EL MILAGRO  Y LUCHADORES DE LA CONQUISTA</t>
  </si>
  <si>
    <t>1 ) - MANO DE OBRA, ALBAÑLES, PLOMEROS, ELECTRICISTAS, PIEDRAS , GRANZON,  Y ORGANIZACION SOCIAL.</t>
  </si>
  <si>
    <t>1 ) - CONSTRUCCIÓN DE UNA RED DE AGUAS SERVIDAS Y UNA PLANTA DE TRATAMIENTO.</t>
  </si>
  <si>
    <t>1 ) - ARENA, PIEDRAS, GRANZÓN.</t>
  </si>
  <si>
    <t>1 ) - AGUAS DE MERIDA COORDINACION EL VIGIA, SECRETARIA DE LOS SERVICIOS PÚBLICOS, GOBERNACIÓN COMUNAL, MINISTERIO DE ECOSOCIALISMO.</t>
  </si>
  <si>
    <t xml:space="preserve">1 ) - RECONSTRUCCIÓN DE LOS POZOS SEPTICOS </t>
  </si>
  <si>
    <t>1 ) - GUSTAVO RADAS ...04167755036. ( AGUAS DE MERIDA ).*   TORO BELISARIO ...04141773551 ( DIRECTOR DE ECOSOCIALISMO ). *  MARIELIS SALCIPA...04149779339 ( SECRETARIA EJECUTIVA SERVICIOS PUBLICOS DE LA GOBERNACION ). *  ALEICER GUILLEN...04129947905 ( VOCERO COMUNAL). *  YENNIFER MOLINA ...04247753311 ( VOCERO COMUNAL ).</t>
  </si>
  <si>
    <t>1 ) - CANTIDAD DE FAMILIAS BENEFICIARIAS CON LA CONSTRUCCION DE LOS POZOS SEPTICOS.</t>
  </si>
  <si>
    <t>2-  DESBORDAMIENTO DEL RIO CHAMA POR DETERIORO DEL MURO DE CONTENCIÓN.</t>
  </si>
  <si>
    <t>2 ) - INICIA EN EL DIQUE, MOTOSA , CAMINO REAL , CONQUISTA , LUCHADORES DE LA CONQUISTA , PLAYA II, LA PLAYA Y PLAYITA  II.</t>
  </si>
  <si>
    <t>2 ) - MANO DE OBRA, ALBAÑILES, PLOMEROS, PIEDRAS , GRANZON , ARENA Y ORGANIZACION SOCIAL</t>
  </si>
  <si>
    <t>2 ) - DRAGADO, CANALIZACION Y CONSTRUCCIÓN DEL MURO DE CONTENCIÓN DEL RÍO CHAMA.</t>
  </si>
  <si>
    <t>2 ) - ARENA, PIEDRAS, GRANZON, OBREROS Y MANOS DE OBRAS.</t>
  </si>
  <si>
    <t>2 ) - ECOSOCIALISMO, MINISTERIO DE INFRAESTRUCTURAS DE LA GOBERNACION, SECRETARIA DE INFRAESTRUCTURA DE LA GOBERNACION, LA COMUNA.</t>
  </si>
  <si>
    <t>2 ) - DRAGADOS DEL RÍO CHAMA Y CANALIZACION DE ESTE TRAMO.</t>
  </si>
  <si>
    <t xml:space="preserve">2 ) - GUSTAVO RADAS ...04167755036 ( AGUAS DE MERIDA ). *    ALEXIS NAVAS ... ( SECRETARIO EJECUTIVO DE LA GOBERNACION ). *  BASILIA SERRANO ...04247379010 ( VOCERA COMUNAL ). </t>
  </si>
  <si>
    <t>2 ) -  CANTIDAD DE METROS DEL DRAGADO Y CANALIZACIÓN DEL RIO CHAMA</t>
  </si>
  <si>
    <t>3-  FAMILIAS EN RIESGOS POR LA PRESENCIA DE TECHOS DE ASBESTOS EN SU VIVIENDA</t>
  </si>
  <si>
    <t>3 ) - LA PLAYA, PLAYA II, PLAYITA I, PLAYITA II, ACACIAS.</t>
  </si>
  <si>
    <t>3 ) - MANO DE OBRA , ALBAÑILES, MAESTROS DE OBRAS, HERRAMIENTAS Y ORGANIZACION SOCIAL</t>
  </si>
  <si>
    <t>3 ) - SUSTITUCIÓN DE TECHOS DE ASBESTOS EN LAS COMUNIDADES QUE INTEGRAN LA COMUNA FIELES A CHAVEZ</t>
  </si>
  <si>
    <t>3 ) - MANO DE OBRA, OBREROS Y ORGANIZACION SOCIAL.</t>
  </si>
  <si>
    <t>3 ) - BARRIO NUEVO BARRIO TRICOLOR, MISION VIVIENDA, EL FONVIS DE LA COMUNA.</t>
  </si>
  <si>
    <t>3 ) - SUSTITUCIÓN DE TODOS LOS TECHOS DE ASBESTOS EN LAS COMUNIDADES QUE CONFORMAN LA COMUNA FIELES A CHAVEZ</t>
  </si>
  <si>
    <t>3 ) - JAIME RODRIGUEZ...04140803598 ( BARRIO NUEVO BARRIO TRICOLOR ). *  NANCY MONTAGOUT...04141795457 ( VOCERA COMUNAL ).*  CELINA RANGEL...04247512860 ( VOCERA COMUNAL ). *  JOSEFINA RANGEL ...04147495473 ( VOCERA COMUNAL ). *  VICTOR VIVAS ...04147231228 ( VOCERO COMUNAL).</t>
  </si>
  <si>
    <t>3 ) - CANTIDAD DE VIVIENDAS BENEFICIADAS POR TECHOS DE ASBESTOS</t>
  </si>
  <si>
    <t>10. COMUNA YUBÁN ORTEGA SEMBRADOR DE ESPERANZAS</t>
  </si>
  <si>
    <t xml:space="preserve">1.- Socavamiento y deterioro de las bases del puente de Bella Vista y de los muros de contención del río Portuguesa. </t>
  </si>
  <si>
    <t>1.- Sector Bella Vista</t>
  </si>
  <si>
    <t>1.- Desmalesamiento. Dragado, canalización y reforzamiento de las bases del muro y del puente.</t>
  </si>
  <si>
    <t>1.- Lograr la reconstrucción y reforzamiento de las bases del puente de Bella Vista.</t>
  </si>
  <si>
    <t>1.- Vístor Dugarte (Protección civil) Tlf:xxxx Dulce Parra 04169749891. Miguel Cañizalez 044777887. Enrique Dávila  0424785001.Toro Belisario (Minec): 04141773551. Alexis Nava (Scretaría de Infraestructura). Ingeniería Municipal. Carlos Suescum. Gabriel Madera (CFG): 04267156758. Oswaldo Ferrer (Aguas de Mérida) 04260353057. Jairo Hernández(Aguas de Mérida) 0414304000.</t>
  </si>
  <si>
    <t>1.- Número de metros de construcción de los muros de contención y las bases del puente.</t>
  </si>
  <si>
    <t>2.- Deterioro de la infraestructura eductiva de la Comuna Yubán Ortega</t>
  </si>
  <si>
    <t>2.- C.E.I.B.Yubán Ortega. Sector San Miguel. Amador Fonceca (Bella Vista). Caballo de Manteca (calle Lara). Nudetel. Preescolar San Miguel. U.E. B. San Miguel.</t>
  </si>
  <si>
    <t>2.- Reparación y reconstrucción de la infraestructura de las instituciones educativas de la comuna.</t>
  </si>
  <si>
    <t xml:space="preserve">2.- FEDES, Secretaría sectorial de Educación. Venezuela Bella. Comuna. CFG. </t>
  </si>
  <si>
    <t>2.- FEDES: Tlf: XXX. Lucia 04166706416. Emilsa Gutíerrez 04667157x1 Comuna. William Uzcategui (Secretaría Educativa). Magyon Nava 046810098 Comuna. Roxana Ronquillo (Dirección de Educación Municipal) 0447074955. Gabriel Madera CFG..</t>
  </si>
  <si>
    <t>2.- Metros cuadrados de intervención de las infraestructuras de las instituciones.</t>
  </si>
  <si>
    <t>3.- Deficiencia del alumbrado público y del sistema eléctrico a lo largo y ancho de la comuna Yubán Ortega.</t>
  </si>
  <si>
    <t>3.- Emice Guillen (Corpoelec) 04261756112. Otto Contreras 04267423096. Marielis Sacipa (Secretaría de Servicios Públicos Gobernación) 04149779339. Belkis Prada (Comuna) 046703833. José Parra (Comuna) 0416701100. Maira Lobo (Comuna)</t>
  </si>
  <si>
    <t>3.- Cantidad de familias beneficiadas. Cantidad de transformadores y luminarias instaladas.</t>
  </si>
  <si>
    <t>11. COMUNA UNIÓN DE CHÁVEZ</t>
  </si>
  <si>
    <t>1.- Deterioro de las loza y pantallas del Caño Bubuquí</t>
  </si>
  <si>
    <t>1.- Av. 15 hasta la Av. Aereopuerto, previo a la Bubuquí V, Kilometro V medio.</t>
  </si>
  <si>
    <t>1.- Organización comunitaria. Mano de obra calificada, técnica y obreros.</t>
  </si>
  <si>
    <t>1.- Nuevas contrucciones de lozas y pantallas del Caño Bubuquí.</t>
  </si>
  <si>
    <t>1.- Recurso humano, intelectual y organización comunitaria.</t>
  </si>
  <si>
    <t>MINEC, Ministeio de Aguas, Secretaría de Infraesctructura de la Gobernación, CFG, Ministerio de Infraesctructura y la Comuna.</t>
  </si>
  <si>
    <t>Lograr la canalización del Caño Bubuquí en el tramo de la Comuna Unión de Chávez.</t>
  </si>
  <si>
    <t>1) Toro Belisario (MINEC): 04141773515. Alexis Nava, Secretario de Infraestructura del a Gobernación Edo. Mérida. Gabriel Madera, (CFG): 04267156758. William Suárez, Sec. Ejecutivo: 04247019897. Luis Molero, parlamentario de la comuna: 0412181008</t>
  </si>
  <si>
    <t>Cantidad de metros canalizados del Caño Bubuquí.</t>
  </si>
  <si>
    <t>2. Deficiencia del servicio de agua potable en la comuna.</t>
  </si>
  <si>
    <t>2.- En los 8 sectores de la comuna Unión de Chávez.</t>
  </si>
  <si>
    <t>2.- La parroquia tiene 8 pozos de agua profunda.</t>
  </si>
  <si>
    <t>2.- Activación de pozos de agua profunda más dotación de tanques familiares de 20020 Lt.</t>
  </si>
  <si>
    <t>2.- Agua subterranea en terrenos de la comuna. Organización comunitaria.</t>
  </si>
  <si>
    <t>Aguas de Mérida, MINEC, Secretaría de Servicios de  la Gobernación, MINAGUAS, CFG, MppCyM, CLPP y la Comuna.</t>
  </si>
  <si>
    <t xml:space="preserve">Lograr el suministro del agua potable eficiente para los 8 sectores de la Comuna. </t>
  </si>
  <si>
    <t>2) Gustavo Rada, Aguas de Mérida El Vigía: 04167755036. Jairo Hernádez, Aguas de Mérida: 0414320400. Marielis Sacipa, Secretaría de Servicios Públicos de la Goberación: 04149779339. Lisbet Castellanos, por la Comuna: 04147543003 y José Mendoza Porras: 04266025191</t>
  </si>
  <si>
    <t>Número de Familias beneficiadas por el suministro de agua potable.</t>
  </si>
  <si>
    <t>3.- En los 8 sectores de la comuna Unión de Chávez.</t>
  </si>
  <si>
    <t>2.- Organización comunitaria.</t>
  </si>
  <si>
    <t>3.- Presentación de un proyecto para la devolución de los cilindros y asignación de nuevos cilindros.</t>
  </si>
  <si>
    <t>Ministerio de Energía y Gas, PDVSA Gas, Nevado Gas, Secretaría de Servicios Públicos de la Gobernación del Edo. Mérida y la Comuna.</t>
  </si>
  <si>
    <t>Recuperación del total de los cilindros por la Planta Nevado Gas pertenecientes a la comuna Unión de Chávez.</t>
  </si>
  <si>
    <t>3) Marielis Sacipa, Secretaría de Servicios Públicos de la Goberación: 04149779339. Por la comuna: Óscar Romero, 04264283030, Ilda Altuve, 04247501475.</t>
  </si>
  <si>
    <t>Cantidad de cilindros recuperados por las familias de la comuna</t>
  </si>
  <si>
    <t>12. COMUNA MANUELITA SÁENZ</t>
  </si>
  <si>
    <t>1º  Desbordamiento del Rio Chama en todos los sectores de la comuna Manuelita Saenz</t>
  </si>
  <si>
    <t>1º Desde la via alterna sector Don Pepe Rojas, hasta el sector El Dique</t>
  </si>
  <si>
    <t>1º Dragado y canalizacion del rio Chama, en todos los sectores de la comuna Manuelita Saenz.</t>
  </si>
  <si>
    <t>1º Lograr el Dragado del rio Chama, para todo el tramo de la comuna Manuelita Saenz.</t>
  </si>
  <si>
    <t xml:space="preserve">1º Numero de metros de dragados y canalizacion del rio Chama </t>
  </si>
  <si>
    <t>2º Talentos Humanos y Organización Comunal</t>
  </si>
  <si>
    <t>* Jose Chivata (04147260226) Corpoelec El Vigia. * Benjamin Flores (04265585654) Red Nacional de Servicios publicos. * Emily Guillen ( 04261736112) Oficina de atencion al ciudadano * Marielis Sasipa (04149779339) Secretaria de Servicios Publicos de la gobernacion * Maria Atencio (04247249530) Parlamentaria de la comuna Manuelita Saenz, * Derly Congolino (04247685284) Jefa de Ubch</t>
  </si>
  <si>
    <t xml:space="preserve">2º Numero de Familias  a Beneficiar con el servicio electrico ( 2.437) </t>
  </si>
  <si>
    <t>3º Colapso e ineficiencia de la Laguna de Oxidacion y la Planta de Tratamiento. Desconeccion e ineficiencia de la Red de agua servida de la comuna Manuelita Saenz.</t>
  </si>
  <si>
    <t>3º Todos los sectores de la comuna Manuelita Saenz</t>
  </si>
  <si>
    <t>3º Reactivacion de la Planta de Tratamiento Hugo Chavez.</t>
  </si>
  <si>
    <t xml:space="preserve">* Toro Belisario (04141773551) Ecosocialismo, * Oswaldo Ferrer(04240353057) Aguas de Merida estadal, Gustavo Rada (04167755036) Aguas de Merida El Vigia,  * Alexis Nava (04148612103) Secretaria de Infraestructura de la gobernacion, * Hugo Linares (04163712916) Jefe de Ubch Jose Marti * Carlos Flores (04147072899) Consejo Comunal Los Pozones, Antonio Rodriguez (04269042545) Consejo Comunal Primero de Abril, * Erika Novoha (04247531045) Consejo Comunal La Pedeca. * Derly Congolino (04247685284) Jefa de Ubch Manuelita Saenz, * Maria Atencio (04247249530) Parlamentaria Comuna Manuelita Saenz.  </t>
  </si>
  <si>
    <t>3º Numero de Familias a beneficiar (2.437)</t>
  </si>
  <si>
    <t>13. COMUNA AGROECOLÓGICA CULTURAL DE MONTAÑA KLÉBER RAMÍREZ ROJAS</t>
  </si>
  <si>
    <t>1.Ausencia, Deficiencia de la Red de Aguas Servidas.</t>
  </si>
  <si>
    <t>1.La Curva Guayacán, El Hatico, El Manzano Alto, Carmelitas, Vista Hermosa, Salado Alto, Comandante Eterno, Claret, Loma de los Ángeles, Vega de los Benítez y Salado Medio.</t>
  </si>
  <si>
    <t>1.Organización Comunitaria y Personal Calificado.</t>
  </si>
  <si>
    <t>1.Construcción de una Red de Aguas Servidas para la Comuna Kleber Ramírez  Rojas.</t>
  </si>
  <si>
    <t>1.Hidrológica Aguas de Mérida, Oswaldo Ferrer 0426-0353057. Jairo Hernández, 0414-3200400, Participación  Ciudadana, Aguas de Ejido Ing. Carlos Suescum 04149793280,  Alexis Nava 04148612103, Secretario de infraestructura de la gobernación, marielis sasipa 04149779339, Secret. de Servicios, Gabriel Madera C.F.G. 04267156758, Yonny Pérez 04163724525, José Pachón 04169451305.</t>
  </si>
  <si>
    <t>1.% Elaboración de Proyectos y Familias Beneficiadas</t>
  </si>
  <si>
    <t>2.Desbordamiento de Ríos y Quebradas del todo el eje de la Comuna.</t>
  </si>
  <si>
    <t>2.La Curva Guayacán, El Hatico, El Manzano Alto, Carmelitas, Vista Hermosa, Salado Alto, Comandante Eterno, Claret, Loma de los Ángeles, Vega de los Benítez y Salado Medio.</t>
  </si>
  <si>
    <t xml:space="preserve">2.Alexis Nava 04148612103, Secretario de infraestructura de la gobernación, Gabriel Madera C.F.G. 04267156758,   Víctor Dugarte Alcaldía 04244585158, Eco Socialismo Toro Belisario 04141773551, Alix Avendaño 04165764023 María Rodríguez 04244527583. </t>
  </si>
  <si>
    <t>3.Deterioro Déficit de falta de Titularidad de las Viviendas A.T.M. KLEBER RAMIREZ ROJAS.</t>
  </si>
  <si>
    <t>3.La Curva Guayacán, El Hatico, El Manzano Alto, Carmelitas, Vista Hermosa, Salado Alto, Comandante Eterno, Claret, Loma de los Ángeles, Vega de los Benítez y Salado Medio.</t>
  </si>
  <si>
    <t>3.Lograr la Rehabilitación , mejoramientos y titularidad de viviendas del eje de la Comuna K.R.R.</t>
  </si>
  <si>
    <t xml:space="preserve">3.Gran Misión Vivienda Venezuela Arvelo 04128264832, Pedro Gonzales 04147551093, Alexis Nava 04148612103, Secretario de infraestructura de la gobernación  Alcaldía Thaimara Velazco , Comuna Loyola Marquina 04247386221, Anabel González 04126844966, Mireya de León 0414759086, Ana Clori Alarcón 04121262390 0274 2218849   </t>
  </si>
  <si>
    <t>14. COMUNA TIERRA DE ZAMORA</t>
  </si>
  <si>
    <t>1) Deterioro de la vialidad principal, vialidad agrícola y puentes que afectan a todo el territorio de la comuna.</t>
  </si>
  <si>
    <t>Construcción de puentes y afaltado de la vialidad principal y agrícola por fases.</t>
  </si>
  <si>
    <t>Articular trabajo con la Secretaría de Infraestructura y Secretariá de Servicios de la Gobernación del Estado Bolivariano de Mérida, INDER, el CFG</t>
  </si>
  <si>
    <t>Lograr el asfaltado de la vialidad por faces y la construcción de puentes.</t>
  </si>
  <si>
    <t>Marielis Sasipa 0414-9779339
Gabriel Madera 0426-7156758
Alexis Nava 0414-8612103
Inder Kamel 0414-7523357
Comuna: Diana Duarte 0424-7447535
Felipe Araque 0426-0867808
Zambrano Onica 0414-7565410</t>
  </si>
  <si>
    <t>Número de metros construidos.</t>
  </si>
  <si>
    <t>2) Deficit, deteriorio y viviendas inconclusas en todo el territorio de la comuna Tierra de Zamora.</t>
  </si>
  <si>
    <t>Todos los sectores</t>
  </si>
  <si>
    <t>Rehabilitación, construcción y culminación de viviendas dignas de la comuna.</t>
  </si>
  <si>
    <t>Terrenos propios y organización comunitaria .</t>
  </si>
  <si>
    <t xml:space="preserve"> Articular trabajo con la GMVV, Barrio Nuevo Tricolor, FONVI.</t>
  </si>
  <si>
    <t xml:space="preserve">Culminación de viviendas y construcción de viviendas nuevas. </t>
  </si>
  <si>
    <t>Pedro Gonzales
Ana Sanchez (Mincomunas) 0416-6238600
FOMVIH
Comuna: Yusmari Rodríguez 0416-4764575
Kelly Guerra 0424-7461310</t>
  </si>
  <si>
    <t>Números de familias beneficiadas.</t>
  </si>
  <si>
    <t>3) Desbordamiento del río Onia y del Caño Bubuquí que afecta a todo el territorio  de la comuna Tierra de Zamora.</t>
  </si>
  <si>
    <t xml:space="preserve">Canalización y construcción de muros de contención para los ríos de la comuna. </t>
  </si>
  <si>
    <t>Organización comunitaria .</t>
  </si>
  <si>
    <t>Articular trabajo con la Secretaría de Infraestructura y Secretariá de Servicios de la Gobernación del Estado Bolivariano de Mérida, el CFG y MINEC.</t>
  </si>
  <si>
    <t>Lograr la canalización del río Onia.</t>
  </si>
  <si>
    <t>Marielis Sasipa 0414-9779339
Gabriel Madera 0426-7156758
Alexis Nava 0414-8612103
Toro Belisario 0414-1773551
Comuna: Rosalba Andara 0414-7157194
Ilder Villasmil 0426-2665725</t>
  </si>
  <si>
    <t>Números de metros canalizados.</t>
  </si>
  <si>
    <t>15. COMUNA ECOSOCIALISTA, AGROTURÍSTICA Y CULTURAL MUCUY</t>
  </si>
  <si>
    <t>1º Ineficiente funcionamiento del sistema de aguas: consumo humano, riego y aguas servidas.</t>
  </si>
  <si>
    <t>1º Todos los sectores de la Comuna: Mucuy Alta, Mucuy Baja, Mucuy Media y Filo del Loro</t>
  </si>
  <si>
    <t>1º Fuente de aguas óptimas de diferentes usos.
Mano de obra calificada en la comunidad
Organización Social</t>
  </si>
  <si>
    <t>1º Continuación Proyecto Red de Aguas Servidas Mucuy Baja
Diseño del Sistema de Recolección de aguas servidas Mucuy Alta.</t>
  </si>
  <si>
    <t>1º Construcción de planta de tratamiento e instalación de la red principal de aguas servidas.</t>
  </si>
  <si>
    <t>1º Numero de metros de tubería instalada
Número de familias atendidas y beneficiadas
Porcentaje de avance de la ejecución de la obra</t>
  </si>
  <si>
    <t>2º Ineficiencia en la prestación del servicio de transporte público y agroturístico, en todos los sectores de la comuna Ecosocialista, agroturística y Cultural Mucuy</t>
  </si>
  <si>
    <t>2º Todos los sectores de la Comuna: Mucuy Alta, Mucuy Baja, Mucuy Media y Filo del Loro</t>
  </si>
  <si>
    <t>2º Choferes
Organización comunitaria
Recursos turísticos y paisajísticos extraordinarios 
Estratégicos culturales</t>
  </si>
  <si>
    <t>2º Certificación de la E.P.S.D.C. Actualización del Proyecto</t>
  </si>
  <si>
    <t>*Gabriel Madera CFG. (04267156758) *Fundacomunal Arquímedes Arveláez (04264975303) Taquilla Unica Xiomara (04265187372) * Voceros Comuna Mucuy: José Pestana (04142372054) Jose Nuñez (04147545266) *Alcaldía del municipio Santos Marquina Ing Balmore Otalora (04265127331)</t>
  </si>
  <si>
    <t>2º Número de familias a beneficiar</t>
  </si>
  <si>
    <t>3º Deterioro de la vialidad principal. Necesidad de construir puente de guerra en el enlace Mucuy Baja - Mucuy Alta.</t>
  </si>
  <si>
    <t>3º Mucuy Alta: condiciones graves
Mucuy Baja: vía con irregularidades y hundimiento de la superficie</t>
  </si>
  <si>
    <t>3º Corrección de fallas de borde, mantenimiento y recuperación de la vialidad desde la entrada El Guamal hasta la Truchicultura ubicada en el Parque Nacional Sierra Nevada, ocasionado por sistema de riego.
Protección del Talud en las zonas críticas de la vialidad.
Continuación del Proyecto de la Pasarela iniciado por la Alcaldía del municipio Santos Marquina para conectar la Mucuy Baja con la Mucuy Alta</t>
  </si>
  <si>
    <t>3º Lograr la corrección de las principales fallas de la vialidad de la Mucuy Alta y que exista la vialidad que conecta a la Mucuy Alta con la Mucuy Alta a través de la construcción de un Puente de Guerra.</t>
  </si>
  <si>
    <t>* Toro Belisario (04141773551) Ecosocialismo, * Alexis Nava (04148612103) Secretaria de Infraestructura de la gobernacion, * Alcaldía del Municipio Santos Marquina Catastro y Ambiente Geóg. Maryoly Marquez (04263760092) Desarrollo Agrícola Yordano Valero (04120483329) *Voceros Comuna Mucuy: Josefina Lacruz (04247166269) Hilsis Ortiz (04149774401).</t>
  </si>
  <si>
    <t>3º Numero de kilómetros de vialidad recuperada</t>
  </si>
  <si>
    <t>17. COMUNA El GRAN CAÑAVERAL</t>
  </si>
  <si>
    <t>1.- Deterioro de la vialidad en todos los sectores de la comuna por falta de mantenimiento.</t>
  </si>
  <si>
    <t>1.- El Piñal, Sector Moqueito, Calle Arado, Puente San Carlos, Calle Las Flores, San Onofre y sector Reinoza.</t>
  </si>
  <si>
    <t>1.- Afaltado de todos los sectores que conforman la Comuna. Construcción de muros de contención y rahabilitación del Puente San Carlo.</t>
  </si>
  <si>
    <t>1.- Dirección de insfraestructura de la Alcaldía, Secretaría de Infraestructura y Vialidad de la Gobernación del estado Bolivariano de Mérida, INMIVI, Consejo Federal de Gobierno y la Comuna.</t>
  </si>
  <si>
    <t>1.- Lograr la reparación y afaltado de los tramos deteriorados de la vialidad de todos los sectores de la Comuna.</t>
  </si>
  <si>
    <t>1.- Dirección de insfraestructura de la Alcaldía: Darío Hernández. Secretaría de Infraestructura y Vialidad de la Gobernación del estado Bolivariano de Mérida: Buscar contacto. INMIVI: Buscar contacto. CFG: Gabriel Madera: 0467156758. Martha Avendaño: 04268288925. Cristina Fernández: 0419698186.</t>
  </si>
  <si>
    <t>1.- Metros de vialidad reparada o afaltada.</t>
  </si>
  <si>
    <t>2.- Sectores: La Vega, El Piñal, La Reinoza, Calle Las Flores, “ Comunidad general Pozo Hondo.</t>
  </si>
  <si>
    <t>2.- Aguas de Ejido, Aguas de Mérida, Secretaría de Servicios Públicos y Secretaría de Infraestructura y Vialidad de la Gobernación del estado Bolivariano de Mérida y la Comuna.</t>
  </si>
  <si>
    <t>2.- Aguas de Ejido: Carlos Suescun: Buscar número de tlf. Aguas de Mérida: Oswaldo Ferrer: Buscar núemro de tlf, Leida Márquez 04241195349; Jairo Hernández de la Oficina de Participación Ciudadana 04264363880. Secretaría de Servicios Públicos: Marielys Saccipa: 04149779339. Comuna: Marleny Ruiz 04161845753 y Carilina Guerrero 04263752986.</t>
  </si>
  <si>
    <t>2.- Cantidad de metros sustituidos o reparados de la tubería matriz. Metros cubicos de construcción del Toma Dique y Tanque de Almacenamiento.</t>
  </si>
  <si>
    <t>3.- Presencia de techos de asbesto en 70 viviendas, aproximadamente, y viviendas con techos deteriorados.</t>
  </si>
  <si>
    <t>3.- Sectores: El Piñal, La Reinoza, Calle Lourdes, Pozo Hondo y San Onofre.</t>
  </si>
  <si>
    <t>3.- Sustitución y reparación de techos.</t>
  </si>
  <si>
    <t>3.- FOMHVI, Barrio Nuevo, Barrio Tricolor, Consejo Federal de Gobierno, Secretaría de Infraestructura y Vialidad de la Gobernación del estado Bolivariano de Mérida y Alcaldía; Gran Misión Vivienda Venezuela y la Comuna.</t>
  </si>
  <si>
    <t>3.- Lograr el cambio de techo de las viviendas afectadas.</t>
  </si>
  <si>
    <t>FOMHVI: Buscar contacto. Barrio Nuevo, Barrio Tricolor: Buscar contacto, Consejo Federal de Gobierno: Gabriel Madera: 04267156758 Secretaría de Infraestructura y Vialidad de la Gobernación del estado Bolivariano de Mérida: Buscar contacto y Alcaldía Buscar contacto; Gran Misión Vivienda Venezuela: Buscar contacto y la Comuna: Esperanza Méndez: 04247231610 y Nancy Quintero: 0412954977.</t>
  </si>
  <si>
    <t>3.- Número de viviendas reparadas.</t>
  </si>
  <si>
    <t>18. PARROQUIA CARACCIOLO PARRA PÉREZ - COMUNA EN CONSTRUCCIÓN LAS HEROÍNAS DE MERIDA</t>
  </si>
  <si>
    <t xml:space="preserve">1) Electricidad: Deficiencia del servicio eléctrico en todos los sectores de la parroquia: ausencia de luminarias y fotocélulas, deterioro del tendido eléctrico, suspensión del servicio eléctrico con frecuencia, ausencia de postes y tendido eléctrico en viviendas de la GMVV y en avenidas. </t>
  </si>
  <si>
    <t>1) 2 Oficinas de Corpoelec, organización comunitaria, presencia de universidades para la elaboración y diseño de proyectos.</t>
  </si>
  <si>
    <t xml:space="preserve">1) Instalación y adecuación del tendido eléctrico e instalación de luminarias y fotocélulas. </t>
  </si>
  <si>
    <t>1)  Oficinas de CORPOELEC, organización comunitaria y universidades privadas.</t>
  </si>
  <si>
    <t>1) Lograr el 100 % de la instalación y adecuación del tendido eléctrico, como tambien de la instalación de luminarias y fotocélulas.</t>
  </si>
  <si>
    <t>1) A) Corpoelec: Emily OAC = 0426-1736112. Edgardo Villarreal (Desarrollo Social) = 0412-0688884.
B) Secretaria para el Desarrollo de la Calidad de los Servicios Públicos de la Gobernación del Estado Bolivariano de Mérida: Ing. Marielys Sacipa = 0414-9779339.
C) Consejo Federal de Gobierno: Gabriel Madera = 0426-7156758.
D) Comunidad: Yaimar Rodríguez = 0416-5319465. Diego Dagnino = 0414-5321195.</t>
  </si>
  <si>
    <t>1) - Metros y kilómetros de tendido eléctrico instalado.
- Número de luminarias instaladas.
- Número de fotocélulas instaladas.</t>
  </si>
  <si>
    <t>2) Vialidad: Deterioro de la vialidad y ausencia de asfaltado, aceras, cunetas, drenajes y reductores de velocidad en las once comunidades de la parroquia. Falla de borde en la Av. Los Próceres, sector Bella Vista, Belensate y Santa Bárbara Este.</t>
  </si>
  <si>
    <t>2) Rehabilitación de toda la vialidad de la parroquia y de la vialidad peatonal.</t>
  </si>
  <si>
    <t>2) Lograr el 100 % de la rehabilitación de la vialidad de la parroquia.</t>
  </si>
  <si>
    <t>2) - Número, kilómetros y metros de vialidad rehabilitada.</t>
  </si>
  <si>
    <t>3) Salud: Deficiencia y deterioro de las instalaciones de salud que existen en la parroquia, ausencia de personal especializado, equipo médico, mobiliario, ambulancia y servicio de laboratorio.</t>
  </si>
  <si>
    <t>3) La parroquia cuenta con espacios físicos y áreas para construcción, organización comunal.</t>
  </si>
  <si>
    <t>3) Restauración, adecuación, construcción y dotación de los espacios de salud de la parroquia.</t>
  </si>
  <si>
    <t>3) Lograr el 100 % de la construcción, rehabilitación y dotación de las infraestructuras de salud en la parroquia.</t>
  </si>
  <si>
    <t>3) A) Corposalud: Gerardo Molina = 0424-6589837.
B) OPP: Deliana Agüero = 0424-7236548.
C) Misión Barrio Adentro: Dra. Moraima = 0412-6569911/0416-6078655.
D) Comunidad: Mary = 0424-7515764. María Parra = 0426-2333220</t>
  </si>
  <si>
    <t>3) - Número de consultorios rehabilitados y construidos.
- Número de pacientes atendidos.
- Número de unidades de medicamentos entregadas.</t>
  </si>
  <si>
    <t>4) Agua:
    1. Agua potable: Sistema dique y tuberías deterioradas por caducidad, en varios sectores de la parroquia (San Isidro, Mocotíes, Monte Bello, Santa Bárbara Este, El Tejar).
    2. Aguas servidas: Ausencia de ductos que separen aguas fluviales de aguas servidas. Deterioro de red de tuberías y socavamiento del talud en el sector La Montaña.
    3. Aguas subterráneas: movimientos y hundimientos de terrenos en varios sectores de la parroquia.</t>
  </si>
  <si>
    <t>4) Agua:
    • Agua potable: Sustitución de la red de tuberías y construcción de dique toma .
    • Aguas servidas: Canalización de aguas pluviales y sustitución de red de aguas servidas.
    • Aguas subterráneas: Estudios y diagnósticos  sobre movimientos y hundimientos de terrenos.</t>
  </si>
  <si>
    <t>4) Organización comunitaria.</t>
  </si>
  <si>
    <t>4) A) Lograr el 100 % de la sustitución y construcción de pared de tuberías de aguas potables, servidas y subterráneas.
B) Lograr el diagnóstico técnico sobre los movimientos y hundimientos de terrenos en la parroquia con posible solución.</t>
  </si>
  <si>
    <t>4) - Número y metros de tuberías instaladas de red de aguas potables y servidas.</t>
  </si>
  <si>
    <t>5) Educación: Deterioro de algunas infraestructuras educativas de la parroquia. Falta de personal y mobiliario.</t>
  </si>
  <si>
    <t>5) Santa Barbara Este, El Tejar, Urb. La Humboldt.</t>
  </si>
  <si>
    <t>5) Existencia de infraestructura, avances con las Bricomiles y apoyo de la comunidad organizada.</t>
  </si>
  <si>
    <t>5) Rehabilitación de la infraestructura y dotación de insumos e inmobiliarios, reactivación del comedor y asignación del personal calificado.</t>
  </si>
  <si>
    <t>5) Centro de Desarrollo de la Calidad Educativa, FEDES, Consejo Federal de Gobierno, Comuna, Oficina de Participación del Poder Popular (OPP), bomberos e Inpradem.</t>
  </si>
  <si>
    <t>5) Lograr el 100 % de rehabilitación de los centros educativos con su respectiva dotación.</t>
  </si>
  <si>
    <t>5) A) Centro de Desarrollo de la Calidad Educativa: Nelson Ruíz = 0412-0781679.
B) Consejo Federal de Gobierno: Gabriel Madera = 0426-7156758.
C) Protección Civil: Luis Lobo = 0414-7599282.
D) Comunidad: Yaimar Rodríguez = 0416-5319465. Oda Nuñez = 0414-1799677. Diony Alviarez = 0426-9770025.</t>
  </si>
  <si>
    <t>5) - Número de instituciones rehabilitadas.
- Porcentaje de rehabilitación alcanzado por cada unidad.</t>
  </si>
  <si>
    <t>19. COMUNA El PASO DE LOS ANDES</t>
  </si>
  <si>
    <t>1.- Ausencia y falta de culminación del sistema de la red de aguas servidas en todo el ámbito de la Comuna El Paso de Los Andes.</t>
  </si>
  <si>
    <t>1.- Ausencia del sistema de aguas servidas: India Caru, Florida, Colina de San Benito..Falta de culiminación: Onia Caño Amarillo Parte Alta, Rosa Virginia, Monte xxxxx, Naranjal I y II, José Martí, Kléber Ramírez, El Samán.</t>
  </si>
  <si>
    <t>1.- Construcción y culminación del sistema de la red de aguas servidas.</t>
  </si>
  <si>
    <t>1.- Aguas de Mérida, Secretaría de Servicios Públicos y Secretaría de Infraestructura y Vialidad de la Gobernación del estado Bolivariano de Mérida, Consejo Federal de Gobierno, Ministerio para Ecosocialismo y la Comuna El Paso de Los Andes.</t>
  </si>
  <si>
    <t>1.- Lograr el 100% de la construcción y culminación de la red de aguas servidas.</t>
  </si>
  <si>
    <t>1.- Aguas de Mérida: * Gustavo Rada: 04167755036. *Jairo Hernández: 04264363880. *Leida Márquez: 04241195349. * Oswaldo Ferrer: 04260353057. Secretaría Servicios Públicos de la Gobernación: * Marielys Saccipa: 04149779339. Consejo Federal de Gobierno: Gabriel Madera: 04267156758. Secretaría de Infraestructura de la Gobernación: * Vladimir Alarcón: 04144000644. Ministerio para Ecosocialismo: Toro Belisario. 04141773551. Comuna El Paso de Los Andes: * José Bracho: 04261779893, Maigualida Pérez: 04266299981, Elena Silva: 04161640319.</t>
  </si>
  <si>
    <t>1.- Porcentaje de avance de la construcción de la red de aguas servidas.</t>
  </si>
  <si>
    <t>2.- Ausencia y falta de culminación del sistema de la red de agua potable en todo el ámbito de la Comuna El Paso de Los Andes.</t>
  </si>
  <si>
    <t>2.- Ausencia del sistema de aguas potable: En todo el ámbito de la Comuna, India Carú, Colina de San Benito, Kléber Ramírez, Agual Linda, José Martí, Bambú, Deficiencia del servicio de agua potable: El Paraiso, Florida, Rosa Virginia, Monte Verde, Naranjal I y II, Samán, Onia Caño Arenoso, Santa Isabel.</t>
  </si>
  <si>
    <t>1.- Construcción y culminación del sistema de la red de tuberías y aguas blancas.</t>
  </si>
  <si>
    <t>2.- Aguas de Mérida, Secretaría de Servicios Públicos y Secretaría de Infraestructura y Vialidad de la Gobernación del estado Bolivariano de Mérida, Consejo Federal de Gobierno y la Comuna El Paso de Los Andes.</t>
  </si>
  <si>
    <t>2.- Lograr el 100% de la construcción y culminación de la red de agua blanca.</t>
  </si>
  <si>
    <t>2.- Aguas de Mérida: * Gustavo Rada: 04167755036. *Jairo Hernández: 04264363880. *Leida Márquez: 04241195349. * Oswaldo Ferrer: 04260353057. Secretaría Servicios Públicos de la Gobernación: * Marielys Saccipa: 04149779339. Consejo Federal de Gobierno: Gabriel Madera: 04267156758. Secretaría de Infraestructura de la Gobernación: * Vladimir Alarcón: 04144000644. Comuna El Paso de Los Andes: * Flor Araque: 04247814892, Ángel Romero: 0426785240.</t>
  </si>
  <si>
    <t>2.- Número de familias beneficiadas con el mejoramiento del servicio de agua potable. Metros de construcción de la red de agua blanca.</t>
  </si>
  <si>
    <t>3.- Ausencia y falta de culminación del sistema del tendido eléctrico en todo el ámbito de la Comuna El Paso de Los Andes.</t>
  </si>
  <si>
    <t>2.- Ausencia del sistema del tendido eléctrico: India Carú, Caño Arenoso, Colinas de Onia. Falta de culminación: Florida, Colinas de San Benito, Bambú, José Martí, Kléber Ramírez, Naranjal I y II, Rosa Virginia y Monte Verde.</t>
  </si>
  <si>
    <t>1.- Construcción y culminación del sistema del tendido eléctrico. Instalación del alumbrado público.</t>
  </si>
  <si>
    <t>3.- CORPOELEC, Secretaría de Servicios Públicos y Secretaría de Infraestructura y Vialidad de la Gobernación del estado Bolivariano de Mérida, Consejo Federal de Gobierno y la Comuna El Paso de Los Andes.</t>
  </si>
  <si>
    <t>3.- Lograr el 100% de la construcción del sistema eléctrico y la instalación del alumbrado público.</t>
  </si>
  <si>
    <t>3.- CORPOELEC: * Desarrollo social de Corpoelec: Edgardo Villarreal 04120688884. FUNDELEC: María Alejandra Sánchez 04164693979 Comuna El Paso de Los Andes: *Mayerlin Gil: 04147512033, Mariela Fernández: 04247296576, Antonieta Briceño: 04147141342. Secretaría Servicios Públicos de la Gobernación: * Marielys Saccipa: 04149779339. MppCyMS: Ana Sánchez 04166238600.</t>
  </si>
  <si>
    <t>3.- Número de sectores beneficiados por la mejora del servicio de eléctrico. Número de luminarias instaladas.</t>
  </si>
  <si>
    <t>20. COMUNA LOMAS UNIDAS MACHO CAPAZ</t>
  </si>
  <si>
    <t>DETERIORO DE LAS VÍAS AGRÍCOLAS PRINCIPALES Y VÍAS ALTERNAS DEL TERRITORIO COMUNAL</t>
  </si>
  <si>
    <t>VÍA PRINCIPAL TRONCAL 004 Y VÍAS ALTERNAS MISTAJA SUÁREZ CUCHILLA MACHO CAPAZ</t>
  </si>
  <si>
    <t>REHABILITACIÓN PAVIMENTACIÓN DE LA VIALIDAD</t>
  </si>
  <si>
    <t>MAQUINARIA RETRO EXCAVADORA,MATERIAL DE RELLENO, MANO DE OBRA</t>
  </si>
  <si>
    <t>MEJORAMIENTO DE TRAYECTOS</t>
  </si>
  <si>
    <t>SECRETARIA DE INFRAESTRUCTURA DE GOBIERNO ALCALDE SIMON FIGUEROA,CFG GABRIEL MADERA 0416,UBCH YOLY PEA PÉREZ 04160755436 JOSE ANTONIO NAVA 04165856409</t>
  </si>
  <si>
    <t>alcantarillas ,cunetas y trayectos con agregado,</t>
  </si>
  <si>
    <t>SERVICIO DE TELECOMUNICACIONES DEFICIENTE</t>
  </si>
  <si>
    <t>TODO EL TERRITORIO COMUNAL DESDE LA ENTRADA MISTAJA HASTA MACHO CAPAZ</t>
  </si>
  <si>
    <t>ORGANIZACIÓN COMUNAL ,TERRENO Y TORRE DE TRASMISIÓN</t>
  </si>
  <si>
    <t>INSTALACIÓN DE UNA BASE DE REPETICIÓN DESDE LA ANTENA LAS CRUCES</t>
  </si>
  <si>
    <t>COMUNA S LOMAS UNIDAS CUENCO MACHO CAPAZ CANTV MOVILNET</t>
  </si>
  <si>
    <t>INSTALAR LA RADIO BASE</t>
  </si>
  <si>
    <t>YOLY PÉREZ 04160755436,ING WINDER GONZALES 05265677227,HERMOGENES PUENTE 04267695402,ALIRIO SÁNCHEZ 04169766927,COMUNEROS</t>
  </si>
  <si>
    <t>FAMILIAS BENEFICIADAS</t>
  </si>
  <si>
    <t>AUSENCIA DE TRANSPORTE PUBLICO DE TODAS LAS COMUNIDADES</t>
  </si>
  <si>
    <t>DESDE CHAMIZAL HASTA MACHO CAPAZ</t>
  </si>
  <si>
    <t>ORGANIZACIÓN COMUNAL</t>
  </si>
  <si>
    <t>SOLICITUD DE TRANSPORTE PARA RUTA COMUNAL Y ESCOLAR</t>
  </si>
  <si>
    <t>LOGRAR TENER UN TRANSPORTE</t>
  </si>
  <si>
    <t>YOLY PÉREZ UBCH 04160755436,CARMEN H GUERRERO 04149779339</t>
  </si>
  <si>
    <t>21. CONSEJOS COMUNALES DE LA PARROQUIA OSUNA RODRÍGUEZ</t>
  </si>
  <si>
    <t>1° Deficiencia en el funcionamiento del sistema de salud de la Parroquia Osuna Rodríguez</t>
  </si>
  <si>
    <t>1.1 Ambulatorio Urbano Tipo III Los Curos 1.2 Centro de Alta Tecnología (CAT) 1.3 Módulos de la Misión Barrio Adentro (14 consultorios médicos populares)</t>
  </si>
  <si>
    <t>1. Comité de Salud activo, infraestructura funcional, Comuna Prócer Jose Félix Ribas, ASIC Los Sausalez</t>
  </si>
  <si>
    <t>1.1 Equipar y Habilitar las áreas de quirófanos del Ambulatorio Urbano Tipo III Los Curos 1.2 Incremento y constancia en la dotación de medicamentos e insumos</t>
  </si>
  <si>
    <t>1, Organización comunitaria, Comités de Salud</t>
  </si>
  <si>
    <t>1. M.P.P.S., CORPOSALUD, FarmaMerida, Fundación Gran Misión Barrio Adentro, Comité de Salud, Bricomiles.</t>
  </si>
  <si>
    <t>1.1. Habilitar al 100% los tres quirófanos del Ambulatorio Urbano tipo III Los Curos. 1.2 Actualización de la maqueta de distribución de medicamentos en la parroquia con FarmaMerida.</t>
  </si>
  <si>
    <t>M.P.P.S. Gerardo Molina 04246589837 Comité de salud Yesenia Molina 04265528541 Bricomiles Ruby Castro 04120784484 ASIC los Sausalez Belén Reyes 04264211058</t>
  </si>
  <si>
    <t>1.1. Numero de habitantes beneficiados con el servicio de quirófano 1.2 Numero de habitantes beneficiados con la entrega de medicamentos</t>
  </si>
  <si>
    <t>2° Deficiencia en el sistema de acueducto de la Parroquia Osuna Rodríguez</t>
  </si>
  <si>
    <t>2.1 Desde el sector Pozo Azul hasta la Gran Base de Misiones Avanzando con Nicolas Maduro</t>
  </si>
  <si>
    <t>2. Lograr la construcción de un nuevo acueducto para la Parroquia Osuna Rodríguez</t>
  </si>
  <si>
    <t>Aguas de Mérida Oswaldo Ferrer 04260353057 Minaguas Leyda Marquez 04241195349 / Jairo Hernández 4161188873 / 04143200400 Ecosocialismo Toro Belisario 04149773551 S.S.P.G Mariellys Sacipa 04264276222 S.S.P.A. Darwin Rondón 4147233055 Brippas Roberto Quintero 04147486502 Comuna Beatriz Angulo 04247296384</t>
  </si>
  <si>
    <t>2. Numero de población beneficiada en la Parroquia Osuna Rodríguez</t>
  </si>
  <si>
    <t>3° Colapso de la red de aguas servidas de la Parroquia Osuna Rodríguez</t>
  </si>
  <si>
    <t>3.1 Desde el sector Pozo Azul hasta la Gran Base de Misiones Avanzando con Nicolas Maduro</t>
  </si>
  <si>
    <t>3. Aguas de Mérida, S.S.P.B., S.S.P.A., Minec, Poder Popular, Consejo Federal de Gobierno.</t>
  </si>
  <si>
    <t>Aguas de Mérida Oswaldo Ferrer S.S.P.G. Mariellys Sacipa 04149779339 S.S.P.A. Imed Rabah 04264276222 Minec Toro Belisario 04141773551 Poder Popular Dennis Duran 04126446312 / Lindolfo Baptista 04247293592 C.F.G. Gabriel Madera 04267156758</t>
  </si>
  <si>
    <t>3. Numero de población beneficiada en la Parroquia Osuna Rodríguez</t>
  </si>
  <si>
    <t>4º Deterioro de la infraestructura vial de la Parroquia Osuna Rodríguez</t>
  </si>
  <si>
    <t>4.1 Desde el Sector Pozo Azul hasta la Gran Base de Misiones Avanzando con Nicolas Maduro</t>
  </si>
  <si>
    <t>4. Construcción y rehabilitación de la infraestructura vial de la Parroquia Osuna Rodríguez</t>
  </si>
  <si>
    <t>4. Ministerio de Obras Publicas, Secretaria de Infraestructura de la Gobernación, Vialidad Municipal, organización comunitaria.</t>
  </si>
  <si>
    <t>4. Construir y rehabilitar al 100% la vialidad de la Parroquia Osuna Rodríguez</t>
  </si>
  <si>
    <t>S.I.G. Wladimir Alarcón 04144000644 VM Carlos León 04247639365 Organización Popular Lisbeth Pernía 04147598013 / Jerry Camacho 04124281210 / Yeliza García 04247109942</t>
  </si>
  <si>
    <t>4. Metros de vialidad construida o recuperada.</t>
  </si>
  <si>
    <t>5º Ausencia de un Plan de Seguridad en la Parroquia Osuna Rodríguez</t>
  </si>
  <si>
    <t>5.1 Todo el territorio Parroquial Osuna Rodríguez</t>
  </si>
  <si>
    <t>5.1. Protección Civil, linea de emergencia 911, Dirección de Seguridad y Paz, Organización Comunitaria, Equipo Político Parroquial (EPP) 5.2 Modulo Policial, UNES, DIEP, Comando de Zona #22 de la Guardia Nacional, Brigada de Rescate Libertador, Brigada de Rescate Tulio Febres Cordero, Milicia Bolivariana.</t>
  </si>
  <si>
    <t>5. ZODI 22, Dirección de Seguridad y Paz de la Gobernación del Estado Mérida, Misión Cultura y Deporte, Movimiento Paz y Vida, Policía Municipal, Dirección de Desarrollo Social, ONA, Ministerio de Alimentación, Movimientos Sociales, Poder Popular, Equipo Político Parroquial.</t>
  </si>
  <si>
    <t>5. Diseño del 100% del plan de seguridad integral de la Parroquia Osuna Rodríguez</t>
  </si>
  <si>
    <t>Zodi Gral Ruben Dario Velzare 04125417546 D.S.P.G. Cnel Infante 04141754259 M.C Rodolfo Vivas / William Nava 04167170091 M.P.V Gabriela Guzmán 04247348389 P.M. Arellano 04147227601 D.S. Kenny Hernández 04143185668 Equipo Político Kevin Parra 04145324145 Milicia Marlene Diaz 04147363013 ONA Jesus Rodríguez M.A Mayor Gnal Teyeria 04241552342 P.P Arnoldo Rondón 04269283960 / Brigido Pérez 04247409436</t>
  </si>
  <si>
    <t>5.1. Numero de población beneficiada de la Parroquia Osuna Rodríguez 5.2 Numero de talento deportivo y cultural emergente de la Parroquia Osuna Rodríguez</t>
  </si>
  <si>
    <t>6.1 Quebrada Carvajal desde el sector Pozo Azul hasta la Gran Base de Misiones Avanzando con Maduro 6.2 Quebrada La Haciendita desde el sector Negro Primero (Los Pinos) hasta la Urb. La Mata</t>
  </si>
  <si>
    <t>6.1. Construcción de Muros de Prevención de la quebrada Carvajal 6.2 Continuidad de la canalización de la quebrada La Haciendita</t>
  </si>
  <si>
    <t>6. Numero de metros lineales de construcción de canalización de ambas quebradas.</t>
  </si>
  <si>
    <t>22. Comuna Socialista Una Esperanza Viva</t>
  </si>
  <si>
    <t xml:space="preserve">1- Almacenamiento insuficiente y tuberías deterioradas por desbordamiento de los ríos Guachizón y Caño Tigre en todo el territorio de la Comuna Socialista Una Esperanza Viva.                                                                               </t>
  </si>
  <si>
    <t xml:space="preserve">1- Dique, río de Guachizón parte alta y Caño Tigre parte alta.                                    </t>
  </si>
  <si>
    <t xml:space="preserve">1- Construcción de un tanque de almacenamiento con más capacidad y construcción de dique, reparación de las tuberías deterioradas.                                        </t>
  </si>
  <si>
    <t xml:space="preserve">1- Granzón proveniente de los ríos Caño Tigre y Caño Moro.                      </t>
  </si>
  <si>
    <t xml:space="preserve">1- Aguas de Mérida, Consejo Federal de Gobierno, Secretaría de Servicios Públicos de la Gobernación del Estado Mérida, Comuna Socialista Una Esperanza Viva.                         </t>
  </si>
  <si>
    <t xml:space="preserve">1- ADM, Ing. Ramón Vielma tlf 0416-1380689                    CFG Gabriel Madera tlf 0426-7156758,                      SSTGM, Marielys Sacipa tlf 0414-9779339,                          C.S.U.E.V:                                                                          Renato Solarte tlf 0426-2662486                                 Claudia Mejías tlf 0412-4314428                                      Lina Guillén tlf 0416-4209801                                          Alicia Valera 0414-7226598 </t>
  </si>
  <si>
    <t>1- Número de familias beneficiadas con el servicio eficiente de aguas blancas,  468 familias.</t>
  </si>
  <si>
    <t xml:space="preserve">2- Vialidad deteriorada (y parte en riesgo) y falta de pavimento en los 4 sectores de la Comuna Socialista Una Esperanza Viva.                                                                                     </t>
  </si>
  <si>
    <t xml:space="preserve">2-  Sectores adyacentes de la vialidad de la Comuna Socialista Una Esperanza Viva.                                      </t>
  </si>
  <si>
    <t xml:space="preserve">2- Reparación de la vialidad con pavimento rígido en los cuatro sectores de la Comuna Socialista Una Esperanza Viva.                          </t>
  </si>
  <si>
    <t xml:space="preserve">2- Ministerio de Infraestructura, Secretaría de Infraestructura y Vialidad de la Gobernación Mérida, C. F. G., Comuna Socialista Una Esperanza Viva. </t>
  </si>
  <si>
    <t>2- Construcción del 100% de la vialidad de los 4  sectores de la Comuna Socialista Una  Esperanza Viva.</t>
  </si>
  <si>
    <t>2- MINFRA...                                                                        SIVGM Vladimir Alarcón tlf 0414-4000644                    C.F.G. Gabriel Madera tlf 0426-7156758                 C.S.U.E.V. Antonio Peña tlf 0426-4465878                Charles Hernández tlf 0426-9797104</t>
  </si>
  <si>
    <t xml:space="preserve">2-Números de kilómetros de vialidad pavimentada.  </t>
  </si>
  <si>
    <t>3- Desbordamiento de los ríos Caño Tigre y Guachizón.</t>
  </si>
  <si>
    <t>3-                                                                                                                                                                                                                                                                                         A- Caño Tigre: desde Caño Tigre alto hasta el río de Caño Moro,                                                                                                                                                                          B- Guachizón: desde Los Guayabitos hasta la recta social Guachizón.(Vía  panamericana).</t>
  </si>
  <si>
    <t xml:space="preserve"> 3- Canalización y enmurado de los ríos Guachizón y Caño Tigre.</t>
  </si>
  <si>
    <t>3- Granzón proveniente del río Caño Tigre y río de Caño Moro.</t>
  </si>
  <si>
    <t>3- Inpradem, Ministerio de Ecosocialismo, Secretaría de Infraestructura y Vialidad de la Gobernación, C. F. G., organización comunitaria.</t>
  </si>
  <si>
    <t>3- Lograr el 100% de la canalización de los ríos de Caño Tigre y Guachizón.</t>
  </si>
  <si>
    <t>3- Número de metros de canalización de los ríos de Caño Tigre y Guachizón.</t>
  </si>
  <si>
    <t>23. Comuna El Sueño de Nuestro Comandante Eterno</t>
  </si>
  <si>
    <t>1º Deficiencia del Servicio de Agua de Consumo, por deterioro del dique toma</t>
  </si>
  <si>
    <t>1º Vista Alegre parte alta</t>
  </si>
  <si>
    <t>1º Construcción de un nuevo Dique toma y Perforación de Pozos Profundos</t>
  </si>
  <si>
    <t>1º Aguas de Mérida, Consejo Federal de Gobierno, Secretaria de Infraestructura y Vialidad de la Gobernación del Estado Mérida, Organización Comunal, Ministerio de Ecosocialismo, Secretaria de Servicios Públicos de la Gobernación del Estado Mérida</t>
  </si>
  <si>
    <t>1º Lograr el 100% de la Construcción del Dique Toma y Lograr la Perforación de un Pozo de Agua Profunda en la Comunidad de Mata de Coco.</t>
  </si>
  <si>
    <t xml:space="preserve">* Aguas de Mérida, Ingeniero Ramón Vielma 0416-1380689, Oswaldo Ferrer 0426-6296463, Leida Marquez, 0424-119-5349, Jairo Hernandez, 0414-320-0400, Ministerio de Ecosocialismo, Belisario Toro 0414-177-3551, Consejo Federal de Gobierno Gabriel Madera 0426-715-6758, secretaria sectorial  e Infraestructura y Vialidad: Vladimir Alarcon 0414-400-0644, Secretaria de Servicios Públicos de la Gobernación del Estado Mérida, Organización Comunal: Domitila Moreno 0424-768-5426, Angelica Ruiz   0426-375-8810                                                                 </t>
  </si>
  <si>
    <t>1º Número de Construcción (en metros  cúbicos)  de Toma Dique, Numero de Metros de Perforación de Pozos de Aguas Profundas</t>
  </si>
  <si>
    <t>2º Desbordamiento del Río de Guachizon</t>
  </si>
  <si>
    <t>2º En las Comunidades: Vista Alegre parte Alta, Guachizon, Rancho Toledo,  la Recta Social, Mata de Coco, Caño Blanco, Maquinita y Providencia.</t>
  </si>
  <si>
    <t xml:space="preserve">2º Canalización de 20 kilómetros aproximadamente del Río Guachizon </t>
  </si>
  <si>
    <t xml:space="preserve">2º Secretaria Sectorial de Infraestructura y Vialidad de la Gobernación del Estado Mérida, Consejo Federal de Gobierno,  Organización Comunal .                     </t>
  </si>
  <si>
    <t>2º Lograr la Canalización de la Parte Alta y Baja del Río Guachizon en un 100%</t>
  </si>
  <si>
    <t>2º  Secretaria d Servicios Públicos de la Gobernación del Estado Mérida, Marielis 0414-977-9339, Secretaria de Infraestructura y Vialidad Vladimir Alarcon 0414-400-0644, Consejo Federal de Gobierno Gabriel Madera CFG. (04267156758) *Organización Comunal Yelitza Chourio 0414-704-8299, Yosmaileth Ramirez 0424-719-7299</t>
  </si>
  <si>
    <t xml:space="preserve">2º Número de kilómetros de Canalización del Río Guachizon </t>
  </si>
  <si>
    <t>3º Ausencia total de Transporte Publico en todo el ámbito de la Comuna EL SUEÑO DE NUESTRO COMANDANTE ETERNO</t>
  </si>
  <si>
    <t>3º Desde Guachizon, Recta Social, Rancho Toledo, Mata de Coco, hasta los Claros</t>
  </si>
  <si>
    <t>3º Ministerio de Comunas, Consejo Federal de Gobierno, Ministerio de Transporte, Tromerca, Secretaria de Servicios publicos de la Gobernación del Estado Mérida, Organización Comunal.</t>
  </si>
  <si>
    <t>3º Ministerio de Comunas Ana Sanchez 0416-623-8600, Fundacomunal Alquimides Alvelaez 0426-497-5303,  Consejo Federal de Gobierno Gabriel Madera 0426-7156758, Tromerca Eduard  0424-727-4134, Secretaria de Servicios publicos de la Gobernación del Estado Merida Marielis Sacipa 0414-977-9339, Organización Comunal Norely Granadillo 0424-731-9896, Reinaldo Contreras 0426-412-4466</t>
  </si>
  <si>
    <t>3º Numero de Familias Beneficiadas de la Comuna EL SUEÑO DE NUESTRO COMANDANTE ETERNO</t>
  </si>
  <si>
    <t>1º Desde el Sector Caño Blanco, Hasta el Sector Los Claros</t>
  </si>
  <si>
    <t>1º Dragado y Canalización de los Ríos: Caño Moro, Río Frío, Caño Blanco</t>
  </si>
  <si>
    <t xml:space="preserve">1º Granzón, Arena, Mezcladora de Cemento, Operadores de Maquinarias Pesada </t>
  </si>
  <si>
    <t>1º Canalización al 100% del río, "Río Frío" en el Sector Los Claros Aproximadamente  de 6 kilómetros   y Canalización  al 100% del Río Caño Moro del sector Monte Llano, Aproximadamente 8 Kilometros.</t>
  </si>
  <si>
    <t>1º Numero de  Kilómetros Canalizados del Río "Río Frío"
- Números de Kilómetros Canalizados del Río caño Moro</t>
  </si>
  <si>
    <t>2º Asignación de una Unidad de Transporte publico de Tromerca</t>
  </si>
  <si>
    <t>2º Lograr la Asignación  de una Unidad de Transporte publico de Tromerca</t>
  </si>
  <si>
    <t xml:space="preserve">2º Números de Familias Beneficiadas con la unidad de Transporte Público </t>
  </si>
  <si>
    <t xml:space="preserve">3º Servicios ineficiente de Energía Eléctrica : Bajo voltaje, Deterioro y Ausencia de tendido Eléctrico, Ausencia de alumbrado Público </t>
  </si>
  <si>
    <t xml:space="preserve">3º  Instalación de un Nuevo Elevador  de Alto Voltaje, Instalación  de Tendido Electrico en Caño Moro y Monte Llano e instalación  de Alumbrado Público </t>
  </si>
  <si>
    <t xml:space="preserve">3º Numero de Familias  Beneficiadas con la Instalación del Tendido Eléctrico, Alumbrado Publico y la Instalación del Elevador del  Alto Voltaje </t>
  </si>
  <si>
    <t>25. Comuna El Paso de Bolívar 1813</t>
  </si>
  <si>
    <t>1- Agua. Distribución insuficiente de aguas blancas, aguas blancas no tratadas y tuberías de poca capacidad de distribución.</t>
  </si>
  <si>
    <t>Desde el sector Puerto Nuevo a Los Bizgunos.</t>
  </si>
  <si>
    <t>Aguas de Mérida, Secretaría de Servicios Públicos de la Gobernación, Consejo Federal de Gobierno, Comuna Paso de Bolívar 1813.</t>
  </si>
  <si>
    <t>- Lograr que el 100% de las comunidades tengan servicio eficiente de agua de consumo óptima.</t>
  </si>
  <si>
    <t>Aguas de Mérida: Oswaldo Ferrer: 0426-0353057. Leyda Márquez 0424-1195349. Jairo Hernández 0426-4363880 y 0414-3200400. Secretaria de Servicios Públicos Gobernación Mérida: Marielis Sacipa 0414-9779339. Consejo Federal de Gobierno: Gabriel Madera 0426-7156758. Comuna Paso de Bolívar: Víctor Alvarado 0416-7011625 Carmen Salinas 0414-1766841. José Antonio Sánchez 0424-7249799. Gerardo Rivas 0414-9785143.</t>
  </si>
  <si>
    <t>- Número de metros de tubería instalada. - Número de familias beneficiadas.</t>
  </si>
  <si>
    <t>2. Educación. Deterioro de la infraestructura de los centros educativos y deficiencia de personal educativo.</t>
  </si>
  <si>
    <t>Parroquia San Rafael.</t>
  </si>
  <si>
    <t>Personal estudiando, universidades cercanas, diversas menciones ofertadas, espacio físico apto para la construcción. Organización comunal.</t>
  </si>
  <si>
    <t>Reparación y mantenimiento de la infraestructura de los centros educativos y asignación de nuevo personal educativo.</t>
  </si>
  <si>
    <t>- Lograr el 100% de la reparación de los centros educativos. - Lograr el 100% de funcionamiento eficiente de las instituciones educativas.</t>
  </si>
  <si>
    <t>Consejo Federal de Gobierno, - Secretaria de Servicios Públicos Gobernación Mérida: Marielis Sacipa 0414-9779339. - Cooperativas de Construcción. - Comuna Paso de Bolívar: Víctor Alvarado 0416-7011625 Carmen Salinas 0414-1766841. José Antonio Sánchez 0424-7249799 Gerardo Rivas 0414-9785143.</t>
  </si>
  <si>
    <t>- Estudiantes beneficiados con instalaciones y personal educativo eficientes.</t>
  </si>
  <si>
    <t>3. Salud. Deficiencia de personal médico, ausencia de medicamentos, ausencia de consultas por especialidades, ausencia de ambulancia.</t>
  </si>
  <si>
    <t>Parroquia San Rafael</t>
  </si>
  <si>
    <t>Personal formado y capacitado en el ámbito de la medicina, espacio físico apto. Organización comunal.</t>
  </si>
  <si>
    <t>Asignación de personal médico a los centros de salud, dotación de medicamentos e insumos a los centros de salud, asignación de médicos especialistas y apertura de consultas por especialidades, asignación de una ambulancia para atender el territorio de la comuna El paso de Bolívar 1813.</t>
  </si>
  <si>
    <t>- Lograr el 100% de funcionamiento eficiente de todos los centros de salud del territorio comunal.</t>
  </si>
  <si>
    <t>- Comuna Paso de Bolívar: Víctor Alvarado 0416-7011625 Carmen Salinas 0414-1766841. José Antonio Sánchez 0424-7249799 Gerardo Rivas 0414-9785143.</t>
  </si>
  <si>
    <t>- Número de familias beneficiadas con los servicios de salud eficientes.</t>
  </si>
  <si>
    <t>4. Viviendas. Deficiencia de aproximadamente 350 viviendas para el territorio comunal, déficit de terrenos aptos para construcción de viviendas.</t>
  </si>
  <si>
    <t>En todo el territorio de la Comuna El Paso de Bolívar 1813.</t>
  </si>
  <si>
    <t>Cooperativa de construcción en la comuna. Organización comunal.</t>
  </si>
  <si>
    <t>Barrio Nuevo Barrio Tricolor, Gran Misión Vivienda Venezuela, Comuna El Paso de Bolívar 1813.</t>
  </si>
  <si>
    <t>- Lograr el 100% de cambios de techo y reparaciones de viviendas que amerita el territorio comunal.</t>
  </si>
  <si>
    <t>- Número de familias beneficiadas con la sustitución de techos y reparación de viviendas.</t>
  </si>
  <si>
    <t>5. Vialidad. Deterioro de la vialidad principal y de las vías agrícolas, ausencia de alumbrado vial y ausencia y deterioro de puentes.</t>
  </si>
  <si>
    <t>Organización comunal.</t>
  </si>
  <si>
    <t>Reparación y asfaltado de la vialidad agrícola y rural del territorio comunal, instalación de alumbrado vial y construcción y reparación de los puentes del territorio.</t>
  </si>
  <si>
    <t>Ministerio de Transporte Terrestre, MINAS PDVSA, Gobernación del Estado Mérida.</t>
  </si>
  <si>
    <t>- Lograr el 100% de recuperación de la vialidad agrícola, junto al alumbrado vial del territorio comunal.</t>
  </si>
  <si>
    <t>- Número de familias beneficiadas con la reparación y alumbrado de la vialidad agrícola.</t>
  </si>
  <si>
    <t>26. Comuna Prócer José Félix Ribas</t>
  </si>
  <si>
    <t>1. DEFICIENCIA DEL SUMINISTRO DEL AGUA POTABLE EN LA COMUNA PROCER JOSE FELIX RIBAS</t>
  </si>
  <si>
    <t>1. DESDE EL SECTOR POZO AZUL HASTA LA 10 DE DICIEMBRE, DESDE LA PEDREGOSA HASTA LA BASE DE MISIONES AVANZANDO CON MADURO Y DESDE LOMA DE LOS ANGELES HASTA EL MIRADOR BAJO</t>
  </si>
  <si>
    <t>1. CULMINACION DE LA CONSTRUCCION DEL ALIMENTADOR DE LA GRAN PARADA (PROYECTO)</t>
  </si>
  <si>
    <t>1. AGUAS DE MERIDA, SECRETARIA DE SERVICIOS PUBLICOS DE LA GOBERNACION, GERENCIA DE SERVICIOS PUBLICOS DE LA ALCALDIA, MINAGUA, COMUNA PROCER JOSE FELIX RIBAS, BRIPASS Y CONSEJO FEDERAL DE GOBIERNO (CFG)</t>
  </si>
  <si>
    <t>1. LOGRAR QUE LA COMUNA SE BENEFICIE Y SE LE GARANTICE EL 100% DE SUMINISTRO DE AGUA POTABLE.</t>
  </si>
  <si>
    <t>1. AGUA DE MERIDA OSWALDO FERRER 04260353057, JAIRO HERNANDEZ 04143200400, LEIDA MARQUEZ 04241195348 / SECRETARIA DE SERVICIOS PUBLICOS DE LA GOBERNCION MARIELLYS SACIPA 04149779339 / GERENCIA DE SERVICIOS PUBLICOS DE LA ALCALDIA CARLOS LEON M. 04247639365, DIEGO VALIENTE 04247478852 / MINAGUA ING. ADAMAR 04247308255 LIGIA GALIZ 04127661154 / COMUNA PROCER JOSE FELIX RIBAS DARWIN RONDON 04147233055, MARYORI JEREZ 04261796534 / CONSEJO FEDERAL DE GOBIERNO GABRIEL MADERA 04167156758</t>
  </si>
  <si>
    <t>1. NUMERO DE HABITANTES BENEFICIADOS</t>
  </si>
  <si>
    <t>2. DETERIORO DE TECHOS DE VIVIENDAS Y PLATABANDAS DE EDIFICIOS DE LA COMUNA PROCER JOSE FELIX RIBAS</t>
  </si>
  <si>
    <t>2. AMBITO GEOGRAFICO DE LOS 21 SECTORES DE LA COMUNA PROCER JOSE FELIX RIBAS</t>
  </si>
  <si>
    <t>2. GRAN MISION VIVIENDA VENEZUELA, FONHVIM, IMMIVI, BARRIO NUEVO BARRIO TRICOLOR, CONSEJO FEDERAL DE GOBIERNO (CFG), COMUNA PROCER JOSE FELIX RIBAS, CONSTRUPATRIA Y SECRETARIA DE INFRAESTRUCTURA.</t>
  </si>
  <si>
    <t>2. GRAN MISION VIVIENDA VENEZUELA PEDRO GONZALEZ 04147551093 / FONHVIM BRENDA ALBORNOZ 04147251248 / CONSTRUPATRIA JHON RIVAS 04143797761 / SECRETARIA DE INFRAESTRUCTURA Y VIVIENDA DE LA GOBERNACION VLADIMIR ALARCON 04144000644 / BARRIO NUEVO BARRIO TRICOLOR JAIME RODRIGUEZ 04140803598 / CONSEJO FEDERAL DE GOBIERNO GABRIEL MADERA 04267156758 / COMUNA PROCER JOSE FELIX RIBAS DENNIS DURAN 04126446312, MARIA AHYDEE ZAMBRANO 04147341158, HORACIO VIELMA 04128050945, GERMAN DAVILA 04247523765, VICTORIA CALDERON 04166753173, JHONNY LARA 04247321048, KARINA PEREIRA 04247789122, ADRIANA GUILLEN 04147361208.</t>
  </si>
  <si>
    <t>3. DEFICIENCIA DE TRANSPORTE PUBLICO DEL AMBITO GEOGRAFICO DE LA COMUNA PROCER JOSE FELIX RIBAS</t>
  </si>
  <si>
    <t>3. GRAN MISION TRANSPORTE, FONTUR, MINISTERIO DE TRANSPORTE, INTT, SECRETARIA DE SERVICIOS PUBLICOS DE LA GOBERNACION, GERENCIA DE SERVICIOS PUBLICOS DE LA ALCALDIA, COMUNA PROCER JOSE FELIX RIBAS Y CONSEJO FEDERAL DE GOBIERNO (CFG).</t>
  </si>
  <si>
    <t>3. LOGRAR QUE EL TRANSPORTE PUBLICO BENEFICIE A TODOS LOS SECTORES DE LA COMUNA PROCER JOSE FELIX RIBAS DE MANERA EFICIENTE.</t>
  </si>
  <si>
    <t>3. MISION TRANSPORTE / FONTUR / SECRETARIA DE SERVICIOS PUBLICOS DE LA GOBERNACION MARIELLYS SACIPA 04149779339 / INNT CRISTIAN BELANDRIA / COMUNA PROCER JOSE FELIX RIBAS JOHANA PEREZ 04120791219, FRANSISCO GOMEZ 04167963064, OSCAR PEÑA 04143743339.</t>
  </si>
  <si>
    <t>3. NUMERO DE HABITANTES BENEFICIADOS.</t>
  </si>
  <si>
    <t>27. Comuna en Construcción de Escaguey</t>
  </si>
  <si>
    <t>1.- Contaminación de agua de consumo y défcit del tanque de almacenamiento</t>
  </si>
  <si>
    <t>La Cañada, Cacutico, Mococón Bajo, La Granja, Nuevo Escagüey y Escagüey</t>
  </si>
  <si>
    <t>Culminación de infraestructura (tapa de tanque australiano); Instalación del 40% de manguera restante; Crear un plan de resguardo y descontaminación de la Cuenca de la Quebrada Estiti</t>
  </si>
  <si>
    <t>Aguas de Mérida; Ecosocialismo; Secretaría de Servicios Públicos de la Gobernación del Estado Mérida; Consejo Federal de Gobierno y Comuna en Construcción de Escagüey</t>
  </si>
  <si>
    <t>Activación del 100% del Acueducto de la Comuna en construcción de Escagüey; Diseño del 100% del Plan de Protección y Descontaminación de la cuenca Quebrada del Estití</t>
  </si>
  <si>
    <t>Aguas de Mérida (Oswaldo Ferrer 0412-7641372); Ecosocialismo (Belisario Toro 0414-1773551) Secretaría de Servicios Públicos Gob. Edo. Mda (Marielys Saccipa 0414- 9779339); Consejo Federal de Gobierno (Gabriel Madera 0426-7156758); Aguas de Mérida (Jefa de Operaciones- Leyda Márquez 0424-1195349; Mesa técnica - Jairo Hernández 0414-3200400, Yilbert Parra 0424-7087766; Ingeniero Wister 0424 727 24 84; Comuna de Escagüey- Lorena Lacruz 0416-5706333, Jacqueline villafañe 0416-2788268</t>
  </si>
  <si>
    <t>Número de familias beneficiadas en la activación y protección del Acueducto</t>
  </si>
  <si>
    <t>2.- Obstrucción parcial del cauce del Río Chama y socavamiento de las bases de las viviendas en el puente del Sector La Única</t>
  </si>
  <si>
    <t>Sector Lá Única - Carretera Trasandina</t>
  </si>
  <si>
    <t>Remoción de los escombros del puente y construcción de muros de contención para protección de las viviendas afectadas</t>
  </si>
  <si>
    <t>Secretaría de Infraestructura, Vialidad y Vivienda de la Gobernación del Estado Mérida; Consejo Federal Gobierno; Comuna en Construcción</t>
  </si>
  <si>
    <t>Remoción de los escombros en un 100% para despejar el cauce del Río Chama; Construcción del 100% del muro de contención de las viviendas afectadas</t>
  </si>
  <si>
    <t>Secretaria de Infraestructura, Vialidad y Vivienda de la Gobernación del Edo. Mda. (Vladimir Alarcón 0414-400644); Consejo Federal de Gobierno (Gabriel Madera 0426- 7156758); Comuna de Escagüey- Carmen Villasmil 0426-9286784, Lourdes Rangel 0426-1687965</t>
  </si>
  <si>
    <t>Metros cúbicos recogidos de escombro para despejar el Río Chama; Metros cúbicos de construcción de muro de contención</t>
  </si>
  <si>
    <t>3.- Colapso y ausencia de las redes de aguas servidas de varios sectores de Escagüey</t>
  </si>
  <si>
    <t>La Cañada, Cacutico, Mococón Bajo, San Benito y Escagüey</t>
  </si>
  <si>
    <t>Aguas de Mérida; Ecosocialismo; Consejo Federal de Gobierno; Secretaría de Servicios Públicos de la Gobernación del Estado Mérida; Min.Agua y Comuna en Construcción</t>
  </si>
  <si>
    <t>Instituciones Públicas: (Igual al N° 1); Comuna de Escagüey- Homero Sánchez 0412-3284102, Doris Nieto 0426-1789633</t>
  </si>
  <si>
    <t>Metros de tuberías instaladas de la red de aguas servidas</t>
  </si>
  <si>
    <t>28. Comuna Socialista Agroindustrial de Paiva</t>
  </si>
  <si>
    <t>Ausencia de una unidad de producción social comunal para la transformación de materia prima de diferentes rubros caña, café y cambur.</t>
  </si>
  <si>
    <t>En todo el territorio de la comuna (SAP) desde Algarrobos hasta loma de Paiva</t>
  </si>
  <si>
    <t>Ministerio de las Comunas, FOMDES, FOMFICC, CFG, MAT, Comuna Agroindustrial Paiva</t>
  </si>
  <si>
    <t>Elaboración de proyecto productivo (conformación de la EPSDC)</t>
  </si>
  <si>
    <t>Min comunas Ana sanchez 04166238600, Jessica Alarcón 04162195102, Fomdes Jose G Martínez. Fomficc Yudilma Peña 04161198412. CFG Gabriel Madera 04267156758. MAT Rene Albarrán 04163445055. 04247840425. Comuna Paiva: Carlos Colmenares 04169181838 Ada Chacón 04160729094</t>
  </si>
  <si>
    <t>% Avance en la elaboración del proyecto productivo. % Avance de la conformación de la EPSDC</t>
  </si>
  <si>
    <t>Construcción inconclusa de 20 viviendas en la comuna socialista agroindustrial Paiva por parte de: SAFONACC, FONVIH y Mision Ribas.</t>
  </si>
  <si>
    <t>Sectores (Paiva Alta, Meseta, Paiva Baja y Loma de Paiva)</t>
  </si>
  <si>
    <t>Culminación de la construcción de las 20 viviendas de la comuna Paiva</t>
  </si>
  <si>
    <t>Ministerio de vivienda, Barrio nuevo barrio tricolor, SAFONACC, FOMUVIH y Misión Ribas, Comuna Agroindustrial Paiva.</t>
  </si>
  <si>
    <t>Lograr la culminación de las 10 viviendas de 2da y 3ra etapa (en 1ra fase). En una segunda fase lograr la culminiación de 10 viviendas (FOMUVIH y Misión Ribas)</t>
  </si>
  <si>
    <t>MV Pedro Gonzalez 04147551093. BNBT Jaime Rodriguez 04140803598. Min comunas Ana sanchez 04166238600, Jessica Alarcón 04162195102. Comuna Paiva: Gaudi Marquez 04247356033. Mayra Contreras 04247549892</t>
  </si>
  <si>
    <t>Número de Familias beneficiadas</t>
  </si>
  <si>
    <t>Ausencia total de transporte público desde Santa Cruz de Mora hasta Paiva Alta</t>
  </si>
  <si>
    <t>Santa Cruz de Mora hasta Paiva Alta (todo territorio de la comuna)</t>
  </si>
  <si>
    <t>Creación de una ruta de transporte comunal público</t>
  </si>
  <si>
    <t>Organización comunitaria.</t>
  </si>
  <si>
    <t>Creación de la EPSDC de transporte</t>
  </si>
  <si>
    <t>Número de pobladores beneficiados</t>
  </si>
  <si>
    <t>29. Comuna Altos de La Carbonera</t>
  </si>
  <si>
    <t>Deficit de viviendas por aumento de la población y deterioro de techos (vencimiento de la vida úti)l, asbesto.</t>
  </si>
  <si>
    <t>La Musuy, El Vergel, Moconoque-Misiguá, Aposentos, Pedro María Parra, Renacer Bolivariano, El Rincón de Misintá, La Capilla, El Llano y Chachopito.</t>
  </si>
  <si>
    <t>Terrenos propios, terrenos comunales, mano de obra calificada, experiencias de hacer bloques, organización comunal.</t>
  </si>
  <si>
    <t>1a. Diseño y formulación del proyecto de viviendas “Priorización”. 1b. Diseño y formulación del proyecto de cambio de techos.</t>
  </si>
  <si>
    <t>Gran Misión Vivienda Venezuela, Fondo del Desarrollo Integral de la Vivienda y Habitad del Estado Mérida FONHVIM, BANAVIH, Barrio Nuevo Barrio Tricolor, SAFONAC, Consejo Federal de Gobierno, Comuna, Instituto de Proyectos Especiales IPE.</t>
  </si>
  <si>
    <t>1a. Lograr la construcción de 50 viviendas para la comuna. 1b. Logar la sustitución de 60 techos para la comuna.</t>
  </si>
  <si>
    <t>- GMVV: Pedro González, 0414-7551093. - Barrio Nuevo BT: Jaime Rodríguez, 0414-0803598. - FONHVIM: Yoendrys Zerpa, 0412-5401663. - CFG: Gabriel Madera, 0426-7156758. - SAFONAC: Yirley Acevedo, 0412-3814176. - IPE: Francisco Guerrero. 0426-5501366. - Comuna: Yolibeth Torres, 0412-7652880. - Ingrid Balza: 0426-2514065. - Benicia Rangel: 0416-5904413. - María Sanchez: 0412-6629518.</t>
  </si>
  <si>
    <t>- Número de Familias beneficiadas.</t>
  </si>
  <si>
    <t>Deficit de agua de consumo y de riego por ausencia de distribución y almacenamiento.</t>
  </si>
  <si>
    <t>La Musuy, Moconoque-Misiguá, Aposentos y Misintá-</t>
  </si>
  <si>
    <t>Mano de obra calificada, nacientes, organización del poder popular.</t>
  </si>
  <si>
    <t>Algunos sectores cuentan con el terreno para su construcción, nacientes, organización del poder popular.</t>
  </si>
  <si>
    <t>Aguas de Mérida, INDERRURAL, Comités de Riego, Comuna, Ministerio de Ecosocialismo, MINAGUAS, Consejo Federal de Gobierno, Secretaría de Servicios Públicos de la Gobernación del Estado Mérida, Instituto de Proyectos Especiales, FONHVIM.</t>
  </si>
  <si>
    <t>Lograr la construcción de 5 tanques de almacenamiento para riego y 2 para consumo.</t>
  </si>
  <si>
    <t>- Comuna Pedro Castillo: 0412-6548209. - Billy Pérez: 0412-6608938. - Aguas de Mérida: Oswaldo Ferrer: 0412-7641372. - Leida Márquez: 0424-4995349. - Jairo Hernández: 0414- 3200400. - INDERRURAL: Yulimar Belandria 0416-6748797. - Migny Guerrero: 0412-6201258. - ECOSOCIALISMO: Toro Belisario 0414-1773551. - Secretaria de Servicios Públicos: Marielys Saccipa 0414- 9779339. - Yajaira Ramírez: 0426-7296122. - CFG: Gabriel Madera 0426-7156758.</t>
  </si>
  <si>
    <t>Deterioro de las vías agrícolas de la comuna por las lluvias y falta de mantenimiento.</t>
  </si>
  <si>
    <t>Mano de obra calificada, organización del poder popular.</t>
  </si>
  <si>
    <t>Construcción, rehabilitación y mantenimiento de la vialidad agrícola.</t>
  </si>
  <si>
    <t>Secretaría de Infraestructura y Vialidad de la Gobernación del Estado Mérida, Consejo Federal de Gobierno, Comuna, Comités de Riego, Instituto de Proyectos Especiales, FONHVIM.</t>
  </si>
  <si>
    <t>Lograr pavimentar la vía agrícola priorizada</t>
  </si>
  <si>
    <t>- Comuna: Hernán Rangel 0412-1598209. - Ana Mendoza: 0412-9009225. - Secretaría de Infraestructura Vialidad Agua: Wladimir Alarcón 0414-4000644. - CFG: Gabriel Madera 0426-7156758.</t>
  </si>
  <si>
    <t>30. Consejo Comunal  Unión Social 10 de Febrero</t>
  </si>
  <si>
    <t>Déficit de acceso al agua potable a causa de estar fuera de la cuota de presión del sistema de bombeo para aproximadamente cien (100) familias.</t>
  </si>
  <si>
    <t>En los sectores: Los Cinaros altos, Los Cedros, Altos de Paraíso , El Manantial, Las Orquídeas, El Moralito y Las Palmas.</t>
  </si>
  <si>
    <t>Construcción de dos (2) tanques de almacenamiento y distribución uno en la parte media por bombeo y el otro en la parte alta por gravedad.</t>
  </si>
  <si>
    <t>Aguas de Mérida Secretaria de Servicios Públicos de la Gobernación Concejo Federal de Gobierno Dirección de los Servicios públicos de la Alcaldía del Municipio Libertado. Concejo Comunal Unión Social 10 de Febrero.</t>
  </si>
  <si>
    <t>Construir un tanque en la parte media que funcionaria por bombeo Elaboración del proyecto técnico para la elaboración del taque</t>
  </si>
  <si>
    <t>Agua de Mérida: Oswaldo Ferrer 0412-7641372 / 0426-0353057 Leyda Márquez 0424-1195349 Secretaria de Servicios Públicos de la Gobernación : Marieli Saccipa 0414-9779339. Concejo Federal de Gobierno: Gabriel Madera 04267156758 Concejo Comunal 10 de Febrero: Jesús Vidal 04247269942 y Eduardo Zambrano 04165774235</t>
  </si>
  <si>
    <t>Número de metros cúbicos de construcción de tanque.</t>
  </si>
  <si>
    <t>Ineficiencia del Servicio Eléctrico: * Voltaje débil * Déficit de 59 iluminarias *Ausencia de brazo para la electricidad. * Guayas inadecuadas para el fluido eléctrico. * Falta de transformador de 75 w</t>
  </si>
  <si>
    <t>Instalación de un transformador de mayor capacidad ( 75w). Instalación de 59 iluminaria de alumbrado publico e instalación de la guaya adecuadas para el fluido eléctrico</t>
  </si>
  <si>
    <t>CORPOELEC Secretaria de Servicios Públicos de la Gobernación Concejo Federal de Gobierno Dirección de los Servicios públicos de la Alcaldía del Municipio Libertado. Concejo Comunal Unión Social 10 de Febrero.</t>
  </si>
  <si>
    <t>Instalación de un transformador de 75 w e instalación de iluminarias para el alumbrado publico</t>
  </si>
  <si>
    <t>CORPOELEC: Marieli Saccipa 0414-9779339. Corporación de Servicios Sociales: Eduardo Villarreal 0412-0688884 Concejo Federal de Gobierno: Gabriel Madera 04267156758 Concejo Comunal  10 de Febrero: José Gracia 04165346779 y Beatriz Chavarri 04261798648</t>
  </si>
  <si>
    <t>Número de familias beneficiadas con el servicio eléctrico</t>
  </si>
  <si>
    <t>Vialidad de la Comunidad deteriorada por falta de asfaltado y encementado.</t>
  </si>
  <si>
    <t>Servicio de Infraestructura y Vivienda: Wladimir Alarcón 0414-4000644. Concejo Federal de Gobierno: Gabriel Madera 04267156758 Concejo Comunal Unión Social 10 de Febrero José Felix Rivas 04247119074 y Neima Paredes 04147550009</t>
  </si>
  <si>
    <t>Número de metros cuadrados de asfaltado en la vialidad.</t>
  </si>
  <si>
    <t>1.- DESBORDAMIENTO DEL RIO LA PORTUGUESA, DEBIDO A FUERTES PRECIPITACIONES.</t>
  </si>
  <si>
    <t>EL CEIBAL, SANBUENAVENTURA, PALMO LOS OLIVOS, ZUMBA LA FLORIDA, CALLE MONJAS, HACIENDA ZUMBA.</t>
  </si>
  <si>
    <t>MANO DE OBRA CALIFICADA, ARENA Y PIEDRA, ORGANIZACIONES COMUNIATRIAS (UBCH, CLAP, CONSEJOS COMUNALES, MESAS TECNICAS DE AGUA).</t>
  </si>
  <si>
    <t>CANALIZACION DEL RIO PORTUGUESA</t>
  </si>
  <si>
    <t>SECRETARIA DE INFRAESTRUCURA DE LA GOBERNACION DEL ESTADO MERIDA. DIRECCION DE INGENIERIA MUNICIPAL. COMUNA LIBERTADORES DE CONCIENCIA BOLIVAR Y CHAVEZ.</t>
  </si>
  <si>
    <t>1. LOGRAR LA CANALIZACION DEL RIO LA PORTUGUESA POR TRAMOS.</t>
  </si>
  <si>
    <t>MUMERO DE KM. DE CANALIZACION DEL RIO PORTUGUESA.</t>
  </si>
  <si>
    <t>2. DETERIORO DE LA VIALIDAD EN TODO EL TERRITORIO DE LA COMUNA, POR COLAPSO DE TUBERIAS DE BLANCAS Y SERVIDAS.</t>
  </si>
  <si>
    <t>SECRETARIA DE INFRAESTRUCURA DE LA GOBERNACION DEL ESTADO MERIDA. DIRECCION DE INGENIERIA MUNICIPAL. AGUAS DE MERIDA Y AGUAS DE EJIDO.</t>
  </si>
  <si>
    <t>2.- ARREGLO DE LA VIALIDAD EN LOS SECTORES MAS CRITICOS Y REPARACION DE TUBERIAS.</t>
  </si>
  <si>
    <t>2. ING. WLADIMIR ALARCON SECRETARIO DE INFRAESTRUCTURA (0414-4000644). ING. ALEJANDRO SERRANO INGENIERIA MUNICIPAL (0416-7461068). AGUAS DE MERIDA ING. OSWALDO FERRER (0412-7641372/0426-0353057). AGUAS DE EJIDO ING. CARLOS SUESCUM (0414-9793280). VOCEROS DE LA COMUNA ING. AMABLE QUINTERO (0416-4944184), LIC. JESUS PETROCINI (0414-7475132).</t>
  </si>
  <si>
    <t>NUMERO DE KM. DE VIALIDAD Y TUBERIA RECUPERADA.</t>
  </si>
  <si>
    <t>3.- DETERIORO DE LOS TECHOS DE ASBESTO, ASI MISMO VIVIENDAS CON FILTRACIONES.</t>
  </si>
  <si>
    <t>SUSTITUCION DE TECHOS DE LAS VIVIENDAS AFECTADAS.</t>
  </si>
  <si>
    <t>SECRETARIA DE INFRAESTRUCURA Y VIVIENDA DE LA GOBERNACION DEL ESTADO, FONVIH, BARRIO NUEVO TRICOLOR, INMUVINCE Y ORGANIZACIÓN COMUNITARIA.</t>
  </si>
  <si>
    <t>3.- ACTUALIZAR CENSO DE LAS FAMILIAS AFECTADAS. LOGRAR EL CAMBIO DE LOS TECHOS DE LAS FAMILIAS AFECTADAS.</t>
  </si>
  <si>
    <t>3.- ING. WLADIMIR ALARCON SECRETARIO DE INFRAESTRUCTURA (0414-4000644). DIRECTOR DE VIVIENDA ING. PEDRO GONZALEZ (0414-7551093). DIRECTORA DE FONVIH ING. BRENDA ALBORNOZ (0414-7251248). DIRECTORA DE INMUVINCE ARQ. THAYMAR VELAZQUEZ (0414-3740418). DIRECTOR BARRIO NUEVO TRICOLOR. VOCEROS DE LA COMUNA VICTOR HERNANDEZ ( 0414-0199243). MARIA ELVIA ROJAS (0412-7204902).</t>
  </si>
  <si>
    <t>NUMERO DE VIVIENDAS BENEFICIADAS.</t>
  </si>
  <si>
    <t>COMUNA VALLE DEL CHAMA</t>
  </si>
  <si>
    <t>1.- Colapso de los colectores de aguas servidas del área urbana.</t>
  </si>
  <si>
    <t>Vía principal desde las Mesitas hasta la Hacienda Los Peña Peña, vía El Morro.</t>
  </si>
  <si>
    <t>Mano de obra especializada, organización comunitaria y herramientas menores.</t>
  </si>
  <si>
    <t>Remoción y sustitución de la tubería principal.</t>
  </si>
  <si>
    <t>Herramientas menores.</t>
  </si>
  <si>
    <t>Ministerio de Ecosocialismo, Aguas de Mérida, Servicios de Obras Públicas (alcaldía), Secretaría Sectorial de Servicios Públicos (gobernación), Consejo Federal de Gobierno (CFG) y la Comuna.</t>
  </si>
  <si>
    <t>Lograr la sustitución al 100% de toda la tubería principal.</t>
  </si>
  <si>
    <t>- MINEC: Toro Belisario – 0414-1773551
- Aguas de Mérida: Oswaldo Ferrer – 0426-0353057 / Leida Márquez - 0424-1195349
- Servicio de Obras Públicas (alcaldía): Diego Valiente – 0424-7478852
Secretaría de Servicios Públicos (gobernación): Marielys Sacipa – 0414-9779339
CFG: Gabriel Madera – 0426-7156758
Comuna: Alice Calderón – 0416-9431237 / Maria Rojas – 0424-7453537</t>
  </si>
  <si>
    <t>Metros lineales de tuberías instaldas.</t>
  </si>
  <si>
    <t>2.- Deterioro del Sistema Eléctrico (luminarias, transformadores, postes, entre otros).</t>
  </si>
  <si>
    <t>Vía principal y secundaria desde los 23 consejos comunales que conforman la Comuna.</t>
  </si>
  <si>
    <t>Propuesta de proyectos en varios consejos comunales y voluntad de la comunidad para trabajar y logística.</t>
  </si>
  <si>
    <t>Mejoramiento del tendido eléctrico, sustitución de transformadores, postales y luminarias y poda en líneas eléctricas.</t>
  </si>
  <si>
    <t>Asistencia logística.</t>
  </si>
  <si>
    <t>Corpoelec, Secretaría Sectorial de Servicios Públicos (gobernación), servicio de alumbrado público (alcaldía), CFG y la Comuna.</t>
  </si>
  <si>
    <t>- Corpoelec: Marielys Sacipa – 0414-9779339 / Benjamín Flores (Desarrollo Social) - 0426-5585654 / Edgardo Villarreal (Bloque Social) - 0412-0688884
Secretaría de Servicios Públicos (gobernación): Marielys Sacipa – 0414-9779339
- Alumbrado Público (alcaldía)
- CFG: Gabriel Madera – 0426-7156758
- Comuna: María Albornoz – 0424-5160447 / Elvia Paredes – 0424-7248973</t>
  </si>
  <si>
    <t>- Unidades instaladas (postales, luminarias y transformadores).
- Metros lineales de tendido eléctrico.
- Población beneficiada.</t>
  </si>
  <si>
    <t>3.- Desbordamiento de las quebradas La Fría, La Matambita y Astillera.</t>
  </si>
  <si>
    <t>- La Fría: desde La Carbonera.
- La Matambita: desde La Mesita sector La Cancha hasta Chamita II.
- La Astillera: sector Santa Catalina Alta hasta Los Bucare</t>
  </si>
  <si>
    <t>Organización y voluntariado de trabajo, proyecto de embaulamiento de La Matambita.</t>
  </si>
  <si>
    <t>Mano de obra.</t>
  </si>
  <si>
    <t>Ministerio de Ecosocialismo, Secretaría de Infraestructura (gobernación), CFG y la Comuna.</t>
  </si>
  <si>
    <t>- MINEC: Toro Belisario – 0414-1773551
- Secretaría de Infraestructura (gobernación): Vladimir Alarcón – 0414-4000644
- CFG: Gabriel Madera – 0426-7156758
- Comuna: Nancy Fernández – 0424-7064594 / María Cristina Uzcátegui – 0426-7584156</t>
  </si>
  <si>
    <t>- Metros cúbicos de sedimentos removidos.
- Metros lineales de embaulamiento.</t>
  </si>
  <si>
    <t>COMUNA DON SIMÓN RODRÍGUEZ</t>
  </si>
  <si>
    <t>Deficiencia en la frecuencia de la Recolección de desechos sólidos.</t>
  </si>
  <si>
    <t>En todos los sectores de la Comuna Don Simón Rodríguez.</t>
  </si>
  <si>
    <t>Organizaciones Comunitarias.</t>
  </si>
  <si>
    <t>Aumentar la frecuencia de la recolección de los desechos sólidos por lo menos 2 veces por semana.</t>
  </si>
  <si>
    <t>Lograr la recoleccion de los desechos solidos dos (02) veces por semana.</t>
  </si>
  <si>
    <t>Alcaldia Daniel Escalona Director de SERGIDESOL 04247571187. Minec Director Toro Belisario 04141773551.
Comunidad:
Delided Martinez 04165722288. Gisela Quintero 04167275376.</t>
  </si>
  <si>
    <t>Numero de personas beneficiadas por el servicio eficiente de recoleccion de desechos.</t>
  </si>
  <si>
    <t>Mala atención y funcionamiento del Ambulatorio Tienditas del Chama</t>
  </si>
  <si>
    <t>Urbanización Carabobo calle 1 y 4 sector C</t>
  </si>
  <si>
    <t>Organizaciones Comunitarias e Instalaciones en buenas condiciones.</t>
  </si>
  <si>
    <t>Formación y sensibilización del personal que labora en el Ambulatorio Tienditas del Chama. Dotación de Insumos médicos y reactivación del servicio de Odontología.</t>
  </si>
  <si>
    <t>Instalaciones del Ambulatorio y Ambulancia.</t>
  </si>
  <si>
    <t>Gobernacion, Corposalud. Comites de salud comunal, Coordiador del Amblatorio y personal del centro de salud.</t>
  </si>
  <si>
    <t>Lograr el 100% de atencion eficiente y digna, con calidad a la comunidad.</t>
  </si>
  <si>
    <t>Gobernacion Gerardo Molina 04246589837. Corposalud Marisela Rojas 04129331383. Ambulatorio Rosa Carrero 04247031533.
Comunidad:
Erika Valero 04147409378. Girardo Mora 04262482860.</t>
  </si>
  <si>
    <t>Numero de personas atendidas en el Ambulatorio Tienditas del Chama con un servicio eficiente y de calidad.</t>
  </si>
  <si>
    <t>Ausencia de funcionarios policiales en el Territorio comunal Don Simón Rodríguez.</t>
  </si>
  <si>
    <t>Módulo Policial calle 3 sector A policía estadal y calle 1 sector B policía municipal.</t>
  </si>
  <si>
    <t>Organizaciones Comunitarias. Comité de seguridad y defensa, Milicia Bolivariana. Instalaciones. Vehículos motorizados.</t>
  </si>
  <si>
    <t>Presencia de Funcionarios policiales en el Territorio comunal con un programa de despliegue comunitario y el punto a pie.</t>
  </si>
  <si>
    <t>Planta Fisica de dos (02) Modulos. Motos (03). Organización comunitaria.</t>
  </si>
  <si>
    <t>Gobernacion, Alcaldia, Comuna. Comunidad, Funcionarios Policiales.</t>
  </si>
  <si>
    <t>Policia Municipal: Reina 04120566833.
Comunidad:
Lisbeth Rangel 04247124782. Ali Bello 04120786337. Maria Jose Sanchez 04147324668</t>
  </si>
  <si>
    <t>Numero de familias beneficiadas por el servicio de seguridad policial</t>
  </si>
  <si>
    <t>COMUNA SAN JACINTO ABRIENDO BRECHA</t>
  </si>
  <si>
    <t>1) Ausencia de equipos especializados e insumos para realizar los distintos especializados en el CDI.</t>
  </si>
  <si>
    <t>1) San Jacinto, urbanización 5 Águilas Blancas, calle 1, CDI India Caribay</t>
  </si>
  <si>
    <t>1) Dotación de equipos medicos e insumos, activación de todos los servicios.</t>
  </si>
  <si>
    <t>1) Barrio Adentro, Corposalud, Secretaría de Servicios Públicos de la Gobernación del Estado Mérida, consejos comunales y Comuna San Jacinto Abriendo Brecha.</t>
  </si>
  <si>
    <t>1) 100 % de dotación de equipos e insumos y activación de todos los servicios.</t>
  </si>
  <si>
    <t>1º Barrio Adentro: Moraima Salazar = 0412-6569911.
2º Autoridad Única de Salud: Gerardo Molina = 0424-6589837.
3º Plan de Salud de la Gobernación: Juan Carlos Pérez = 0416-6073869.
4º Corposalud: Maoli Púlido = 0414-9764340.
5º Secretaría de Servicios Públicos: Marielys Sacipa = 0414-9779339.
6º Organización comunal: Marilin Dugarte = 0414-7194357 / Janeth Rodríguez = 0416-3737693 / Elva Castillo = 0414-7237776.</t>
  </si>
  <si>
    <t>1) Número de personas atendidas con la apertura del servicio médico.</t>
  </si>
  <si>
    <t>2) Ausencia de transporte público (Trolcable) por falta de mantenimiento y gerencia.</t>
  </si>
  <si>
    <t>2) Vía principal a San Jacinto, calle Lagunillas (estación San Jacinto y Domingo Peña).</t>
  </si>
  <si>
    <t>2) Sustitución de la guaya transportadora y cambio de gerencia actual.</t>
  </si>
  <si>
    <t>2) Ministerio de Transporte, Tromerca, Secretaría de Servicios Públicos de la Gobernación del Estado Mérida, organización comunal.</t>
  </si>
  <si>
    <t>2) 100 % de sustitución de la guaya del Trolcable.</t>
  </si>
  <si>
    <t>1º Tromerca: Eduar Rojas = 0424-7274134.
2º Secretaría de Servicios Públicos: Marielys Sacipa = 0414-9779339.
3º Organización comunal: Miguel Lobo = 0416-7526378 / Jhoana Sánchez = 0416-4130236 / Luciano Suarez = 0424-7295631.</t>
  </si>
  <si>
    <t>2) Números de usuarios de beneficiados con la reactivación del Trolcable.</t>
  </si>
  <si>
    <t>3) Deterioro de la vía principal e interna de todo el territorio de la comuna.</t>
  </si>
  <si>
    <t>3) Desde la entrada de la cuesta de San Jacinto hasta la entrada del sector Portachuelo.</t>
  </si>
  <si>
    <t>3) Asfaltado de la vialidad de todo el territorio comunal, construcción de cunetas y muros de contención.</t>
  </si>
  <si>
    <t>3) 100 % de asfaltado de la vialidad principal en los tramos:
A) Vía principal 5 Águilas Blancas.
B) Vía principal El Porvenir y Cafetal.
C) Vía principal calle Lagunillas.</t>
  </si>
  <si>
    <t>1º Secretaría de Infraestructura: Vladimir Alarcón = 0414-4000644.
2º Dirección de Vialidad: Carlos León Márquez = 0424-7639365.
3º Consejo Federal de Gobierno: Gabriel Madera = 0426-7156758.
4º Organización comunal: Haydee Carrillo = 0414-7524544 / José Amaya = 0426-3245190 / Yeferson Dugarte = 0412-9216375.</t>
  </si>
  <si>
    <t>3) Número de kilómetros de vialidad recuperada.</t>
  </si>
  <si>
    <t>CARDENAL QUINTERO</t>
  </si>
  <si>
    <t>COMUNA CARRIZALES UNIDOS</t>
  </si>
  <si>
    <t>Ausencia del puente petatonal ubicado en el sector Caney - Limoncito, comunica a todos los sectores de la Comuna.</t>
  </si>
  <si>
    <t>Sector El Caney, parroquia Las Piedras.</t>
  </si>
  <si>
    <t>Construcción de puente peatonal ubicado en el sector Caney - Limoncito.</t>
  </si>
  <si>
    <t>Secretaría de Infraestructura, Desarrollo y Vivienda de la Gobernación del estado Mérida, Dirección de Infraestructura de la Alcaldía del Municipio Cardenal Quintero, Consejo Federal de Gobierno y Comuna Carrizales Unidos.</t>
  </si>
  <si>
    <t>Lograr el 100 % de la construcción del puente peatonal.</t>
  </si>
  <si>
    <t>1º Secretaría de Infraestructura: Vladimir Alarcón = 0414-4000644.
2º Dirección de Infraestura de la Alcaldía: Endy Volcanes = 0414-5204499.
3º Consejo Federal de Gobierno: Gabriel Madera = 0426-7156758.
4º Comuna: Yeni Camacho = 0412-1982362 / Maricela Valero = 0424-5801843.</t>
  </si>
  <si>
    <t>Número de metros lineales de instalación del puente peatonal (6 guayas de 54 mt, 42 láminas metálicas y 50 kg de electrodos, 13 vigas doble T de 8 pulgadas de 11 metros cada una)</t>
  </si>
  <si>
    <t>Agua potable: ausencia, deterioro y poca capacidad de los tanques de almacenamiento de los sectores que conforman la Comuna.</t>
  </si>
  <si>
    <t>Sectores: Alto Carrizal, Potreros de Lara, Casa 'e Teja, Caney Alto, Caney Bajo, Estafiche, Limoncito, Mitisus y Las Mesas.</t>
  </si>
  <si>
    <t>Aguas de Mérida, Secretaría de Servicios Públicos de la Gobernación del Estado Mérida, Dirección de Obras y Servicios de la Alcaldía del Municipio Cardenal Quintero, Consejo Federal de Gobierno, mesas técnicas de agua, comité de riego y Comuna Carrizales Unidos.</t>
  </si>
  <si>
    <t>100 % de mejoramientos del acueducto Llanos de Lara y Alto Carrizal.
100 % de construcción del tanque de almacenamiento del sector Casa 'e Teja y Mitisus.</t>
  </si>
  <si>
    <t>1º Aguas de Mérida: Leyda Marquez = 0424-1195349.
2º Secretaría de Servicios Públicos: Marielys Sacipa = 0414-9779339.
3º Dirección de Obras Públicas de la Alcaldía: Yorley Correa = 0412-3645120.
4º Consejo Federal de Gobierno: Gabriel Madera = 0426-7156758.
5º Mesas técnicas de agua: Angélica Dávila = 0412-1235541.
6º Comité de riego: Raul Rondón.
7º Comuna: Karina Vergara = 0424-7665140.</t>
  </si>
  <si>
    <t>Número de metros cúbicos de construcción de los tanques de almacenamiento de agua.</t>
  </si>
  <si>
    <t>Salud: ausencia de personal médico, enfermería, equipos e insumos en los tres ambulatorios ubicados en la Comuna.</t>
  </si>
  <si>
    <t>Ambulatorios tipo I: Llanos de Lara, Mitisus y Las Mesas.</t>
  </si>
  <si>
    <t>Asignación de personal médico y asistente, así como asignación de equipos e insumos necesarios para el funcionamiento de los tres ambulatorios.</t>
  </si>
  <si>
    <t>Ministerio de Salud, Corposalud, Secretaría de Servicios Públicos de la Gobernación, comité de salud de los consejos comunales, Dirección de Desarrollo Social de la Alcaldía del Municipio Cardenal Quintero, Barrio Adentro, Distrito de Salud Eje Páramo y Comuna.</t>
  </si>
  <si>
    <t>100 % de funcionamiento eficiente de los tres ambulatorios de la Comuna.</t>
  </si>
  <si>
    <t>1º Distrito de Salud: Yasneida Espinoza = 0424-7346909.
2º Autoridad Única de Salud: Gerardo Molina = 0424-6589837.
3º Secretaría de Servicios Públicos: Marielys Sacipa = 0414-9779339.
4º Comité de salud del C. C. Doña Ramona Paredes: Nohemi Becerra = 0412-7419619.
5º Secretaría de Desarrollo Social de la Gobernación: Luz Rivera = 0412-0477557.
6º Sala situacional de la Alcaldía 1x10: Erika Morillo = 0412-1298109.
7º Barrio Adentro: Moraima Salazar = 0412-6579911.
8º Comuna: Yuxy Ramírez = 0426-4841147 / Virginia Rondón = 0412-0441357.</t>
  </si>
  <si>
    <t>Número de familias beneficiadas con el servicio eficiente de los tres ambulatorios de la comuna Carrizales Unidos.</t>
  </si>
  <si>
    <t>COMUNA INDIA CARIBAY</t>
  </si>
  <si>
    <t>1- Ausencia de Transporte Publico en todos los sectores de la Comuna India Caribay</t>
  </si>
  <si>
    <t>1- 14 Consejos Comunales de la Comuna India Caribay</t>
  </si>
  <si>
    <t>1- Asignacion de una Unidad de transporte publico a la Comuna India Caribay para ser administrada por autogestion.</t>
  </si>
  <si>
    <t>1- Lograr la asignacion de una unidad de transporte publico para la Comuna India Caribay.</t>
  </si>
  <si>
    <t>1- INTT Ruben Calderon 0424-7135017 Trolmerca. Eduar Rojas 0424-7274134 SSPGob M. Marielis Sacipa 0414-9979339 Vialidad AAA Edilio Marquez 0424-7569837 CFG Gabriel madera 0426-7156758 Vocera C. Elizabeth Barreto 0424-7694946 Vocera C. Neris Mendez 0414-7583708</t>
  </si>
  <si>
    <t>1- Numero de poblacion beneficiada en el transporte publico</t>
  </si>
  <si>
    <t>2- Deterioro de las principales vias de la comuna India Caribay a causa de la falta de mantenimiento</t>
  </si>
  <si>
    <t>2- En todos los 14 Consejos Comunales de la Comuna India Caribay</t>
  </si>
  <si>
    <t>2- Asfaltado y bacheo de las principales calles de la Comuna India Caribay.</t>
  </si>
  <si>
    <t>2- Gerencia de vialidad y transporte de la Alcaldia del Municipio Alberto, Planeamiento Urbano local, Secretaria de Infraestructura de la Gobernacion del Estado, Aguas de Merida, CFG y la Comuna India Caribay,</t>
  </si>
  <si>
    <t>2- Lograr el asfaltado y bacheo de las principales calles de la Comuna India Caribay.</t>
  </si>
  <si>
    <t>2- Gerencia de V. y T. Edilio Marquez 0414-7569817 Planeamiento U. Minerba Mora 0426-2731650 CIGE Wladimir Alarcon 0412-7219558 CFG Gabriel Madera 0426-7156758 Aguas de M. Leyda Marquez 0424-1195349 Aguas de M. Gustavo Rada 0416-7755036 Vocero Comunal. Nerio Gutierrez 0414-*725709 Vocera C. Omaira Gutierrez 0424-7399879</t>
  </si>
  <si>
    <t>2- Numero de kilometros de vialidad asfaltada</t>
  </si>
  <si>
    <t>3- Secror Ali Primera, Sector Primero de Mayo, Sector 23 de Enero</t>
  </si>
  <si>
    <t>3- Numero de personas beneficiadas</t>
  </si>
  <si>
    <t>COMUNA AGRARIA SOCIALISTA GUACHARE</t>
  </si>
  <si>
    <t xml:space="preserve">Todo el Terrotorio de la Comuna Guachare, Quebrada Arenozones, Parte Alta de km 9 , Km 13 del Sector La Forttaleza, Santiago de Onia </t>
  </si>
  <si>
    <t xml:space="preserve">construccion de un dique toma con su desarenador y construccion de pilares para adecuar la ubicadion de la tuberia de la red de aguas blancas, en la quebrada arenozones. instalacion de 2000 mtrs de manguera de 2" para el sector la fortaleza </t>
  </si>
  <si>
    <t xml:space="preserve">Recursos Humano, Organizacion Comunitaria y Agregados de Construccion </t>
  </si>
  <si>
    <t xml:space="preserve">aguas de merida, ministerio de aguas, ecosocialismo, secretaria de servicxios publicos de la gobernacion, consejo federal de gobierno, comuna guachare </t>
  </si>
  <si>
    <t xml:space="preserve">construcción del 100% del dique toma en la quebrada arenozones, instalación del 100% de mangueras para el sector la fortaleza </t>
  </si>
  <si>
    <t xml:space="preserve">1aguas de merida, ing gustavo Rada 04167755036
Ministerio de agua coord. Ligia Galvis 04121409660
Ecosocialismo Toro Belisario 04141773551
Secretaria de servicios públicos gobernación de merida marielis sacipa 04149779339
Consejo federal de gobierno Gabriel madera 04166155014
Comuna guachare yolimar chacon 04127200523
Yovanni atencio 04267473149
Lisseth lacallo 04247027337.
</t>
  </si>
  <si>
    <t xml:space="preserve">Cantidad de Familias Beneficiadas con el Servicio </t>
  </si>
  <si>
    <t>Desbordamiento del aliviadero del embalse Ing Martin Elvira (Represa de Onia) afectando a 2134 pobladores de la Comuna Guachare.</t>
  </si>
  <si>
    <t xml:space="preserve">Embalse Ing Martin Elvira, Sector Santiago de Onia alta, Parroquia Romulo Gallegos </t>
  </si>
  <si>
    <t>Recursos Humano, Organizacion Comunitaria</t>
  </si>
  <si>
    <t xml:space="preserve">ministerio de ecosocialismo, ministerio de aguas, secretaria de infraestructura de la gobernacion, ministerio de la comuna, consejo federal de gobierno, comuna guachare </t>
  </si>
  <si>
    <t>aguas de merida, ing gustavo Rada 04167755036
Ministerio de agua coord. Ligia Galvis 04121409660
Ecosocialismo Toro Belisario 04141773551
Secretaria de servicios públicos gobernación de merida marielis sacipa 04149779339
Consejo federal de gobierno Gabriel madera 04166155014
Comuna guachare zuleima Ferrer 04127164253
javier peña 04247458991 roxeli araque  04247249430</t>
  </si>
  <si>
    <t xml:space="preserve">Deficiencia del Servicio Electrico por fluctuaciones de carga por falta de Seccionadores en la Derivacion Electrica de Santiago de Onia </t>
  </si>
  <si>
    <t xml:space="preserve">Via Panamericana a San Cristobal , Sector Santiago de Onia, a 800 Mtrs del Colegio Fe y Alegria. </t>
  </si>
  <si>
    <t xml:space="preserve">Adecuacion e instalacion delseccionadores de mayor capacidad e instalacion de infraestructura para 5 sectores de la comuna guachare </t>
  </si>
  <si>
    <t xml:space="preserve">corpoelec, secretaria de servicios publicos, consejo federal de gobierno, comuna guachare </t>
  </si>
  <si>
    <t xml:space="preserve">lograr la instalacion del 100% de los seccionadores, lograr el 100% de la instalacion de la infraestructura electrica </t>
  </si>
  <si>
    <t>Secretaria de servicios públicos gobernación de merida marielis sacipa 04149779339, Consejo federal de gobierno Gabriel madera 04166155014, corpoelec,comuna guachare Jose Jovito 04145118416,  Osmaira Cañizalez 04247100772</t>
  </si>
  <si>
    <t>COMUNA IGNACIO FERNÁNDEZ PEÑA</t>
  </si>
  <si>
    <t>Construcción y rehabilitación de una red de aguas servidas para todo el territorio de la comuna Ignacio Fernández Peña</t>
  </si>
  <si>
    <t>Lograr el 100% de la rehabilitación de la red de agua servidas del sector San Rafael</t>
  </si>
  <si>
    <t>número de familias beneficiadas con la rehabilitación de aguas servidas en el sector San Rafael</t>
  </si>
  <si>
    <t>Deterioro de la red de agua blancas de la comuna Ignacio Fernández Peña</t>
  </si>
  <si>
    <t>Desde el Dique toma "La Mariposa" en el sector la Esmeralda hasta la la comunidad del arenal</t>
  </si>
  <si>
    <t>construcción, rehabilitación y mantenimiento del sistema de la red de agua potable de la comuna Ignacio Fernández Peña</t>
  </si>
  <si>
    <t>lograr el 100% de construcción del tanque de almacenamiento del sector el arenal</t>
  </si>
  <si>
    <t>número de familias beneficiadas con la construcción del tanque de almacenamiento del sector el Arenal</t>
  </si>
  <si>
    <t>Deterioro de la vialidad de la comuna Ignacio Fernández Peña, aproximadamente 10Km</t>
  </si>
  <si>
    <t>Desde la Quebrada Enfadosa, límite de la parroquia matriz y la Mesa hasta el sector La Esmeralda en la carretera panamericana</t>
  </si>
  <si>
    <t>Lograr el 100% de la rehabilitación y mantenimiento de la vialidad en el tramo la esmeralda, aproximadamente 1500mts</t>
  </si>
  <si>
    <t>metros de vialidad rehabilitados del tramo La Esmeralda</t>
  </si>
  <si>
    <t>COMUNA SOCIALISTA EZEQUIEL ZAMORA</t>
  </si>
  <si>
    <t>1. Agua: ausencia de agua potable en los sectores Kilómetro 9 - Kilómetro 12 Parte Alta y Kilómetro 15 Calle Majagual, ausencia de un tanque de almacenamiento en el sector Kilómetro 12 Caño Las Dantas.</t>
  </si>
  <si>
    <t xml:space="preserve">1. Sectores km 9, km 12 parte alta, y km 15 calle majagual. Sectorkm 12 caño las dantas de la comuna Ezequiel Zamora </t>
  </si>
  <si>
    <t xml:space="preserve">1.Perforación de 2 pozos de agua profundos para el Kilómetro 9 y 12, conexión a la naciente de agua en el Kilómetro 12 Parte Alta a una distancia de 2.300 m y puntillo en el Kilómetro 15. Construcción de un tanque de almacenamiento en el Kilómetro 12 Caño Las Dantas..  </t>
  </si>
  <si>
    <t xml:space="preserve">CG </t>
  </si>
  <si>
    <t xml:space="preserve">Nacientes de agua, Pozeros Artesanales </t>
  </si>
  <si>
    <t xml:space="preserve">lograr el 100% de la conexion a la naciente en el km 12 parte alta, lograr el 100% de la construccion del tanque de almacenamiento km 12 sector caño las dantas </t>
  </si>
  <si>
    <t>Aguas de Merida: Gustavo Rada: 04167755036/Leida Marquez: 04247195399, Ecosocialismo: Toro Belisario: 04141773551,Secretaria S.P Gob Merida: Marielis Sacipa: 04149779339, Alcaldia A.A: Minerva Mora --------, C.F.G : Gabriel Madera: 04267156758, Comuna E.Z : Georgina Altuve 04147535121/ Josefina Roa: 04121693384</t>
  </si>
  <si>
    <t xml:space="preserve">N° de familias beneficados con el servicio de agua </t>
  </si>
  <si>
    <t>2. Ambulatorio: ausencia de equipos e insumos y especialistas en el Ambulatorio Rural tipo III en el Kilómetro 9.</t>
  </si>
  <si>
    <t xml:space="preserve">2. Calle principal del km 9, a 2 km de la carretera panamericana </t>
  </si>
  <si>
    <t xml:space="preserve">2. Infraestructura en buenas condiciones del ambulatorio rural tipo III, personal medico recidente de la comunidad km 9, organizacion popular de la comunidad, talemyo humano (estudiantes de medicina integral) (pediatria) </t>
  </si>
  <si>
    <t>2. Dotación de equipos e insumos y designación de médicos especialistas y personal de enfermería para el Ambulatorio Rural tipo III del Kilómetro 9.</t>
  </si>
  <si>
    <t>GC</t>
  </si>
  <si>
    <t xml:space="preserve">Medico Integral </t>
  </si>
  <si>
    <t>Ministerio de Salud, Corposalud (gobernacion)Secretaria de desarrollo social (gob.merida), consejo federal de gobierno, Barrio Adentro, comuna sozialista Ezequiel Zamora.</t>
  </si>
  <si>
    <t>Lograr el 100 % de la dotación de equipos e insumos y designación de médicos especialistas.</t>
  </si>
  <si>
    <t>Ministerio de salud(corposalud): Gerardo Molina: 04246589837, Secretaria D.S MER: Luz Rivera: 04120477557, C.F.G : Gabriel Madera: 0426715675, Barrio Adentro: Virginia: 04147240806/Moraima Salazar: 04126569911, Comuna E.Z: Jose Bayona: 04164082381/Maricela Baron: 04126838586</t>
  </si>
  <si>
    <t xml:space="preserve">N° de familias beneficados con el servicio de atencio media </t>
  </si>
  <si>
    <t>3. Electricidad: Deficiencia de energía eléctrica a causa de baja potencia en los transformadores en los sectores Kilómetro 9 Calle 4 y Kilómetro 12 Caño Las Dantas; y deterioro de tendido eléctrico en los sectores Kilómetro 12 Parte Alta y Kilómetro 15, parroquia Páez.</t>
  </si>
  <si>
    <t xml:space="preserve">3. Sectores km  9 calle 4 y km 12 caño las dantas. km 12 parte alta, calle el milagro I y km 15 parroquia paez de la comuna Ezequiel Zamora </t>
  </si>
  <si>
    <t>3. Sustitución de los transformadores de electricidad por unos de mayor potencia. Dotación de un transformador para la bomba del nuevo pozo (trifásico) Instalación de tendido eléctrico (150 m) para el Kilómetro 12 Parte Alta, más (200 m) para el sector Kilómetro 15, parroquia Páez.</t>
  </si>
  <si>
    <t xml:space="preserve">Parte de la infraestructura Electrica </t>
  </si>
  <si>
    <t xml:space="preserve">Corpoelec, Ministerio de Energia Electrica, Fundelec, consejo federal de gobierno, comuna socialista Ezequiel Zamora </t>
  </si>
  <si>
    <t>Lograr el 100% de la sustitución de transformadores e instalación del tendido eléctrico.</t>
  </si>
  <si>
    <t>Corpoelec: Marielis Sacipa: 04149779339/ Jose Chivita: 04147260226, Fundelec: Maria A. Sanchez: 04164693979,  Secretaria S.P Gob Merida: Marielis Sacipa: 04149779339, C.F.G : Gabriel Madera: 0426715675,Comuna E.Z: Yerlis Aguas: 04123799442,/ Feliciana Banqueda: 04126816235</t>
  </si>
  <si>
    <t xml:space="preserve">N° de familias beneficados con el servicio de energia electrica </t>
  </si>
  <si>
    <t>COMUNA AGROTURÍSTICA LA NEBLINA DE SALINAS</t>
  </si>
  <si>
    <t>1. COMUNIDADES: EL PARAMITO, MONTE FRIO, CRUZ DE LOS ESPEJOS Y SAN PEDRO ALTO</t>
  </si>
  <si>
    <t>1. A ) MONTE FRIO: INSTALACION DE MOTOBOMBA Y REDES ELECTRICAS E INSTALACION DE TANQUES DE ALMACENAMIENTO. B) EL PARAMITO: INSTALACION DE MOTOBOMBA A GASOIL Y/O GASOLINA, INSTALACION DE TANQUE DE ALMACENAMIENTO. C) SAN PEDRO ALTO Y CRUZ DE LOS ESPEJOS: CONSTRUCION DE UN SISTEMA DE ACUEDUCTO.</t>
  </si>
  <si>
    <t>1. COMITÉ DE GESTION COMUNAL, AGUAS DE MERIDA, MINISTERIO DE ECOSOCIALISMO Y AGUAS, SECRETARIA DE SERVICIOS DE LA GOBERNACION DE MERIDA, DIRRECCION DE AGUAS MUNICIPAL, CONSEJO FEDERAL DE GOBIERNO.</t>
  </si>
  <si>
    <t>1. A) 100% DE INSTALACION DE REQUERIMIENTOS DE MONTE FRIO. B) 100% DE INSTALACION DE REQUERIMIENTO DE EL PARAMITO. C) 100% DE DISEÑO DE PROYECTO Y CONSTRUCCION DE TOMA DIQUE DE SAN PEDRO ALTO CRUZ LOS ESPEJOS.</t>
  </si>
  <si>
    <t>1. COMITÉ DE GESTION: ELIEZER FERNANDEZ 0426-6006549 LUZ MARINA PEÑA 04263311058 AGUAS DE MERIDA: LEIDA MARQUEZ 04241195349 ECOSOCIALISMO: BELISARIO TORO 0414-1773551 MINISTERIO DE AGUAS : LIGIA GALIZ 0412-7661154 SECRETARIA DE SERVICIOS GOBERNACION DE MERIDA : MARIELIS SACIPA 0414-9779339 CONSEJO FEDERAL DE GOBIERNO: GABRIEL MADERA 0426-7156758 DIRECCION AGUAS MUNICIPAL:</t>
  </si>
  <si>
    <t>1, NUMEROS DE FAMILIAS BENEFICIADAS CON EL SUMINISTRO DE AGUAS</t>
  </si>
  <si>
    <t>2. DETERIORO DE LA VIALIDAD AGRICOLA PRINCIPAL DE LA COMUNA AGROTURISTICA LA NEBLINAS DE SALINAS A CAUSA DE FALTA DE REPLANTEO O NIVELACION Y AUSENCIA DE ALFALTADO O ENCEMENTADO.</t>
  </si>
  <si>
    <t>2. TERRITORIO COMUNAL: A: LA PIEDROTA (BATEAS Y MUROS ) B: SANTA ROSA BELLA VISTA ( ENCEMENTADO). C: EL PARAMITO( ALFALTADO Y/O ENCEMENTADO) D: LOS ANACAOS ( ENCEMENTADO Y REPLANTEO ). E: MONTE FRIO( MUROS DE CONTENCION Y ENCEMENTADO) F: CRUZ DE LOS ESPEJOS ( ENCEMENTADO Y REPLANTEO) G: SAN PEDRO ALTO ( REPLANTEO Y ENCEMENTADO )</t>
  </si>
  <si>
    <t>2. ALFALTADO O ENCEMENTADO, REPLANTEO DE LA VIALIDAD AGRICOLA PRINCIPAL DE LA COMUNA AGROTURISTICA LA NEBLINA DE SALINAS.</t>
  </si>
  <si>
    <t>2. MEZCLADORAS, HERRAMIENTAS MENORES, ARENA Y PIEDRA PICADA SECTOR SANTA ROSA BELLA VISTA.</t>
  </si>
  <si>
    <t>2. DIRECCION DE INFRAESTRUCTURA MUNICIPAL, SECRETARIA DE INFRAESTRUCTURA DE LA GOBERNACION DE MERIDA, CONSEJO FEDERAL DE GOBIERNO, COMITÉ DE VIALIDAD COMUNAL.</t>
  </si>
  <si>
    <t>2. A) 100% DE REPLANTEO Y NIVELACION DE SANTA ROSA BELLA VISTA Y ANACAOS APROXIMADO 5KM. B) 100% DE ENCEMENTADO Y BATEA SECTOR LA PIEDROTA. C) 100% SIEMBRA DE BAMBU PARA 1 MURO NATURAL SECTOR MONTE FRIO. D) 100% PAVIMENTO RIGIDO 1KM SECTOR LOS CEDROS .</t>
  </si>
  <si>
    <t>2, DIRECCION DE INFRAESTRUCTURA MUNICIPAL : ALEXI CONTRERAS 0414-7187080 SECRETARIA DE INSFRAESTRUCTURA DE LA GOBERNACION DE MERIDA : BLADIMIR ALARCON 0414-7000644 CONSEJO FEDERAL DE GOBIERNO: GABRIEL MADERA 0426-7156758 COMITE DE VIALIDAD COMUNAL: RUBEN CONTRERAS 0414-7482461 NEIDA VELA 0412-0702594</t>
  </si>
  <si>
    <t>2. NUMERO DE METROS DE VIALIDAD RECUPERADAS .</t>
  </si>
  <si>
    <t>3. BAJA PRODUCCION AGRICOLA DE LOS PEQUEÑOS PRODUCTORES (AS) EN TODA LA COMUNA AGROTURISTICA LA NEBLINA DE SALINAS A CAUSA DEL BLOQUEO ECONOMICO, FALTA DE FINANCIAMIENTO INSTITUCIONAL, ESPECULACION DE LOS COMERCIANTES PRIVADOS Y DESARTICULACION DE GREMIOS, ORGANIZACIONES Y DE PRODUCTORES (COOPERATIVA CRAM, ASOCIACION VENEZOLANA DEL CAFE (AVC), PACCA SANTA CRUZ DE MORA.</t>
  </si>
  <si>
    <t>3. TODO EL TERRITORIO DE LA COMUNA AGROTURISTICA LA NEBLINAS DE SALINAS</t>
  </si>
  <si>
    <t>3. PRODUCTORES Y PRODUCTORAS, TIERRAS FERTILES, ORGANIZACIÓN DE PRODUCTORES.</t>
  </si>
  <si>
    <t>3. Financiamiento institucional, asesoramiento técnico y organización entre los productores de la comuna para la articulación intercomunal</t>
  </si>
  <si>
    <t>3. MINISTERIO DE AGRICULTURA Y TIERRA, SECRETARIA DE ECONOMIA PRODUCTIVA DE LA GOBERNACION, CONSEJO FEDERAL DE GOBIERNO, DIRECCION DE PRODUCCION DE LA ALCALDIA, COMITÉ DE PRODUCION COMUNAL, PRODUCTORES(AS) DE LA COMUNA AGROTURISTICA LA NEBLINA DE SALINAS.</t>
  </si>
  <si>
    <t>3. 100% DE LA ORGANIZACIÓN DE LOS PRODUCTORES DE LA COMUNA AGROTURISTICA LA NEBLINA DE SALINAS</t>
  </si>
  <si>
    <t>3, MINISTERIO DE AGRICULTURA Y TIERRAS : RENE ALBARRAN 0416-3445055 0424-7840425 SECRETARIA DE ECONOMIA PRODUCTIVA DE LA GOBERNACION DE MERIDA : PEDRO PINEDA 0412-2226170 CONSEJO FEDERAL DE GOBIERNO : GABRIEL MADERA 0426-7156758 DIRECCION DE PRODUCCION ALCALDIA ANTONIO PINTO SALINAS : YOHOSMAN GIL 0416-0677722 COMITE DE PRODUCION COMUNAL : SAMUEL FERNANDEZ 0414-7168159 ENDER CARRERO 0412-2584667</t>
  </si>
  <si>
    <t>3, NUMEROS DE PRODUCTORES Y PRODUCTORAS DE LA COMUNA AGROTURISTICA LA NEBLINAS DE SALINAS ORGANIZADA.</t>
  </si>
  <si>
    <t>CONSEJO COMUNAL LLANO GRANDE PARTE ALTA</t>
  </si>
  <si>
    <t>1º Problema de acceso al agua potable por inexistencia de un acueducto en la comunidad de Llano Grande</t>
  </si>
  <si>
    <t>Desde la quebrada la viuda hasta la comunidad de llano grande</t>
  </si>
  <si>
    <t>1. Construcción de un acueducto para la comunidad llano grande (2do proyecto más votado en la consulta del 21 de abril y ya tiene proyecto formulado)</t>
  </si>
  <si>
    <t>Nacientes de Agua, 4 tanques australianos</t>
  </si>
  <si>
    <t>Aguas de merida, minaguas, ecosocialismo, secretaria de servicios publicos de la gobernacion, alcaldia de pueblo llano, mesa tecnica de agua, inparques, consejo federal de gobierno, consejo comunal llano grande parte alta</t>
  </si>
  <si>
    <t>Lograr la construccion de un dique toma y la instalacion de 3500mtrs de mangueras de 3" pulgadas</t>
  </si>
  <si>
    <t>Aguas de merida: Leida Marquez N° 0424-1195349 Jairo Hernandez N° 0426-4363880, Secretaria de Servicios: Marielis Sasipa N° 0414-9779339, Ecosocialismo: Toro Belizario N° 0414-1773551, Consejo Comunal Josue Vera N° 0426-7231312, Nori Osuna N° 0416-1375981, Consejo Federal De Gobierno Gabriel Madera N° 04267156758</t>
  </si>
  <si>
    <t>Numero de metros liniales de instalacion de manguera y construccion del dique toma</t>
  </si>
  <si>
    <t>2º Deteriorio de la infraestructura de la escuela y liceo de llano grande, ausencia de un aula multifuncional y cancha techada</t>
  </si>
  <si>
    <t>Sector la redoma Lano Grande</t>
  </si>
  <si>
    <t>2. Rehabilitación de la infraestructura de la escuela/liceo y construcción de la cancha techada y salón de usos múltiples.</t>
  </si>
  <si>
    <t>Terreno para la construccion del salon de usos multiples y la cancha techada</t>
  </si>
  <si>
    <t>Fedes, Bricomites, Ministrerio de Educacion, Secretaria de Educacion Cultura y Deporte de la Gobernacion del Estado, consejo federal e gobierno, secretaria de infraestructura de la gobernacion, alcaldia de pueblo llano y cardenal quintero, consejo comunal Llano Grande parte alta</t>
  </si>
  <si>
    <t>Director Zona Educativa Nelson Ruiz N° 0412-0787619, Secretario de Educacion Cultura y Deporte N° 0426-5700189,  Gabriel Madera N°0426-7156758, Jorge Calderon I.P.E N° 0412-1251938, Secretaria de Infraestructura Bladimir Alarcon N° 0414-4000644, Olivia Santiago N° 0424-7057208, Arminda Osuna N° 0416-1577624,  Alcaldia de Pueblo Llano</t>
  </si>
  <si>
    <t>Numero de metros cuadrados (mtr2) de techo de teja sustituidos y reparados</t>
  </si>
  <si>
    <t>3º Falta de organización de productores de llano grande para atender los problemas de: fletes, insumos , acceso a creditos, maquinarias, precio de cosecha, combustible, semillas, sistema de riego.</t>
  </si>
  <si>
    <t>Comunidad de llano Grande</t>
  </si>
  <si>
    <t>160 Familias productoras de la comunidad de Llano Grande, consejo comunal y Produccionj Agricola</t>
  </si>
  <si>
    <t>3. Crear una asociación/organización de productores de Llano Grande.</t>
  </si>
  <si>
    <t>Productores y produccion activa</t>
  </si>
  <si>
    <t>Ministerio de agricultura y tierras, consejo nacional de tierras, INTI (instituto nacional de tierras), asocran (asociacion de productores del municipio rangel), ministerio de las comunas y comunidad, consejo comunal Llano Grande parte alta</t>
  </si>
  <si>
    <t>Lograr la creacion de la Organización de Productores</t>
  </si>
  <si>
    <t>Benjamin Santiago N° 0424-7573915, Ministerio de Comunas Ana Sanchez N°0416-6238600, Rene Albarran N° 0414-7840425(ministerio de Agricultura y Tierras), Directora Inti Rosa Amundarai N° 0416-4711512,  Asocran Lalo Rivas N° 0416-6154282, voceros Humberto Vera N° 0416-9015881, Yovanni Vera  N° 0426-4717262</t>
  </si>
  <si>
    <t>Registro de la Organización de productores y numero de productores organizados</t>
  </si>
  <si>
    <t>COMUNA LA NUEVA FUERZA DE CHÁVEZ</t>
  </si>
  <si>
    <t>1. Agua: Deficiencia de agua potable por deterioro de la tubería principal, ausencia de un tanque de almacenamiento para aproximadamente 230 familias.</t>
  </si>
  <si>
    <t>Cuenca de las Rondonas, Sector el Paramito, Los Godos, Las Capillas, El Bordo, La Esperanza, Periquera, Bordo Alto, El Palmar</t>
  </si>
  <si>
    <t>1.Sustitucion de la Tuberia Total y Construccion de un nuevo tanque de almacenamiento a 36 km Aproximadamente</t>
  </si>
  <si>
    <t>Aguas de Merida, imde-rural, Aguas del Vigia, secretaria de servicios publicos de la gobernacion, Servicios Pulicos de la alcaldia, MINEC, Ministerio de las Comunas, consejo federal de gobierno, Comuna La Nueva Fuerza De Chavez.</t>
  </si>
  <si>
    <t>Lograr la sustitucion del 30% de la tuberia y la construccion del tanque de almacenamiento</t>
  </si>
  <si>
    <t>Aguas de merida: Leida Marquez N° 0424-1195349 Jairo Hernandez N° 0426-4363880, Secretaria de Servicios: Marielis Sasipa N° 0414-9779339, Ecosocialismo: Toro Belizario N° 0414-1773551, Consejo Federal De Gobierno Gabriel Madera N° 04267156758, mincomunas: Ana Sanchez N° 04168600, Comuna: Jesus Rosal N° 04166036547/ Angel Pernia N° 04160138935</t>
  </si>
  <si>
    <t>Numero de kilometros de tuberia Sustituida</t>
  </si>
  <si>
    <t>2. Salud: Deterioro de la infraestructura del Ambulatorio Rural Tipo II el Bordo, Deficiencia de Atención Medica e insumos médicos.</t>
  </si>
  <si>
    <t>Sector El Bordo, Las Capillas</t>
  </si>
  <si>
    <t>2. Rehabilitación de la infraestructura del Ambulatorio Rural Tipo II</t>
  </si>
  <si>
    <t>Secretaria de Infraestructura de la Gobernacion, Ministerio de Salud, CorpoSalud, Barrio Adentro, Desarrollo Social de la Alcaldia de Pinto Salinas, UPTM Klever Ramirez, Consejo Federal De Gobierno, Cmuna La Nueva Fuerza De Chavez.</t>
  </si>
  <si>
    <t>Lograr la rehabilitacion de la infraestructura de salud</t>
  </si>
  <si>
    <t>Secretaria de Infraestructura Bladimir Alarcon N° 0414-4000644,CorpoSalud: Gerardo Medina N° 04266588937, Barrio Adentro: Moraima Salazar N° 04126569911,Consejo Federal de Gobierno: Gabriel Madera N°0426-7156758, Comuna: Jhonny Vega N° 04269750633/ Maibelin Molina N° 04122930469</t>
  </si>
  <si>
    <t>Porcentaje de Infraestructura Rehabilitada</t>
  </si>
  <si>
    <t>3. Educación: Deterioro de la infraestructura del Liceo Martiniano González Rojas</t>
  </si>
  <si>
    <t>3.Rehabilitacion de la infraestructura del liceo Martiniano Goonzalez .</t>
  </si>
  <si>
    <t>Secretaria de Infraestructura de la Gobernacion, Secretaria de Educacion Cultura y Deporte, BRICOMILE, Ministerio de Educacion, Zona Educativa, Consejo Federal De Gobierno, Ministerio de las Comunas,  Cumuna La Nueva Fuerza De Chavez.</t>
  </si>
  <si>
    <t>Lograr la rehabilitacion de la infraestructura de educacion</t>
  </si>
  <si>
    <t>Director Zona Educativa Nelson Ruiz N° 0412-0787619, Secretario de Educacion Cultura y Deporte Rodolfo Vivas N° 0426-5700189, Secretaria de Infraestructura Bladimir Alarcon N° 0414-4000644, Consejo Federal de Gobierno: Gabriel Madera N°0426-7156758, Comuna Carmen Peña N° 04163646400/Disney AraqueN° 04160138935</t>
  </si>
  <si>
    <t>COMUNA LA PIEDRA QUE CRECE EN REVOLUCIÓN</t>
  </si>
  <si>
    <t>Carencia de comercialización de raíces y tubérculos.</t>
  </si>
  <si>
    <t>Todo el territorio de la Comuna "La piedra que crece en Revolución".</t>
  </si>
  <si>
    <t>Ministerio de Comercio. Ministerio de Agricultura y Tierras. Ministerio de Economía y Finanzas. Concejo Federal de Gobierno. Ministerio de Planificación. Ministerio de Comercio Exterior. Gobierno Municipal, Estadal. Comuna "La Piedra que Crece en  Revolucion".</t>
  </si>
  <si>
    <t>100% de aumento de los precios justos del sector agricola de la Comuna "La Piedra que crece en Revolución".</t>
  </si>
  <si>
    <t>Ministerio de Agricultura y Tierras: Rene Albarrán (0416-2445055).  Concejo Federal de Gobierno: Gabriel Madera (0426-7156758). Ministerio de Planificación: Yuleicy Verde (0426-1769287). Comuna "La Piedra que Crece en  Revolucion": Enerio Santiago (0424-7200895), Diodan Jerez (0424-7002462).</t>
  </si>
  <si>
    <t>Numero de Productores Beneficiados.</t>
  </si>
  <si>
    <t>Deterioro de las infraestructuras educativas (Chaos y Rancheria).</t>
  </si>
  <si>
    <t>Unidad Educativa Cesar Rengifo sector Los Chaos. Unidad Educativa Municipalizada La Rancheria.</t>
  </si>
  <si>
    <t>Rehabilitación y mantenimiento de las instituciones educativas.</t>
  </si>
  <si>
    <t>Ministerio de Educación. FEDE. Secretaria de la Gobernación (Infraestructura y servicios). Concejo Federal de Gobierno. Comuna "La Piedra que Crece en Revolución".</t>
  </si>
  <si>
    <t>Rehabilitar el 100% de las infraestructuras educativas.</t>
  </si>
  <si>
    <t>Ministerio de Educación: Nelsón Ruiz (0416-5181041). Secretaria de la Gobernación (Infraestructura y servicios): Bladimir Alarcón (0414-4000644), Marielis Sacipa (0414-9779339). Concejo Federal de Gobierno: Gabriel Madera (0426-7156758). Comuna "La Piedra que Crece en Revolución": Betty Linares (0414-7411302), Aura Peña (0424-4011573), Adán Jerez (0424-5333888).</t>
  </si>
  <si>
    <t>Numero de Familias Beneficiadas.</t>
  </si>
  <si>
    <t>Deterioro del sistema de riego del sector "La Culata" (17km aproximadamente).</t>
  </si>
  <si>
    <t>En los sectores Macasay alto, Macasay Bajo y Rancheria baja del cacerio La Culata.</t>
  </si>
  <si>
    <t>Sustitución de tuberia del sistema de riego.</t>
  </si>
  <si>
    <t>Ministerio de Ecosocialismo, Ministerio de aguas. Concejo Federal de Gobierno. Inder Rural. Ministerio de Agricultura y Tierras. Comuna "La Piedra que Crece en Revolución.</t>
  </si>
  <si>
    <t>Sustituir en un 100% la tuberia en deterioro.</t>
  </si>
  <si>
    <t>Ministerio de Ecosocialismo: Toro Belisario (0414-1773551). Ministerio de Aguas: Ana Briseño (0412-7641372). Concejo Federal de Gobierno: Gabriel Madera (0426-7156758). Ministerio de Agricultura y Tierras: René Albarrán (0416-3445055). Comuna "La Piedra que Crece en Revolución": Adriana Linares (0414-7434280).</t>
  </si>
  <si>
    <t>1º. Deterioro de la Unidad Educativa "Manuel Antonio Albarran" por falta de mantenimiento.</t>
  </si>
  <si>
    <t>Sector la Culata.</t>
  </si>
  <si>
    <t>1. Mejoramiento de la infraestructura educativa.</t>
  </si>
  <si>
    <t>Recursos Humanos, Organizaciones comunitarias</t>
  </si>
  <si>
    <t>Lograr el mejoramiento de las infraestructura.</t>
  </si>
  <si>
    <t>Numero de metros de infraestructura reparada . Poblacion Beneficiada</t>
  </si>
  <si>
    <t>2º Deterioro y ausencia de viviendas en el territorio de la comuna.</t>
  </si>
  <si>
    <t>Em los 9 consejos comunales de la Comuna.</t>
  </si>
  <si>
    <t>2. Construcción y reparacion de las viviendas priorizadas por la comuna.</t>
  </si>
  <si>
    <t>Lograr el mejoramiento y construcción de las viviendas priorizadas para la comuna.</t>
  </si>
  <si>
    <t>Numero viviendas reparadas y construidas, Poblacion Beneficiada.</t>
  </si>
  <si>
    <t>3º Deterioro de los 4 acueductos del territorio del comunal.</t>
  </si>
  <si>
    <t>Área de los 4 consejos comunales: Punta Brava, Macasay Alto, La Cuevita, La montañita</t>
  </si>
  <si>
    <t>3. Reparacion y mejoramiento de los 4 acueductos.</t>
  </si>
  <si>
    <t>Lograr el mejoramiento de los 4 acueductos que benefician a la comuna.</t>
  </si>
  <si>
    <t>Numero de acueductos reparados, Numero de familias beneficiadas.</t>
  </si>
  <si>
    <t>BASE DE MISIONES LUISA CÁCERES DE ARISMEDI</t>
  </si>
  <si>
    <t>1º. Aguas Blancas: Deficiencia con el acceso de agua potable a causa de baja presión y tomas clandestinas en los 5 sectores de la Base de Misiones Luisa Cáceres de Arismendi.</t>
  </si>
  <si>
    <t>Sectores: Francisco Javier de Angulo,Xamu, El Llano, Los Peñas, Llano de San Antonio.</t>
  </si>
  <si>
    <t>1. Sustitución de la tubería por una de mayor capacidad (6”) y eliminación de las tomas clandestinas.</t>
  </si>
  <si>
    <t>Aguas de Mérida, Minaguas, MINEC, Secretaria de Servicios Públicos de la Gobernación, Alcaldía de Sucre, Consejo Federal de Gobierno, Base de Misiones Luisa Cáceres de Arismendi con sus 5 consejos comunales.</t>
  </si>
  <si>
    <t>Lograr la eliminación de las tomas clandestinas y diseñar el proyecto de la sustitución de las tuberías.</t>
  </si>
  <si>
    <t>Aguas de Mérida: Leída Márquez N° 0424-1195349, Secretaria de Servicios: Marielis Sasipa N° 0414-9779339, Ecosocialismo: Toro Belisario N° 0414-1773551, , Consejo Federal de Gobierno: Vladimir Alarcón: N.º 04144000644, Base de Misiones: Katy Dugarte: 04120763350</t>
  </si>
  <si>
    <t>Numero de familias beneficiadas.</t>
  </si>
  <si>
    <t>2º Aguas Servidas: Colapso de la red de aguas servidas a causa de baja capacidad de la tubería, aguas fluviales y falta de mantenimiento en los sectores: Francisco Javier de Angulo, El Llano, Los Peñas, Llano de San Antonio, de la Base de Misiones Luisa Cáceres de Arismendi.</t>
  </si>
  <si>
    <t>Francisco Javier de Angulo desde la calle 2 hasta la calle 9,El llano, Los Peñas.</t>
  </si>
  <si>
    <t>3º Vivienda: Ausencia de viviendas dignas para las 200 familias del sector “Los Peñas”.</t>
  </si>
  <si>
    <t>Sector Las Peñas.</t>
  </si>
  <si>
    <t>3. Construcción de viviendas para las familias más vulnerables del sector “Los Peñas”.</t>
  </si>
  <si>
    <t>Gran misión Vivienda Venezuela, Secretaria de Infraestructura de la Gobernación, FONHVIM, Barrio Nuevo Barrio Tricolor, Construmerida, Consejo Federal de Gobierno, INMUVI, Base de Misiones Luisa Cáceres de Arismendi con sus 5 consejos comunales, Banca Publica.</t>
  </si>
  <si>
    <t>Lograr la construcción de 50 viviendas para las familias en condición critica</t>
  </si>
  <si>
    <t>Gran misión Vivienda Venezuela: Pedro González : N.º 04147551093,Secretaria de Infraestructura de la Gobernación: Yitson Hernández: N.º 04247378558, Barrio Nuevo Tricolor: Yulecys: N.º 04247136348, Construmerida: Alejandro Calderón: N.º 04162093072,Consejo Federal de Gobierno: Vladimir Alarcón: N.º 04144000644, Base de Misiones: Kenyer Marín: N.º 04121222210, Cristi Rojas: Nº 04264284456</t>
  </si>
  <si>
    <t>COMUNA EN CONSTRUCCIÓN MUCUJÚN</t>
  </si>
  <si>
    <t>1º  Aguas Servidas: Contaminación ambiental por desbordamiento de pozos sépticos y ausencia de red de aguas servidas</t>
  </si>
  <si>
    <t>Todo el ambito del circuito comunal mucujun</t>
  </si>
  <si>
    <t xml:space="preserve">1. Realizar el drenaje de los pozos sépticos, realización de planta de tratamiento familiar y colectiva, construcción de un sistema de red de aguas servidas con su planta de tratamiento.
</t>
  </si>
  <si>
    <t>Ministerio de ecosocialismo, Aguas de merida, secretaria de infraestructura y servicios publicos de la gobernacion, ICLAM , C.F.G, Ministerio publico, Fiscalia Ambiental, servicios publicos de la alcaldia de libertador, I.P.E, guarderia ambiental, zodi, consejos comunales del circuito comunal mucujun.</t>
  </si>
  <si>
    <t>100% del drenaje de los pozos septicos del ciruito comunal mucujun,  50% del censo fdamiliar que ameritan planta de tratamiento del circuito comunal mucujun, 100% del censo y diseño de la planta de tratamiento del circuito comual mucujun</t>
  </si>
  <si>
    <t>Aguas de merida: Leida Marquez N° 0424-1195349 Jairo Hernandez N° 0426-4363880, Secretaria de Servicios: Marielis Sasipa N° 0414-9779339, Ecosocialismo: Toro Belisario N° 0414-1773551,  Consejo Federal De Gobierno Vladimir Alarcon  N°04144000644, Fiscalia Ambiental Nº 0412 6010756, Circuito Comunal Franklin Mendoza  N° 0412-7985050, Almein Guerra  N° 0412-0245038, Ruben Calles Nº 0412-0784663</t>
  </si>
  <si>
    <t>Numero de pozoz septicos achicados, Numero de viviendas con planta de tratamiento familiar.% del diseño deñl proyecto de la planta de tratamiento comunitaria</t>
  </si>
  <si>
    <t>2º Desarticulación e irregularidades en el funcionamiento de las organizaciones del Poder Popular.</t>
  </si>
  <si>
    <t xml:space="preserve">2. Lideresas y Líderes comunitarios en el Circuito Comunal Mucujún, organizaciones comunitarias  y movimientos sociales.  
</t>
  </si>
  <si>
    <t>Mincomunas, Fundacomunal, Partidos revolucionarios, Direcciond e participacion ciudadana, gobernacion de merida, alcaldia de libertador, enlaces politicos, municipal, estadal, consaejos comunales del circuito comunal mucujun.</t>
  </si>
  <si>
    <t>100% de la reorganizacion del circuito comunal mucujun</t>
  </si>
  <si>
    <t>Mincomunas, Felipe Venegas Nº 0412-1136834, Participacion Ciudadana Ana Sanchez Nº 0416-5439750, Enlace Plolitico Fabiola Villareal Nº 0141-1757578, Circuito Comunal Franklin Mendoza  N° 0412-7985050, Pablo Salcedo Nº 0424-7540002.</t>
  </si>
  <si>
    <t>numero de consejos comunales actializados en perfecta participacion</t>
  </si>
  <si>
    <t>3º Salud: Falta de dotación, equipamiento, servicio las 24/7 y asignación de ambulancia.</t>
  </si>
  <si>
    <t>3. Infraestructura en buenas condiciones, profesionales de la salud, Universidad UPTM (enfermería).</t>
  </si>
  <si>
    <t>3. Dotación, equipamiento y asignación del equipo de salud de la red ambulatoria del Circuito Comunal Mucujún y asignación de una ambulancia.</t>
  </si>
  <si>
    <t>MSDS, Gobernacion del estado, Corposalud, UPTM, Comité de salud, Brigada de rescate, consejos comunales del ciruito comunal mucujun</t>
  </si>
  <si>
    <t>100% de dotacion y equipamiento y equipo medico y apertura de gusrdia 24 horas, 100% de la dotacion de ambulancia</t>
  </si>
  <si>
    <t>MSDS, Gerardo Molina Nº 0424-6589837, UPTM, Jaider Perez Nº 0416-9644855, Comité de Salus  Haidee Garcia Nº 0414-9711275, Brgada de Rescate, Daniel Ramirez Nº 0414-0795540, circuito comunal Betty Diaz Nº 0424-7146494, Trino Peña Nº 04247292439,  Aselaida Diaz Nº 0414-3714061</t>
  </si>
  <si>
    <t>numero de habitantes y familias beneficiadas, tanto con dotacion, equipamiento, unidad ambulancia.</t>
  </si>
  <si>
    <t>COMUNA VALLE DEL MOTATÁN</t>
  </si>
  <si>
    <t>DETERIORO, TECHO DE ASBESTO Y DEFÍCIT DE VIVIENDAS PARA LAS FAMILIAS DE LA COMUNA VALLE DEL MOTATÁN</t>
  </si>
  <si>
    <t>SECTORES: KENNEDY, LOS LLANITOS, MESA CERRADA, CACIQUE GUAICAIPURO Y CHIRIMOYO</t>
  </si>
  <si>
    <t>REHABILITACIÓN, SUSTITUCIÓN Y CONSTRUCCIÓN DE VIVIENDAS</t>
  </si>
  <si>
    <t>MATERIALES DE CONSTRUCCIÓN Y RECURSOS ECONÓMICOS</t>
  </si>
  <si>
    <t>LOGRAR LA REHABILITACIÓN DE LAS VIVIENDAS DE LA COMUNA VALLE DEL MOTATÁN</t>
  </si>
  <si>
    <t>NÚMERO DE VIVIENDAS REHABILITADAS Y NÚMERO DE FAMILIAS BENEFICIADAS</t>
  </si>
  <si>
    <t>MINISTERIO PARA EL HÁBITAT Y LA VIVIENDA: PEDRO GÓNZALES = 0414-7551095. FONHVIM: MARÍA QUINTERO = 0412-0743295.  INSTITUTO MUNICIPAL DE VIVIENDA: BETTY VILLARREAL = 0416-0873979. DIRECCIÓN DE INGENIERIA MUNICIPAL: RAMÓN LOBO = 0414-4523070. MINISTERIO DE COMUNAS: FELIPE VANEGAS = 0412-1836834. CFG: VLADIMIR ALARCÓN = 0414-4000644. COMUNA: ELENA ARAUJO = 0424-1881601, YANEL SULBARÁN = 0424-7222284.</t>
  </si>
  <si>
    <t>DETERIORO DE LA VIALIDAD AGRÍCOLA Y PRINCIPAL DE LA COMUNA VALLE DEL MOTATÁN</t>
  </si>
  <si>
    <t>CHIRIMOYO, LOS LLANITOS, SAN RAFAEL, MESA CERRADA, SANTA CRUZ PARTE ALTA Y BAJA</t>
  </si>
  <si>
    <t>REHABILITACIÓN Y PAVIMENTADO DE LAS VÍAS PRINCIPALES Y AGRÍCOLAS DE LA COMUNA VALLE DEL MOTATÁN</t>
  </si>
  <si>
    <t>ASFALTO, CEMENTO, MÁQUIANRIA PESADA, MALLA Y PIEDRA PICADA</t>
  </si>
  <si>
    <t>MINISTERIO PARA EL TRANSPORTE, IMDERURAL, SECRETARÍA DE INFRAESTRUCTURA Y VIVIENDA DE LA GOBERNACIÓN, CONSEJO FEDERAL DE GOBIERNO, DIRECCIÓN DE INGENIERIA MUNICIPAL Y LA COMUNA VALLE DEL MOTATÁN</t>
  </si>
  <si>
    <t>LOGRAR REHABILITACIÓN DE 2 KM DE VÍA PRINCIPAL Y AGRÍCOLA</t>
  </si>
  <si>
    <t>NÚMERO DE METROS DE VIALIDAD REHABILITADOS O CONSTRUIDOS</t>
  </si>
  <si>
    <t>IMDERURAL: YOLIMAR BELANDRIA = 0416-6748797. SECRETARÍA DE INFRAESTRUCTURA (GOBERNACIÓN): YITSON HERNÁNDEZ. DIRECCIÓN DE INGENIERIA MUNICIPAL: RAMÓN LOBO = 0414-4523070. CFG: VLADIMIR ALARCÓN = 0414-4000644. COMUNA: COROMOTO DELGADO = 0426-4286885, YURAIMA ARAUJO = 0416-0763476.</t>
  </si>
  <si>
    <t>DEFICIENCIA DE LA RED DEL SISTEMA ELÉCTRICO DE TODA LA COMUNA VALLE DEL MOTATÁN</t>
  </si>
  <si>
    <t>MESA CERRADA, LA CAÑADA, CACIQUE GUAICAIPURO Y SAN RAFAEL</t>
  </si>
  <si>
    <t>MEJORAMIENTO DEL SISTEMA ELÉCTRICO DE LA COMUNA VALLE DEL MOTATÁN</t>
  </si>
  <si>
    <t>TRANSFORMADORES, POSTES Y GUAYAS DE ALTA TENSIÓN</t>
  </si>
  <si>
    <t>SECRETARÍA DE SERVICIOS PÚBLICOS DE LA GOBERNACIÓN, CORPOELEC, COORDINACIÓN DE SERVICIOS PÚBLICOS, CONSEJO FEDERAL DE GOBIERNO</t>
  </si>
  <si>
    <t>LOGRAR LA INSTALACIÓN DE 03 TRANSFORMADORES DE MAYOR CAPACIDAD</t>
  </si>
  <si>
    <t>NÚMERO DE FAMILIAS BENEFICIADAS Y NÚMERO DE TRANSFORMADORES INSTALADOS</t>
  </si>
  <si>
    <t>SECRETARÍA DE SERVICIOS PÚBLICOS (GOBERNACIÓN) Y CORPOELEC: MARIELYS SACIPA = 0414-9779339. CFG: VLADIMIR ALARCÓN = 0414-4000644. COMUNA: ZENAIDA RAMÍREZ = 0414-7543449, BARBARA CASTELLANO = 0424-7067551.</t>
  </si>
  <si>
    <t>COMUNA SOCIOPRODUCTIVA ALTO DE LA CARBONERA</t>
  </si>
  <si>
    <t>DETERIORO DE TECHOS DE  VIVIENDAS Y PRESENCIA DE TECHOS DE ASBESTOS EN TODOS LOS SECTORES DE LA COMUNA ALTO DE LA CARBONERA</t>
  </si>
  <si>
    <t>SECTORES: MOCONOQUE, LA MUSUY, EL VERGEL, APOSENTOS, PEDRO MARÍA PARRA, EL LLANO, CHACHOPITO, LA CAPILLA Y MISINTA</t>
  </si>
  <si>
    <t>SUSTITUCIÓN DE TECHOS A LAS VIVIENDAS DE LOS SECTORES DE LA COMUNA ALTO DE LA CARBONERA</t>
  </si>
  <si>
    <t>LÁMINAS ARQUITECTÓNICAS DE 6 X 1,15 METROS, GANCHOS DE 2 1/2 Y 3 X 1 METROS, CORREAS 2 1/2 X 80 Y 80 X 40 METROS, BLOQUES, CEMENTO, ARENA, PEGO, ALAMBRE Y TRANSPORTE INTERNO</t>
  </si>
  <si>
    <t>FONHVIM, MISIÓN BARRIO NUEVO BARRIO TRICOLOR, CONSEJO FEDERAL DE GOBIERNO, GRAN MISIÓN VIVIENDA VENEZUELA, SECRETARÍA DE INFRAESTRUCTURA (GOBERNACIÓN) Y COMUNA ALTO DE LA CARBONERA</t>
  </si>
  <si>
    <t>SUSTITUCIÓN DEL 10 % DE LOS TECHOS DE LAS VIVIENDAS (15 VIVIENDAS)</t>
  </si>
  <si>
    <t>NÚMERO DE FAMILIAS BENEFICIADAS CON LA SUSTITUCIÓN DE TECHOS</t>
  </si>
  <si>
    <t>FONHVIM: BRENDA ALBORNOZ = 0414-7251248. MISIÓN BARRIO NUEVO BARRIO TRICOLOR: YUSELY ALBORNOZ = 0424-7236348. CONSEJO FEDERAL DE GOBIERNO: VLADIMIR ALARCÓN = 0414-4000644. GRAN MISIÓN VIVIENDA VENEZUELA: PEDRO GONZALES = 0414-7551093. SECRETARÍA DE INFRAESTRUCTURA (GOBERNACIÓN) YITSON HERNÁNDEZ. COMUNA: PEDRO CASTILLO = 0412-6548209.</t>
  </si>
  <si>
    <t>CONSTRUCCIÓN INCONCLUSA DE LA CASA DE SALUD DEL SECTOR RENACER BOLIVARIANO</t>
  </si>
  <si>
    <t>SECTOR RENACER BOLIVARIANO</t>
  </si>
  <si>
    <t>CULMINAR LA CONSTRUCCIÓN DE LA CASA DE SALUD DEL SECTOR RENACER BOLIVARIANO EN UN 85 %</t>
  </si>
  <si>
    <t>SECRETARÍA DE INFRAESTRUCTURA (GOBERNACIÓN), MINISTERIO DE SALUD, CONSEJO FEDERAL DE GOBIERNO, VICEPRESIDENCIA SECTORIAL DE CIENCIA, TECNOLOGÍA Y EDUCACIÓN, COMUNA ALTO DE LA CARBONERA</t>
  </si>
  <si>
    <t>CONSTRUCCIÓN DEL 20 % DE LA CASA DE SALUD</t>
  </si>
  <si>
    <t>NÚMERO DE METROS CÚBICOS DE CONSTRUCCIÓN DE LA CASA DE SALUD</t>
  </si>
  <si>
    <t>SECRETARÍA DE INFRAESTRUCTURA (GOBERNACIÓN) YITSON HERNÁNDEZ. MINISTERIO DE SALUD: GERARDO MOLINA = 0424-6589837. CONSEJO FEDERAL DE GOBIERNO: VLADIMIR ALARCÓN = 0414-4000644. VICEPRESIDENCIA DE CIENCIAS: GABRIELA JIMÉNEZ = 0416-6050411. COMUNA: MARÍA SÁNCHEZ = 0412-1200542.</t>
  </si>
  <si>
    <t>AUSENCIA DE TRANSPORTE COMUNAL QUE OFREZCA EL SERVICIO DELA RUTA ALTO DE LA CARBONERA</t>
  </si>
  <si>
    <t>TODOS LOS SECTORES DE LA COMUNA ALTO DE LA CARBONERA</t>
  </si>
  <si>
    <t>CONTAMOS CON UN VEHÍCULO TRITÓN DE 18 PUESTOS QUE SE ENCUENTRA INHABILITADO</t>
  </si>
  <si>
    <t>REPARACIÓN DEL CABLEADO ELÉCTRICO DEL VEHÍCULO TRITÓN DE LA RUTA SOCIAL DE LA COMUNA ALTO DE LA CARBONERA</t>
  </si>
  <si>
    <t>CABLEADO, BATERÍA, CAUCHOS, BROSTER, TAPICERIA PARA 3 ASIENTOS</t>
  </si>
  <si>
    <t>SECRETARÍA TERRITORIAL DEL EJE PÁRAMO (GOBERNACIÓN), CONSEJO FEDERAL DE GOBIERNO, MINISTERIO PARA EL TRANSPORTE, MINISTERIO DE CIENCIA, FUNDACITE MÉRIDA Y COMUNA ALTO DE LA CARBONERA</t>
  </si>
  <si>
    <t>100 % DE LA REPARACIÓN DEL CABLEADO ELÉCTRICO DEL VEHÍCULO TRITÓN</t>
  </si>
  <si>
    <t>NÚMERO DE POBLADORES BENEFICIADOS CON EL SERVICIO DE TRANSPORTE COMUNAL</t>
  </si>
  <si>
    <t>SECRETARÍA TERRITORIAL DEL EJE PÁRAMO: SANDRA LOBO = 0416-3760045, ELSY TREJO = 0412-5383309. CONSEJO FEDERAL DE GOBIERNO: VLADIMIR ALARCÓN = 0414-4000644. MINISTERIO PARA EL TRANSPORTE: JESÚS MEDINA. VICEPRESIDENCIA DE CIENCIAS: GABRIELA JIMÉNEZ = 0416-6050411. FUNDACITE: NATALY MORA = 0426-5702847. COMUNA: BENICIA RANGEL = 0416-5904413.</t>
  </si>
  <si>
    <t>COMUNA VALLE DE LA VENTA</t>
  </si>
  <si>
    <t>DETERIORO GENERAL DE INFRAESTRUCTURA, FALTA DE ESPACIOS, EQUIPOS E INSUMOS EN LOS TRES AMBULATORIOS DE LA COMUNA VALLE DE LA VENTA 1.</t>
  </si>
  <si>
    <t>COMUNIDAD DE CRUZ CHIQUITA AMBULATORIO CLAUDIO CORREDOR. AMBULATORIO EL RINCÓN. AMBULATORIO LA VENTA.</t>
  </si>
  <si>
    <t>REPARACIÓN DE TECHOS PAREDES Y APLICACIÓN DE PINTURA. CONSTRUCCIÓN PARA ÁREA ADMINISTRATIVA EN EL AMBULATORIO CRUZ CHIQUITA. DOTACIÓN DE EQUIPOS E INSUMOS.</t>
  </si>
  <si>
    <t>CORPOSALUD, SECRETARÍA DE SERVICIOS PÚBLICOS (GOBERNACIÓN), BRICOMILES, ALCALDÍA DEL MUNICIPIO MIRANDA, CONSEJO FEDERAL DE GOBIERNO, COMITÉ DE SALUD, COMUNA VALLE DE LA VENTA 1.</t>
  </si>
  <si>
    <t>A) 100 % DE REPARACIÓN DE TECHOS, PAREDES Y PINTURA DE LOS 3 AMBULATORIOS. 
B) 100 % DE LA ÁREA ADMINISTRATIVA DEL AMBULATORIO CRUZ CHIQUITA.</t>
  </si>
  <si>
    <t>METROS DE TECHOS Y PAREDES REHABILITADAS, NÚMERO DE PERSONAS BENEFICIADAS CON EL SERVICO MÉDICO.</t>
  </si>
  <si>
    <t>CORPOSALUD: GERARDO MOLINA = 0424-6589837. SECRETARÍA DE SERVICIOS PÚBLICOS (GOBERNACIÓN): MARIELYS SACIPA = 0414-9779339, BRICOMILES, ALCALDÍA DEL MUNICIPIO MIRANDA: CONCEPCIÓN RIVERA = 0424-7199314/0426-5736969, CONSEJO FEDERAL DE GOBIERNO: VLADIMIR ALARCÓN = 0414-4000644, COMITÉ DE SALUD: MARÍA EDYS RAMÍREZ = 0426-4132139 (RINCÓN), COMITÉ DE SALUD AMBULATORIO LA VENTA: LUZ MARINA RAMÍREZ = 0416-9734285, COMUNA: VIL MENDOZA = 0416-4230490.</t>
  </si>
  <si>
    <t>DETERIORO DE LOS ACUEDUCTOS DE TODOS LOS SECTORES DE LA COMUNA VALLE DE LA VENTA 1 (6 ACUEDUCTOS).</t>
  </si>
  <si>
    <t>COMUNIDA CRUZ CHIQUITA, CAÑADA CERRADA, LAS BATEAS, EL RINCÓN  DE LA VENTA, LA VENTA, LA ORCA.</t>
  </si>
  <si>
    <t>REPARACIÓN Y CONSTRUCCIÓN DE CAJAS DE CAPTACIÓN Y TANQUES DE ALMACENAMIENTO. SUSTITUCIÓN DE TUBERÍAS DETERIORADAS.</t>
  </si>
  <si>
    <t>AGUAS DE MÉRIDA, SERVICIOS GENERALES (ALCALDÍA DEL MUNICIPIO MIRANDA), SECRETARÍA DE SERVICIOS PÚBLICOS (GOBERNACIÓN), CONSEJO FEDERAL DE GOBIERNO, CAYAPA COMUNITARIA DE AGUA, COMUNA VALLE DE LA VENTA 1.</t>
  </si>
  <si>
    <t>100 % DE REHABILITACIÓN DE LOS TANQUES DE ALMACENAMIENTO DEL RINCÓN DE LA VENTA Y LA VENTA.</t>
  </si>
  <si>
    <t>METROS CÚBICOS CONSTRUIDOS.</t>
  </si>
  <si>
    <t>AGUAS DE MÉRIDA: LEYDA MÁRQUEZ = 0424-1195349, SERVICIOS GENERALES (ALCALDÍA): CARMEN EDICIA RIVAS = 0416-4616910, SECRETARÍA DE SERVICIOS PÚBLICOS (GOBERNACIÓN): MARIELYS SACIPA = 0414-9779339, CONSEJO FEDERAL DE GOBIERNO: VLADIMIR ALARCÓN = 0414-4000644, CAYAPA COMUNITARIA DE AGUA: ALBA PAREDES = 0412-0652639, COMUNA: ALBA PAREDES = 0412-0652639, KEIBER RAMÍREZ = 0416-4043825.</t>
  </si>
  <si>
    <t>DEFICIENCIA DE INFRAESTRUCTURA ELÉCTRICA EN VARIOS SECTORES DE LA COMUNA VALLE DE LA VENTA 1.</t>
  </si>
  <si>
    <t>COMUNIDAD CRUZ CHIQUITA, CAÑADA CERRADA, LAS BATEAS, EL RINCÓN DE LA VENTA, LA VENTA, LA ORCA.</t>
  </si>
  <si>
    <t>INSTALACIÓN DE INFRAESTRUCTURA ELÉCTRICA PARA ALUMBRADO PÚBLICO.</t>
  </si>
  <si>
    <t>CORPOELEC, SECRETARÍA DE SERVICIOS PÚBLICOS (GOBERNACIÓN), SERVICIOS GENERALES (ALCALDÍA DEL MUNICIPIO MIRANDA), CONSEJO FEDERAL DE GOBIERNO, COMUNA VALLE DE LA VENTA 1.</t>
  </si>
  <si>
    <t>100 % DE LA INSTALACIÓN DE INFRAESTRUCTURA ELÉCTRICA DE LA URBANIZACIÓN PASO DE LOS ANDES (CASA DE MADERA).</t>
  </si>
  <si>
    <t>NÚMERO DE FAMILIAS BENEFICIADAS.</t>
  </si>
  <si>
    <t>CORPOELEC Y SECRETARÍA DE SERVICIOS PÚBLICOS (GOBERNACIÓN): MARIELYS SACIPA = 0414-9779339. SERVICIOS GENERALES (ALCALDÍA) = ONORIO ANDRADE. CONSEJO FEDERAL DE GOBIERNO: VLADIMIR ALARCÓN = 0414-4000644. COMUNA: JACINTA RAMÍREZ (YARIZA RAMÍREZ) 0416-2013403,  LOURDEZ ANGEL.</t>
  </si>
  <si>
    <t>N/I</t>
  </si>
  <si>
    <t>POS</t>
  </si>
  <si>
    <t xml:space="preserve">COMUNA SIMON BOLÍVAR. </t>
  </si>
  <si>
    <t xml:space="preserve"> Aguas: Servidas: construcción y reparación de la red para todos los sectores de la comuna agravado por el desbordamiento de las aguas fluviales Blancas: ausencia de la red de distribución para todos los sectores</t>
  </si>
  <si>
    <t>Vivienda: carencia de viviendas dignas para los seis sectores de la comuna y otras por rehabilitación y culminación</t>
  </si>
  <si>
    <t xml:space="preserve"> Colapso de la planta de tratamiento y tuberias de aguas servidas.</t>
  </si>
  <si>
    <t xml:space="preserve"> Contaminación y deprendimiento de los taludes de los caños Bubuqui y San Roman</t>
  </si>
  <si>
    <t>Personal capacitado en redes.</t>
  </si>
  <si>
    <t>Personal capacitado: albañil romero ingeniero en construcción organización social</t>
  </si>
  <si>
    <t>1. Recursos materiales: 2 voltios, 1 silo, bloquera. Personal capacitado: albañi,l maestro de obras, entre otros.</t>
  </si>
  <si>
    <t xml:space="preserve"> Personal capacitado: carpintero loqueros. Recursos materiales: 2 volteos, 1 bloquera, 1 silo de 45 toneladas</t>
  </si>
  <si>
    <t>. Personal capacitado: carpintero, albañil, herrero, maestro de obra</t>
  </si>
  <si>
    <t>- Personal capacitado y Organizaciones</t>
  </si>
  <si>
    <t xml:space="preserve"> Personal capacitado</t>
  </si>
  <si>
    <t>- Personal capacitado y Organizaciones del Poder Popular</t>
  </si>
  <si>
    <t>Contamos con agua Subterranea , con Personal capacitado y mano de obra.</t>
  </si>
  <si>
    <t>Personal capacitado: Albañiles, Maestros de Obra,Ingeniero, Topografos</t>
  </si>
  <si>
    <t>Personal capacitado Albañiles Maestros de Obra Ingenieros Topografos. Organización Social Comunitaria</t>
  </si>
  <si>
    <t>Espacio Fisico. Personal capacitado Albañiles Maestros de Obra Ingenieros Topografos. Organización Social Comunitaria</t>
  </si>
  <si>
    <t>Personal capacitado, Albañiles, Maestros de Obra, ingenieros, Topografos. Terreno para la construccion de nuevas viviendas</t>
  </si>
  <si>
    <t>Personal capacitado: Albañiles, Trabajadores, Obreros, Ingenieros, Carpinteros, Herreros. Recursos materiales: Minas de arena, bloqueras, fábrica de tubos de concreto</t>
  </si>
  <si>
    <t>Ingenieros eléctricos, electricistas. Personal capacitado de obreros.</t>
  </si>
  <si>
    <t>Personal capacitado: Albañiles, Trabajadores, Obreros, Ingenieros, Carpinteros, Herreros.</t>
  </si>
  <si>
    <t>1.* Personal capacitado: Obreros, albañiles,Herreros. *Material construccion: piedra-arena. * Experiencia en ejecucion proyectos(acueductos).</t>
  </si>
  <si>
    <t>1. Personal capacitado: obreros, Herreros, ingenieros, albañiles, educadores, abogados. Materiales: Arena, piedra picado, adobe.</t>
  </si>
  <si>
    <t>1. Se cuenta con la cuenca hidrográfica para el suministro de agua así mismo con el Personal capacitado profesional y obrero además de la organización comunal.</t>
  </si>
  <si>
    <t>1. Personal capacitado mano de obra calificada y profesionales.</t>
  </si>
  <si>
    <t>2. Personal capacitado profesionales y obreros. Organización comunal.</t>
  </si>
  <si>
    <t>2. Personal capacitado ingenieros mano de obra calificada.</t>
  </si>
  <si>
    <t>Personal capacitado en el área de electricidad oficinas de CORPOELEC cercanas a la comuna</t>
  </si>
  <si>
    <t>Personal capacitado</t>
  </si>
  <si>
    <t>Personal capacitado, ORGANIZACION SOCIAL</t>
  </si>
  <si>
    <t>1° Personal capacitado, herramientas menores de construcción.</t>
  </si>
  <si>
    <t>1° Trazado de la carretera, Personal capacitado y herramientas menores de construcción.</t>
  </si>
  <si>
    <t>2. Organización social. Personal capacitado, mano de obra, algunos equipos y maquinaria. Algunas familias cuentan con terreno</t>
  </si>
  <si>
    <t>3. Organización comunitaria para gestionar el terreno donde ira el nodo. Equipamineto urbano existente. Personal capacitado.</t>
  </si>
  <si>
    <t>Personal capacitado. Albañiles, T.C Civil, Arquitectos.</t>
  </si>
  <si>
    <t>Personal capacitado. Electricistas, Ing Electricos, Ex Trabajadores de Corpoelec.</t>
  </si>
  <si>
    <t>Personal capacitado, Ingenieros, Ex Trabajadores de Corpoelec. Técnicos.</t>
  </si>
  <si>
    <t>Bricomiles, Albañiles, Personal capacitado, Herreros, entre otros.</t>
  </si>
  <si>
    <t>Terreno Personal capacitado</t>
  </si>
  <si>
    <t>1.- Personal capacitado, profesionales en el área. Organización comunal, herramientas menores.</t>
  </si>
  <si>
    <t>2.- Personal capacitado, profesionales en el área. Organización comunal, herramientas menores.</t>
  </si>
  <si>
    <t>3.- Personal capacitado: Albañiles, herramientas menores. Mezcladora.</t>
  </si>
  <si>
    <t>3.- Personal capacitado, profesionales en el área. Organización comunal, herramientas menores.</t>
  </si>
  <si>
    <t>Acueducto la Tostos en construccion. Aguas subterraneas, Personal capacitado, Organización Comunal.</t>
  </si>
  <si>
    <t xml:space="preserve">Personal capacitado, Herramientas de construccion, fuente cercana para Arena Organizaciones comunales </t>
  </si>
  <si>
    <t xml:space="preserve">Personal capacitado </t>
  </si>
  <si>
    <t>Personal capacitado  Comité de Servicios</t>
  </si>
  <si>
    <t xml:space="preserve">Personal capacitado  Comité de Servicios. Mesa Tecnica de Agua </t>
  </si>
  <si>
    <t>Organiacion Comunitaria Personal capacitado.</t>
  </si>
  <si>
    <t>Personal capacitado y Organizaciones comunales</t>
  </si>
  <si>
    <t>1.- Personal capacitado y Organización Comunitaria.</t>
  </si>
  <si>
    <t>1.- Personal capacitado. Organización Comunitaria. Recursos materiales (arena y piedra).</t>
  </si>
  <si>
    <t>2.- Personal capacitado y Organización Comunitaria.</t>
  </si>
  <si>
    <t>2.- Personal capacitado. Organización Comunitaria. Recursos materiales (arena y piedra).</t>
  </si>
  <si>
    <t>3.- Personal capacitado y Organización Comunitaria.</t>
  </si>
  <si>
    <t xml:space="preserve">3.- Personal capacitado. Organización Comunitaria. </t>
  </si>
  <si>
    <t>3.- Personal capacitado y conocimiento técnico profesional. Organización comunitaria.</t>
  </si>
  <si>
    <t>1º Piedras, arena, Personal capacitado, tecnicos profesionales y organización comunitaria.</t>
  </si>
  <si>
    <t>1º Piedra y arena del rio Chama, Personal capacitado y organización comunitaria.</t>
  </si>
  <si>
    <t>2º Personal capacitado, Tecnicos profesional y organización comunitaria</t>
  </si>
  <si>
    <t>3º Personal capacitado, Tecnico profesional, e Infraestructura de la Planta de Tratamiento</t>
  </si>
  <si>
    <t>3º Infraestructura de la Planta de Tratamiento, Personal capacitado y Organización Comunitaria</t>
  </si>
  <si>
    <t>1.Contamos con PIEDRAS,ARENA, Personal capacitado Y ORGANIZACIÓN COMUNITARIA.</t>
  </si>
  <si>
    <t>2.Contamos con PIEDRAS,ARENA, Personal capacitado Y ORGANIZACIÓN COMUNITARIA.</t>
  </si>
  <si>
    <t xml:space="preserve">3.Terreno para la construcción de Vivienda, Contamos con PIEDRAS,ARENA, Personal capacitado Y ORGANIZACIÓN COMUNITARIA Y POLITICA </t>
  </si>
  <si>
    <t>Personal capacitado y Organización Comunitaria.</t>
  </si>
  <si>
    <t>Personal capacitado, organización comunitaria .</t>
  </si>
  <si>
    <t>1º Personal capacitado y organización comunitaria, material: parte de la tubería y agregados.</t>
  </si>
  <si>
    <t>2º Personal capacitado, espacios naturales escénicos paisajísticos.</t>
  </si>
  <si>
    <t>3º Personal capacitado</t>
  </si>
  <si>
    <t>3º Personal capacitado y organización de la Comuna</t>
  </si>
  <si>
    <t>1.- Personal capacitado: Albañíles, ingenieros Civiles, Electricistas, obreros. Planta de cemento privada donde se puede conseguir a un precio más accesible. Organización Comitaria.</t>
  </si>
  <si>
    <t>1.- Organización Comitaria y Personal capacitado.</t>
  </si>
  <si>
    <t>2.- Personal capacitado: Albañíles, ingenieros Civiles, Electricistas, obreros. Planta de cemento privada donde se puede conseguir a un precio más accesible. Organización Comitaria.</t>
  </si>
  <si>
    <t>2.- Organización Comitaria y Personal capacitado.</t>
  </si>
  <si>
    <t>3.- Personal capacitado y Organización Comitaria.</t>
  </si>
  <si>
    <t>3.- Organización Comitaria y Personal capacitado.</t>
  </si>
  <si>
    <t>2) Organización comunitaria y Personal capacitado.</t>
  </si>
  <si>
    <t>4) Organización comunitaria y Personal capacitado.</t>
  </si>
  <si>
    <t>5) Consejo Escolar 058, organización comunitaria, Personal capacitado y BRICOMILES.</t>
  </si>
  <si>
    <t>1.- Personal capacitado y Organización Comitaria. 3 Bolqueras y Mezcladoras de cemento.</t>
  </si>
  <si>
    <t>1.- Organización Comitaria. 3 mezcladoras de cemento en las comunidades: Agua Azul, Onia, El Bambú y Colinas de San Benito. Personal capacitado. 70% de tubería instalada en los sectores: India Carú, Monte Verde, Rosa Virginia, Naranjal I y II, José Martí. Material en resguardo: Tubos PVC en depósito de la Comuna.</t>
  </si>
  <si>
    <t>2.- Personal capacitado y Organización Comitaria. Mezcladoras de cemento.</t>
  </si>
  <si>
    <t>2.- Organización Comitaria, Personal capacitado y 3 mezcladoras.</t>
  </si>
  <si>
    <t>3.- Personal capacitado y Organización Comitaria. Redes eléctricas cercanas.</t>
  </si>
  <si>
    <t>ORGANIZACIÓN COMUNAL , MAQUINARIA,AGREGADOS (GRANZON) Personal capacitado</t>
  </si>
  <si>
    <t>TERRENO PARA REPETIDORA,TORRE DE RADIO BASE,Personal capacitado</t>
  </si>
  <si>
    <t>2. Mesas técnicas activas, BRIPPAS, Consejos Comunales y Comuna Prócer Jose Félix Ribas, Personal capacitado.</t>
  </si>
  <si>
    <t>2. Mesas técnicas, Personal capacitado, organización comunitaria.</t>
  </si>
  <si>
    <t>3. Personal capacitado, Organización Comunitaria</t>
  </si>
  <si>
    <t>3. Personal capacitado, organización comunitaria.</t>
  </si>
  <si>
    <t>4. Personal capacitado, Organización Comunitaria</t>
  </si>
  <si>
    <t>4. Personal capacitado, organización comunitaria.</t>
  </si>
  <si>
    <t>6. Personal capacitado, Organización Comunitaria</t>
  </si>
  <si>
    <t>6. Personal capacitado, organización comunitaria</t>
  </si>
  <si>
    <t xml:space="preserve">1- Apoyo de la comunidad con vehículo para el movimiento de materiales, Personal capacitado,organización comunal, consejo comunal, UBCH y comuna.                         </t>
  </si>
  <si>
    <t xml:space="preserve">2- Apoyo de la comunidad con vehículo, Personal capacitado, organización comunal, consejo comunal, UBCH y comuna.                             </t>
  </si>
  <si>
    <t>2- Organización comunitaria y Personal capacitado. 3- Granzón proveniente del río Caño Tigre y río de Caño Moro.</t>
  </si>
  <si>
    <t>3- Apoyo de la comunidad con vehículo, Personal capacitado, organización comunal, consejo comunal, UBCH y comuna.</t>
  </si>
  <si>
    <t>1º Personal capacitado, Organización Comunal</t>
  </si>
  <si>
    <t xml:space="preserve">1º Granzón, Organización Comunal, Personal capacitado </t>
  </si>
  <si>
    <t>2º Personal capacitado, Organización Comunal</t>
  </si>
  <si>
    <t>2º organización Comunal, Personal capacitado</t>
  </si>
  <si>
    <t>3º Personal capacitado, Organización Comunal</t>
  </si>
  <si>
    <t xml:space="preserve"> 3º Organización Comunal, Personal capacitado</t>
  </si>
  <si>
    <t>1º Organización Comunitaria, Personal capacitado, Operadores de Maquinas Pesada</t>
  </si>
  <si>
    <t>2º Organización Comunitaria, Personal capacitado</t>
  </si>
  <si>
    <t>2º Organizacion Comunitaria y Personal capacitado</t>
  </si>
  <si>
    <t>3º Personal capacitado, Electricista, Organización Comunitaria</t>
  </si>
  <si>
    <t xml:space="preserve">3º Organizacion Comunitaria y Personal capacitado </t>
  </si>
  <si>
    <t>Capacidad alta de producción y almacenamiento de agua, Personal capacitado, organización comunal, mesa técnica de agua, proyecto técnico levantado por Aguas de Mérida y la comuna,sus comunidades.</t>
  </si>
  <si>
    <t>Personal capacitado y Herramientas Menores.</t>
  </si>
  <si>
    <t>Personal capacitado, Infraestructura.</t>
  </si>
  <si>
    <t>Personal capacitado, espacio físico.</t>
  </si>
  <si>
    <t>Personal capacitado.</t>
  </si>
  <si>
    <t>1. Personal capacitado, ORGANIZACIÓN COMUNITARIA, MESA TECNICA Y PROYECTO TECNICO DEFINIDO.</t>
  </si>
  <si>
    <t>1. Personal capacitado Y HERRAMIENTAS MENORES</t>
  </si>
  <si>
    <t>2. Personal capacitado, COMITÉ DE VIVIENDA E INFRAESTRUCTURA DE LOS CONSEJOS COMUNALES Y ORGANIZACIÓN COMUNITARIA</t>
  </si>
  <si>
    <t>2. Personal capacitado Y HERRAMIENTAS MENORES</t>
  </si>
  <si>
    <t>3. Personal capacitado Y ORGANIZACIÓN COMUNITARIA</t>
  </si>
  <si>
    <t>3. Personal capacitado</t>
  </si>
  <si>
    <t>Tanque australiano de almacenamiento construido en la Cañada Baja (sin tapa); Toma-dique construido en la Cañada Alta; Potabilizador; 60% de mangueras instaladas; Abundante producción de agua; Personal capacitado</t>
  </si>
  <si>
    <t>Tanque de almacenamiento; Potabilizador; 60% de manguera instalada; Personal capacitado; Organización comunitaria; Toma-dique construido</t>
  </si>
  <si>
    <t>Personal capacitado; Organización comunitaria</t>
  </si>
  <si>
    <t>Personal capacitado y organización comunitaria</t>
  </si>
  <si>
    <t>Proyectos técnicos levantados por Aguas de Mérida en la comunidad de San Benito; Personal capacitado y Organización comunitaria</t>
  </si>
  <si>
    <t>50 tubos PVC de 6 mts por 8 pulgadas; Personal capacitado; Organización comunitaria</t>
  </si>
  <si>
    <t>Organización Comunitaria, Personal capacitado, Productores (as) materia prima.</t>
  </si>
  <si>
    <t>Organización comunitaria, Personal capacitado</t>
  </si>
  <si>
    <t>Viviendas inconclusas en 2da y 3ra etapa, autoconstrucción, Personal capacitado, organización comunitaria.</t>
  </si>
  <si>
    <t>Mezcladora de cemento (1) herramientas menores, Personal capacitado.</t>
  </si>
  <si>
    <t>Terrenos propios, terrenos comunales, Personal capacitado.</t>
  </si>
  <si>
    <t>Personal capacitado, aporte de las organizaciones socio productivas.</t>
  </si>
  <si>
    <t>Personal capacitado: Albañiles, Maestro de obra, Ingeniero Civil, Organización Comunitaria terreno para la construcción de tanque.</t>
  </si>
  <si>
    <t>Herramientas menores de construcción terreno para la construcción y Personal capacitado</t>
  </si>
  <si>
    <t>Personal capacitado: Ingeniero Civil y Organización Comunitaria</t>
  </si>
  <si>
    <t>Personal capacitado y Organización Comunitaria</t>
  </si>
  <si>
    <t>Personal capacitado: Ingeniero Civil y Organización Comunitaria, Albañil y maestro de obra.</t>
  </si>
  <si>
    <t>Herramientas menores de construcción y Personal capacitado</t>
  </si>
  <si>
    <t>Personal capacitado. Organizaciones comunitarias.</t>
  </si>
  <si>
    <t>1) Personal capacitado, infraestructura del CDI, organizaciòn comunitaria.</t>
  </si>
  <si>
    <t>1) Personal capacitado, organización comunitaria.</t>
  </si>
  <si>
    <t>2) Infraestructura del Trolcable, Personal capacitado, organización comunitaria.</t>
  </si>
  <si>
    <t>2) Personal capacitado, organización comunitaria.</t>
  </si>
  <si>
    <t>3) Personal capacitado, organización comunitaria.</t>
  </si>
  <si>
    <t>Personal capacitado, organización comunitaria, herramientas menores, mezcladora de cemento, material agregado.</t>
  </si>
  <si>
    <t>Material agregado, mezcladora de cemento, Personal capacitado y organización comunitaria.</t>
  </si>
  <si>
    <t>Personal capacitado, organización comunitaria, mesas técnicas de agua, comité de riego, herramientas menores y material agregado.</t>
  </si>
  <si>
    <t>Infraestructuras de los tres ambulatorios, dos de ellos con residencias, Personal capacitado y organización comunitaria.</t>
  </si>
  <si>
    <t>Infraestructura de los tres ambulatorios, Personal capacitado y organización comunitaria.</t>
  </si>
  <si>
    <t>1- Organización Comunitaria, Personal capacitado, Estacion de Servicios de Combustible, Terreno disponible perteneciente a la Comuna</t>
  </si>
  <si>
    <t>1- Organización comunitaria,Personal capacitado,-</t>
  </si>
  <si>
    <t>2- Organización Comunitaria, Personal capacitado. Herremientas menores, mescladora de cemento-</t>
  </si>
  <si>
    <t>2- Organización Comunitaria, Personal capacitado, herramientas menores, una mescladora de cemento</t>
  </si>
  <si>
    <t>3- Organización comunitaria, Personal capacitado, mescladora de cemento, herramientas menores</t>
  </si>
  <si>
    <t xml:space="preserve">Varias Nacientes de Agua, Personal capacitado, Agregados para la Construccion, Mezcladora de Cemento, Organizacion Comunitaria, Mesa Tecnica de Agua </t>
  </si>
  <si>
    <t xml:space="preserve">Proyecto  Levantado por Minaguas, Organizacion Comunitaria, Personal capacitado </t>
  </si>
  <si>
    <t xml:space="preserve">Organizacion Comunitaria, Personal capacitado </t>
  </si>
  <si>
    <t>Personal capacitado, herramientas menores, mesas técnicas de agua, naciente de agua en el dique</t>
  </si>
  <si>
    <t>Organización comunitaria, Personal capacitado y naciente de agua El Dique</t>
  </si>
  <si>
    <t>Personal capacitado, herramientas menores, mesas técnicas de agua, naciente de agua en el dique, organización comunitaria</t>
  </si>
  <si>
    <t xml:space="preserve">1. Naciente de agua enn el km 12 parte alta, organizacion popular de la comuna, Personal capacitado </t>
  </si>
  <si>
    <t xml:space="preserve">3. Personal capacitado, organizacion popular de la comundad </t>
  </si>
  <si>
    <t>1. NACIENTES DE AGUA, RED DE DISTRIBUCION DE AGUA ( EL PARAMITO Y MONTE FRIO), ORGANIZACIÓN COMUNITARIA Y Personal capacitado</t>
  </si>
  <si>
    <t>1. MEZCLADORA, HERRAMIENTAS MENORES, BOMBA DE AGUA, TANQUE DE ALMACENAMIENTO, Personal capacitado Y ORGANIZACIÓN COMUNITARIA.</t>
  </si>
  <si>
    <t>2. Personal capacitado, ORGANIZACIÓN COMUNAL .</t>
  </si>
  <si>
    <t>3. TIERRAS FERTILES, PRODUCTORES Y PRODUCTORAS, SEMILLAS ( CAFÉ, CACAO, CAMBUR) ORGANIZACIÓN COMUNAL, Personal capacitado.</t>
  </si>
  <si>
    <t>Naciente de agua, Trazado de sistema de riego antiguo, Organización Comunitaria, Personal capacitado, Mano de Obra Calificada</t>
  </si>
  <si>
    <t>Albañiles, Personal capacitado, Mano de Obra, herramientas MENORESS, Espacio para construir el salon de usos multiples y la cancha techada</t>
  </si>
  <si>
    <t>Personal capacitado, Minas, Agregados, Organización Comunitaria, Mesa Tecnica De Agua</t>
  </si>
  <si>
    <t>Personal capacitado, Organización Comunitaria</t>
  </si>
  <si>
    <t>Productores agricolas y pecuarios. Personal capacitado. Concejos de Productores. Unidades de Produccion Familiar.</t>
  </si>
  <si>
    <t>Producción. Tierras. Experiencia. Transporte. Personal capacitado. Organización.</t>
  </si>
  <si>
    <t>Infraestructura. Personal capacitado. Cultura. Espacios Deportivos. Organizaciones Comunitarias.</t>
  </si>
  <si>
    <t>Infraestructura. Personal capacitado. Organizaciones Comunitarias.</t>
  </si>
  <si>
    <t>Productores agricolas . Personal capacitado. Concejos de Productores. Nacientes de Aguas. Infrraestructuras. Organizaciones.</t>
  </si>
  <si>
    <t>Agua. Organizaciones Comunitarias. Comites de riego. Personal capacitado.</t>
  </si>
  <si>
    <t>Personal capacitado, Trabajo comuniutario.</t>
  </si>
  <si>
    <t>Autoconstrucción  y Personal capacitado.</t>
  </si>
  <si>
    <t>Personal capacitado, Autogestión</t>
  </si>
  <si>
    <t>Personal capacitado, Organización social</t>
  </si>
  <si>
    <t>Nacientes de agua, Personal capacitado, Organización social</t>
  </si>
  <si>
    <t>Personal capacitado, Organización social, cuentan con terrenos propios</t>
  </si>
  <si>
    <t>Personal capacitado, Organización social, terreno propio para la construcción de las viviendas</t>
  </si>
  <si>
    <t xml:space="preserve">1. Personal capacitado. </t>
  </si>
  <si>
    <t>Personal capacitado, cisterna, material de construcción, logistica, proyecto (presentacion), financiamiento,, trabajo voluntario, organización social, censo poblacional.</t>
  </si>
  <si>
    <t>Diseño de un plan de accion, Personal capacitado, logistica, espacio de reuniones</t>
  </si>
  <si>
    <t>Personal capacitado, inventario, Revisar la morvilidad diaria, estadisticas y moviliario</t>
  </si>
  <si>
    <t>Personal capacitado (ALBAÑILES, MAESTRO DE OBRAS), FAMILIAS CON TERENOS PROPIOS PARA VIVIENDAS</t>
  </si>
  <si>
    <t>Personal capacitado, HERRAMIENTAS PARA CONSTRUCCIÓN, VEHÍCULOS PARA TRASLADO DE MATERIAL</t>
  </si>
  <si>
    <t>ORGANIZACIÓN COMUNITARIA Y Personal capacitado</t>
  </si>
  <si>
    <t>Personal capacitado, ORGANIZACIÓN COMUNITARIA, HERRAMIENTAS Y MAQUINARIAS MENORES</t>
  </si>
  <si>
    <t>Personal capacitado, ORGANIZACIONES COMUNITARIAS, INFRAESTRUCTURA DE SALUD, COMITÉ DE SALUD, AMBULANCIA FUNCIONAL.</t>
  </si>
  <si>
    <t>RECURSO FINANCIERO, Personal capacitado, ORGANIZACIÓN COMUNAL, HERRAMIENTAS MENORES, MATERIALES E INSUMOS DE CONSTRUCCIÓN.</t>
  </si>
  <si>
    <t>Personal capacitado, ORGANIZACIONES COMUNITARIAS, 9 COMITÉS DE RIEGOS, POTENCIAL HÍDRICO, HERRAMIENTAS MENORES.</t>
  </si>
  <si>
    <t>RECURSOS FINANCIEROS, MANGUERAS, P.A.D, CONEXIONES, LLAVES, Personal capacitado, TRANSPORTE, HERRAMIENTAS MENORES.</t>
  </si>
  <si>
    <t>Personal capacitado, ORGANIZACIONES COMUNITARIAS, UBICACIÓN GEOGRÁFICA EN EL TRAZADO VIAL TRONCAL 007.</t>
  </si>
  <si>
    <t xml:space="preserve">Mp </t>
  </si>
  <si>
    <t xml:space="preserve"> Mp</t>
  </si>
  <si>
    <t xml:space="preserve"> Cp</t>
  </si>
  <si>
    <t>Lograr el abastecimiento de agua para todas las familias de la parroquia. Sobre las aguas servidas, saneamiento, reparación y aMpliación de la red para evitar el colapso.</t>
  </si>
  <si>
    <t>Número de familias con acceso al aguna potable. Metros lineales de tubería reeMplazada.</t>
  </si>
  <si>
    <t>Articular con CANTV y MpPComunas para activar los nodos de conexión de telefonía. La comunidad cuenta con extrabajadores de CANTV.</t>
  </si>
  <si>
    <t>Albañiles, Maestros de Obras, Ingenieros Civiles, Zona industrial, EMpresa privada de Materiales Los Andes. Solfeca y Roperca.</t>
  </si>
  <si>
    <t>Numero de Familias Beneficiadas con la construcción y aMpliación de la planta de tratamiento</t>
  </si>
  <si>
    <t xml:space="preserve">Embaulamiento del caño Bubuqui y San Román. CaMpaña de formación y concientización para evitar la contaminación, decreto comunal sobre gestión de desechos sólidos. </t>
  </si>
  <si>
    <t>Lograr el 100 % del embaulamiento de los caños Bubuqui y San Román. Lograr el 100 % de la caMpaña de concientización.</t>
  </si>
  <si>
    <t>Ministerio de Salud, Direccion de Salud de la Gobernacion, CFG. Ministerio de Las Comunas, MpPP</t>
  </si>
  <si>
    <t>Levantar un censo que permita determinar el número de familias que requieren vivienda. Reparación y cambio de techos de viviendas para un nro., iMportante de familias y desarrollo de un proyecto para la construccion de viviendas a familias que viven asinada.</t>
  </si>
  <si>
    <t>1) Agua Potable. Falla del suministro de agua potable para todos los sectores de la comuna Rosa Luxemburgo, a causa de la poca frecuencia, presión y caudal de parte la eMpresa Aguas de Mérida.</t>
  </si>
  <si>
    <t>Organización comunitaria. EMpresa de fabricación de tubos de concreto Ferreterías y carpinterías Talleres mecánicos. Mina de arena Pozo de 6 MTS de profundidad en la calle 2 de Onia Caño Arenoso II Pozo en Onia Santa Isabel sector II. Pozo de agua profunda sector Vista Hermosa. Posibilidad de perforación de nuevos pozos.</t>
  </si>
  <si>
    <t>1. Garantizar el acceso a agua potable mediante la construccion de dique toma. Lograr construccion de plata de tratamiento. Concretar la repararacion del tamque de almacenamiento y reeMplazo de mangueras de acueducto.lograr culminacion de red aguas servidas.</t>
  </si>
  <si>
    <t>2. Descartes, asfaltado y bacheo en vías de la comuna coma así como la reparación y aMpliación de la infraestructura de los puentes.</t>
  </si>
  <si>
    <t>3. Personal capacitado perteneciente a la eMpresa CANTV. Organización comunal.</t>
  </si>
  <si>
    <t>- Profesionales y técnicos especializados en el área.
- Obreros y mano de obra calificada.
-Personas y eMpresas que puedan colaborar con maquinarias y herramientas.
- Estación de servicio cercana para el equipamiento de la flota vehicular para trabajar.
- Comercios que pueden aportar la logística.</t>
  </si>
  <si>
    <t>- Organizaciones sociales.
- Organización comunitario.
- Entes públicos nacionales, estadales y municipales en el territorio.
- Un camión de la comuna.
- Infraestructura del Centro Cultural Carlos Febres Pobeda.
- EMpresas de Propiedad Social.
- Personal capacitado.</t>
  </si>
  <si>
    <t>- Organizaciones sociales.
- Organización comunitario.
- Entes públicos nacionales, estadales y municipales en el territorio.
- Un camión de la comuna.
- Infraestructura del Centro Cultural Carlos Febres Pobeda.
- EMpresas de Propiedad Social.
- Personal capacitado.
- Módulos policiales.
- Uppaz
- Cuadrantes de Paz.
- Escuelas.
- Canchas deportivas.
- Comedor popular.
- Organizaciones culturales y artesanos.
- Instituto Autonomo Hospital Universitario de Los Andes.
- Estadio de futbol y baseball.
- Piscina olíMpica de la ULA.
- Gimnasio 9 de Octubre.
- Facultad de Farmacia y Bioanalisis de la ULA.
- Extensión de la UPTM "Kléber Ramírez".
- Plazas y parques públicos.
- Parque Palacio de los Niños.
- Radio Comunitaria Horizonte 106.3 FM.
- La Casa de los Sueños Emancipatorios Eulogio Paredes.
- Parque El Rincón de los Muchachos.</t>
  </si>
  <si>
    <t>LIMpIEZA DE LA VIA CON LA MAQUINARIA DE LA ALCALDIA, CARGA DE PROYECTO EN EL SISTEMA C.F.G.</t>
  </si>
  <si>
    <t>2° Terreno para aMpliación de tanque fuente natural de agua.</t>
  </si>
  <si>
    <t>1. El Acueducto del Carrizal se encuentra en mal estado, amerita reestructuración coMpleta.</t>
  </si>
  <si>
    <t>Obreros, Albañiles, Mano de obra, Tres (3) mezcladores, una coMpactadora, Carretones.</t>
  </si>
  <si>
    <t>Obreros, Albañiles, Mano de obra, Tres (3) mezcladores, una coMpatadora, Carretones.</t>
  </si>
  <si>
    <t>1. Higuerones, El Tejar, Casco El AMparo, San Antonio Alto, San Antonio Bajo, El Cambur, El Conde, La Honda, Bordo de la honda, Bordo de la Cañada, La Cañada, Paramo de Mariño</t>
  </si>
  <si>
    <t>2. Necesidades de vivienda en la mayoria de las familias de la comuna Vencedores del AMparo.</t>
  </si>
  <si>
    <t>2. Higuerones, El Tejar, Casco El AMparo, San Antonio Alto, San Antonio Bajo, El Cambur, El Conde, La Honda, Bordo de la honda, Bordo de la Cañada, La Cañada, Paramo de Mariño</t>
  </si>
  <si>
    <t>2. Mano de obra: albañíles, maestros de obras, ingenieros civiles, herramientas: troMpos y maquinaria. Herramientas menores: algunas familias cuentan con terreno. Organización comunitaria</t>
  </si>
  <si>
    <t>2. Lograr el censo de familias necesitadas en el menor tieMpo posible. Lograr la construccion y reparacion a la mayor cantidad de familias necesitadas</t>
  </si>
  <si>
    <t>3. Higuerones, El Tejar, Casco El AMparo, San Antonio Alto, San Antonio Bajo, El Cambur, El Conde, La Honda, Bordo de la honda, Bordo de la Cañada, La Cañada, Paramo de Mariño</t>
  </si>
  <si>
    <t>Sector la Hacienda El Molino. Red de Distribución desde la quebrada la Molina via la traMpa hasta el sector El Tejar. Incluyendo Lagunita, El Molino, La Hacienda, Esperanza y CaMpestre (Tanque) El Orilla. La hacienda. Cronograma incluye todos los sectores. AGUAS SERVIDAS. El Tejar, Fruto Vivas, Mesitas, Lagunitas, Hacienda 2, Esperanza, Cabra, Molino Parte Alta, Pie de Tiro, Sanjon, Canta Rana.</t>
  </si>
  <si>
    <t>AGUA POTABLE: Reconstrucción de la planta de Tratamiento. Red de Distribución de Agua, sustitución de la red de tuberias, AMpliacion de tanque de almacenamiento. Revisión, sinceración del cronograma de distribución. Instalación AMpliación Sustitución de Aguas Servidas. Instalación de planta de tratamiento de de Aguas Servidas.</t>
  </si>
  <si>
    <t>Cambio de transformadores e instalación de nuevos transformadores. Revisión técnica de las laMparas fotovoltaicas.</t>
  </si>
  <si>
    <t xml:space="preserve">1° Deterioro de la vialidad principal,  Vialidad Agricola Interna de cada Comunidad ,   presentando deslizamientos, fallas de borde, hundimiento, falta de cunetas, alcantarillados, obstrucciones, bateas, muros de contención partidos.La Vialidad Agrícola  se encuentra en condiciones deplorables, en épocas de lluvias las cuales son muy frecuentes en la zona, las vías por sus condiciones topográficas se vuelven pantanosas y resbaladizas, provocando deslizamientos, derrumbes y acelerando los procesos erosivos de las mismas. Por estas razones la vialidad presenta un deterioro acelerado e iMpide la accesibilidad a la vialidad, mayor es el gasto por transporte, a su vez se genera baja calidad de vida de sus habitantes al no tener acceso a los servicios públicos, principalmente educación y salud. </t>
  </si>
  <si>
    <t>Desde  el sector san Felipe hasta san José de caMpo alegre y demás vías adyacentes</t>
  </si>
  <si>
    <t xml:space="preserve">1. Recurso humano.  Organización Comunitaria, maestros de obras, albañiles  
2. Recursos Naturales  agregados En Municipio Vecino
3. Voluntariedad
4. Maquinarias y Equipos de Trabajo: ToMpros, carretillas, palas, encofrados
</t>
  </si>
  <si>
    <t>Desde el  Paramos Los Chiribitales- CaMpo Alegre-Santa Marta Baja-Vijagual-Cuesta De Las Moras- Casco central De La Parroquia Mesa de Las Palmas Hasta San sector san Felipe.</t>
  </si>
  <si>
    <t>Diseño, programación, construcción y mejoramiento de   un sistema eficiente de viviendas así como  fomentar y  apoyar la participación y el coMpromiso para la remodelación, culminación de viviendas, y la  reubicación para los que no poseen terreno y se encuentran en áreas de alto riesgo</t>
  </si>
  <si>
    <t>1.- Lograr la liMpieza de las quebradas y del Río Mocotíes.</t>
  </si>
  <si>
    <t>1.- Cantidad de quebradas liMpias. Kilometros de río embaulado. Cantidad de familias beneficiadas.</t>
  </si>
  <si>
    <t>*Marecelo Araque Comunidad- (0414)1793108                                    *Marlon Davila  (0414-6719671)Aguas de Mérida.                                       *Gabriel Madera CFG  , Pedro Varela Alcaldia de Sucre.                               * Belisario Toro MpP Ecosocialismo (04141773551)                                             * Francisco Guerrero IPE 04265801566</t>
  </si>
  <si>
    <t>Construccion y aMpliacion de redes de aguas servidas</t>
  </si>
  <si>
    <t>Gestionar ante entes gubernamentales   ReMplazo de Luminarias  y cableados en los sectores que amerita (Reactivacion del Diganostico Iniciial).</t>
  </si>
  <si>
    <t xml:space="preserve">Mejora del Sistema de  dernage y colectores de Agua, fluviales. LiMpieza de las orillas de la carretera. </t>
  </si>
  <si>
    <t xml:space="preserve">*Logar la LiMpieza Total de la via.    </t>
  </si>
  <si>
    <t>3.- Cambio de Techo y Fachadas IMpermiabilizacion  ( Actualizacion de PROYECTO).</t>
  </si>
  <si>
    <t>2.- Lograr la aMpliación y reconstrucción de las instituciones educativas de la Comuna.</t>
  </si>
  <si>
    <t>3.- Comuna Yubán Ortega. Parroquia Matriz. Municipio CaMpo Elías.</t>
  </si>
  <si>
    <t>3.- AMpliación de la capacidad del tendido eléctricoe instalación y renovación de las luminarias.</t>
  </si>
  <si>
    <t>3. Secretaría Sectorial de Servicios Públicos. Corpoelec. Dirección de servicios generales de la alcaldía de CaMpo Elías. Comuna.</t>
  </si>
  <si>
    <t>3.- Logras la aMpliación y mejoramiento del tendido eléctrico e instalación de luminarias.</t>
  </si>
  <si>
    <t>3.- Retención de cilindros de gas por la EMpresa Nevado Gas.</t>
  </si>
  <si>
    <t xml:space="preserve"> 1º MpP Ecosocialismo, MpP de Agua, MpP Infraestructura, Secretaria de Infraestructura y vialidad de la gobernacion, Consejo Federal de Gobierno, Comuna Manuelita Manuelita Saenz.</t>
  </si>
  <si>
    <t>* Belisario Toro MpP Ecosocialismo (04141773551)                                                                            *Gabriel Madera CFG. (04267156758)                                                                         * Ligia Galiz  (04127661154)Ministerio de Aguas * Alexis Nava (04148612103) Maryoly Montero (041630899982) Yesika Mendoza ( 041630899982) * Derly Congolino (04247685284) Jefe de Ubch Manuelita Saenz *Maria Atencio (04247249530) Parlamentaria comuna Manuelita Saenz</t>
  </si>
  <si>
    <t>2º DETERIORO: Los Pozones, Patria Digna, Parque Chama , CaMpaña Admirable y La Pedeca. INECISTENCIA: El AMparo, Patria Digna calle 5. INEFICIENCIA, en todos los sectores de la comuna Manuelita Saenz.</t>
  </si>
  <si>
    <t xml:space="preserve">2º MpP Energia Electrica,  Coorpoelec.  Secretaria de Servicios Publico de la gobernacion del estado bolivariano de Merida y Comuna Manuelita Saenz.                             </t>
  </si>
  <si>
    <t xml:space="preserve">2º Instalacion de infraestructura electrica en el sector El AMparo de Los Pozones y Patria Digna calle 5, *Recuperacion de la infraestructura electria de algunos sectores de Los Pozones, Primero de Abril, El Dique,  *Instalacion de Transformadores de los sectores Don Pepe Rojas, Caño Frio y el Dique. </t>
  </si>
  <si>
    <t>3º  Construccion de red de aguas servidas de los sectores de la comuna Manuelita Saenz,  Recuperacion de la Planta de Tratamiento de Parque Chama 2 y aMpliacion de la capacidad de la misma.</t>
  </si>
  <si>
    <t>3º MpP Ecosocialismo, Aguas de Mérida, Secretaria de Infraestructura de la gobernacion y Comuna Manuelita Saenz</t>
  </si>
  <si>
    <t>1.Lograr el diagnostico y diseño del proyecto del tramo critico, con la liMpieza de los pozos sépticos con el camión vacums</t>
  </si>
  <si>
    <t>2.Organización Comunitaria, personal técnico y calificado, TroMpo pertenece al C.C. El Hatico, (Averiado), C.C. Paramo de los Conejos BULLDOZER, TRACTOR DE EMpUJE (Averiado) , Camión 350 Ford.(Activo)</t>
  </si>
  <si>
    <t>2. Canalización y liMpieza de los Ríos Montalbán, la Portuguesa y quebrada la Ceibita, Construcción de Torrenteras y muros de contención.</t>
  </si>
  <si>
    <t>2.Secretaria de infraestructura de la Gobernación, SINCO C.F.G. Ministerio Eco Socialismo, Alcaldía CaMpo Elías y Comuna K.R.R.</t>
  </si>
  <si>
    <t>2.Lograr la liMpieza y canalización del Rio Montalbán Sector puente el Humus, Quebrada la Portuguesa.</t>
  </si>
  <si>
    <t>2.Kilómetros de liMpiezas del rio Montalbán, la quebrada la portuguesa  y construcción de Torrenteras y muros de contención</t>
  </si>
  <si>
    <t xml:space="preserve">3.Terrenos disponibles para la construcción de viviendas familiares. C.C. Paramo de los Conejos, Camión 350 Ford, Tractor eMpuje (Averiado) Organización Comunitaria, personal Técnico y Profesional </t>
  </si>
  <si>
    <t xml:space="preserve">3. Construcción Desarrollo habitacional, rehabilitación, aMpliación de viviendas y titularidad de viviendas </t>
  </si>
  <si>
    <t xml:space="preserve">3.La gran Misión Vivienda Venezuela, Org. Superior de Vivienda, Secretaria de infraestructura, Alcaldía CaMpo Elías. INMUVINCE, Comuna K.R.R.  </t>
  </si>
  <si>
    <t>Números de familias beneficiadas con los mejoramientos, rehabilitación, aMpliación y titularidad obtenida</t>
  </si>
  <si>
    <t>Deterioro: km 53 caño negro, taparo
vialidad km 51 km 49 km 48
principal y troMpillo y caña brava
agricolas puentes: km 48
Alcantarilla: entrada principal el taparo</t>
  </si>
  <si>
    <t>Km 49 (señora Teresa) y km 51 (Finca CaMpo Alegre)</t>
  </si>
  <si>
    <t>1º Gobernación del estado Bolivariano de Mérida Secretaria de Servicios Públicos (Lic. Marielys Sacipa), Aguas de Mérida, MpP Ecosocialismo, Consejo Federal de Gobierno, Comuna Ecosocialista, Agroturística y Cultural Mucuy.</t>
  </si>
  <si>
    <t>* Marielis Sasipa (04149779339) Secretaria de Servicios Publicos de la gobernacion *CLPP Ana Camaran (04242327533) *Jairo Hernández (04143200400) Carlos Romero Gerencia Técnica Aguas de Mérida *Belisario Toro MpP Ecosocialismo (04141773551) *Gabriel Madera CFG. (04267156758)
*Denis Gil (04247400619) Servicios Públicos Alcaldía Santos Marquina.
*Voceros Comuna Mucuy: Orlando Parra (04247435986) Jeanette Figuera (04249477092)</t>
  </si>
  <si>
    <t>2º Creación de la Ruta Social Comunitaria administrada por la Comuna Ecosocialista, Agroturística y Cultural Mucuy. E.P.S.D.C. (EMpresa de Propiedad Social Directa Comunal). Proyecto diseñado por la Comuna.</t>
  </si>
  <si>
    <t>2º MpP para el Transporte Terrestre, Consejo Federal de Gobierno, MpP para el Turismo, MpP para las Comunas, MpP para la Planificación, Alcaldía del Municipio Santos Marquina y Comuna Ecosocialista, Agroturística y Cultural Mucuy.</t>
  </si>
  <si>
    <t>3º MpP Ecosocialismo, Alcaldía del municipio Santos Marquina: Catastro, Ambiente y Desarrollo Agrícola, MpP de Obras Públicas, Secretaria de Infraestructura de la gobernacion y Comuna Ecosocialista, Agroturística y Cultural Mucuy.</t>
  </si>
  <si>
    <t>2.- Ausencia de agua de consumo por falta de aMpliación de tuberías y acueductos.</t>
  </si>
  <si>
    <t>2.- Construcción de un Dique Toma en el sector la Reinoza. AMpliación y mejoramiento de la Red de Tuberías. Construcción del tanque de almacenamiento y desarenador.</t>
  </si>
  <si>
    <t>2.- Lograr la construcción del Dique Toma y los Tanques de Almacenamiento. Instalación, AMpliación y Mejoramiento de la Red de Tuberías de agua blanca</t>
  </si>
  <si>
    <t>1) Luminarias: Pedro Rincón, Urdaneta CCBV, sector Santa Barbara Este coMpleto, Santa Barbara Oeste coMpleto, sector San Isidro coMpleto, Las Colinas Calle Principal, sector El Quebradón,  Urb. La Humboldt, Urb. Belensate coMpleto, sector Mocotíes I y II, sector La Planta, sector Los Pinos,  El Tejar - El Bosque.</t>
  </si>
  <si>
    <t>3) Infraestructura, espacios para construcción, organización comunitaria y personal deseMpleado.</t>
  </si>
  <si>
    <t>2.1 Construcción de un nuevo dique y tanque de almacenamiento de aguas blancas 2.2 AMpliación de las redes de distribución del Acueducto de la Parroquia Osuna Rodríguez</t>
  </si>
  <si>
    <t>3. AMpliación de la capacidad de la red de aguas servidas de la Parroquia Osuna Rodríguez</t>
  </si>
  <si>
    <t>3. Lograr la aMpliación de la red de aguas servidas de la Parroquia Osuna Rodríguez</t>
  </si>
  <si>
    <t>5.1. Construcción del Plan Integral de Seguridad de la Parroquia Osuna Rodríguez 5.2 Construir mesas de trabajo, proyectos de prevención y caMpañas permanentes</t>
  </si>
  <si>
    <t>5. Personal capacitado, movimientos comunales y sociales, canchas deportivas, culturales y recreativas, cátedra de la paz, IMparques.</t>
  </si>
  <si>
    <t>6.1. LiMpieza, mantenimiento y canalización de ambas quebradas. 6.2 Construcción de muros de contención.</t>
  </si>
  <si>
    <t>SIVG Wladimir Alarcón 04144000644 CFG Gabriel Madera 04267156758 IMpRADEM Sivoli Lobo Minec Toro Belisario 04141773551 Poder Popular Anyi Carrero 04161381704 / Jose Araque 04127427571 / Diana Lobo 04140765582</t>
  </si>
  <si>
    <t>1- Construcción del 100% de un nuevo dique para aMpliar el almacenamiento de aguas blancas de la Comuna Socialista Una Esperanza Viva.</t>
  </si>
  <si>
    <t>3- IMpRADEM Simón tlf 0424-7114594            Ecosocialismo Belisario Toro, tlf 0414-1773551                  SIEVGM Vladimir Alarcón tlf 0414-4000644                        CFG Gabriel Madera tlf 0426-7156758                       C.S.U.E.V:                                                                        Carolina Valera tlf 0424-7355635                               Keisibel Hernández tlf 0416-5827012                           Belkis Guillén tlf 0426-4263622</t>
  </si>
  <si>
    <t>3º  Creación de una EMpresa de Propiedad Social Comunal de Transporte Publico y Solicitud de Asignación de una Unidad de Transporte Publico  para la Comuna EL SUEÑO DE NUESTRO COMANDANTE ETERNO (Trole)</t>
  </si>
  <si>
    <t>3º  Lograr la Creación de una EMpresa de Propiedad Social Comunal de Transporte Publico y Asignación de una Unidad de Transporte Publico  (Trole)</t>
  </si>
  <si>
    <t xml:space="preserve"> 1º Secretaria de Infraestructura y vialidad de la Gobernación del Estado Mérida, Minfra, Ministerio de ecosocialismo, Consejo Federal de Gobierno,  la Comuna Pensamiento CaMpesino</t>
  </si>
  <si>
    <t xml:space="preserve">1º * Vladimir Alarcon (04144000644) Secretaria de Infraestructura y Vialidad de la gobernación  de Mérida *Belisario Toro MpP Ecosocialismo (04141773551)    *Gabriel Madera CFG. (04267156758)
*Voceros Comuna Pensamiento CaMpesino *Ever Gallo (04161393408) *Junior Rojas  (04147203930)                                                                          </t>
  </si>
  <si>
    <t>2º Desde el Sector Guachizòn hasta el Sector Los Claros de la Comuna Pensamiento CaMpesino</t>
  </si>
  <si>
    <t xml:space="preserve">2º Tromerca, Ministerio de Transporte, Secretaria de servicios Públicos de la Gobernación del Estado Mérida y  Comuna Pensamiento CaMpesino                          </t>
  </si>
  <si>
    <t xml:space="preserve">2º Tromerca * Eduard Roja (04247274134) *Secretaria de Servicios Públicos de la Gobernación de Mérida * Marielis Sacipa  (04149779339) * Voceros Comuna Pensamiento CaMpesino  *Rosa Matheus (04261646141) *Mavelis Cabarcas (04165778477) </t>
  </si>
  <si>
    <t>3º Todos de los Sectores de la Comuna Pensamiento CaMpesino, Desde Caño Tigre hasta los Claros</t>
  </si>
  <si>
    <t>3º Corpoelec, Ministerio de Energía Eléctrica, Secretaria de Servicios Publico de la Gobernación del Estado Mérida, Consejo Federal de Gobierno, Fundeelec, Comuna Pensamiento CaMpesino</t>
  </si>
  <si>
    <t>3º Instalación de un Nuevo Elevador  de Alto Voltaje  en Caño Tigre, - Instalación del 100%  del tendido Eléctrico en los sectores Caño Moro y Monte Llano.  - Instalación  del 100%del Alumbrado Publico de la Comuna Pensamiento CaMpesino</t>
  </si>
  <si>
    <t xml:space="preserve">3º Corpoelec * Edgardo Villareal (04120688884) Ministerio de Energía Eléctrica: * Corpoelec Santa Elena de Arenales (Caño Zancudo)  *Deglis Marquez (04247317925) *Corpoelec , Director Regional * Benjamín Flores  (04265585654), Secretaria  de Servicios Publicos de la Gobernacion de Merida * Marielis Sacipa (04149779339), C.F.G. Gabriel Madera  (04267156758) *Voceros Comuna Pensamiento CaMpesino *Luz Marelis Fernandez  (04165734592)  *Yurismáry Chourio (04264266781).  </t>
  </si>
  <si>
    <t>AMpliar la red de distribución principal, tratamiento y potabilización del agua.</t>
  </si>
  <si>
    <t>SINCO, MpPE, FEDE, BRICOMILES, INCES. Consejos Comunales, Comuna El Paso de Bolívar 1813.</t>
  </si>
  <si>
    <t>MpPPS, Gobernación, CDI, SINCO, Comuna El Paso de Bolívar 1813.</t>
  </si>
  <si>
    <t>Construcción de nuevas viviendas para 350 familias aproximadamente, Cambios de techo, sustitución, rehabilitación, coMpra de terrenos municipales, coMpra de terrenos privados.</t>
  </si>
  <si>
    <t>2. SUSTITUCION DE TECHOS DE VIVIENDAS E IMpERMEABILIZACION DE PLATABANDA DE EDIFICIOS</t>
  </si>
  <si>
    <t>2. LOGRAR EL CAMBIO DE TECHO Y LA IMpERMEABILIZACION DE TODAS LAS VIVIENDAS Y EDIFICIOS AFECTADOS.</t>
  </si>
  <si>
    <t>2. NUMERO DE FAMILIAS BENEFICIADAS, NUMERO DE CAMBIO DE TECHOS, NUMERO DE PLATABANDAS IMpERMEABILIZADAS</t>
  </si>
  <si>
    <t>3. DESDE EL MIRADOR - POZO AZUL HASTA CAMpO CLARO</t>
  </si>
  <si>
    <t>3. CREAR UNA EMpRESA DE PROPIEDAD SOCIAL DE TRANSPORTE COMUNAL.</t>
  </si>
  <si>
    <t>Construcción y aMpliación de la red de aguas servidas</t>
  </si>
  <si>
    <t>Construcción y aMpliación del 100% de aguas servidas</t>
  </si>
  <si>
    <t>Ministerio de Transporte, MpPCYMS, SAFONACC, CFG, Comuna Agroindustrial Paiva. Secretaria de Servicios Públicos.</t>
  </si>
  <si>
    <t>Ministerio de transporte: MpPCyMS Ana sanchez 04166238600, Jessica Alarcón 04162195102, CFG Gabriel Madera 04267156758. Comuna Elsa Perez 04144859772 Pedro Carrero 04263295756. SSP Marielys Saccipa 04149779339</t>
  </si>
  <si>
    <t>AMpliación de la red de distribución y construcción de los tanques de almacenamiento. IMpulsar unplan de formación para la descontaminación de la Quebrada Los Chorros.</t>
  </si>
  <si>
    <t>Asfaltado o eMpavimentado de la vialidad en el territorio del Concejo Comunal</t>
  </si>
  <si>
    <t>Lograr el asfaltado o eMpavimentado de la vialidad en la entrada principal de la comunidad.</t>
  </si>
  <si>
    <t>MANO DE OBRA CALIFICADA, TROMpO, HERRAMIENTAS MENORES.</t>
  </si>
  <si>
    <t>1.-ING, WLADIMIR ALARCON SECRETARIO DE INFRAESTRUCTURA (0414-4000644). ING. ALEJANDRO SERRANO INGENIERIA MUNICIPAL (0416-7461068). VOCEROS COMUNA ING. AMpARO GARCIA (0412-4633144), LIC. JESUS MENDOZA (0416-7790974)</t>
  </si>
  <si>
    <t>CAMBIO DE CARPETA DE RODAMIENTO Y REEMpLAZO DE TUBERIASDE AGUA POTABLE Y SERVIDAS.</t>
  </si>
  <si>
    <t>Lograr la remoción de sedimentos de los causes y liMpieza de plazoletas de sedimentación a Cp. Y lograr los embaulamientos de las quebradas La Fría, La Matambita y La Astillera.</t>
  </si>
  <si>
    <t>3- MpPS Gerardo Molina 0424-6589837 SDS Gobernacion Luz Rivera 0414-0477557 CFG Gabriel Madera 0426-7156758 Vocero Comunal Nelly Garcia 0424-7630906 Vocera C- Carmen BELANDRIA 0414-7462850 Vocero C. Manuel Contreras 0416-0740182</t>
  </si>
  <si>
    <t xml:space="preserve">destapar las coMpuertas y retirar el sedimentop del vaso del embalse Ing Martin Elvira </t>
  </si>
  <si>
    <t>lograr la Activación del sistema Hidráulico de las coMpuertas el Embalse.</t>
  </si>
  <si>
    <t xml:space="preserve">Cantidad de coMpuertas abiertas </t>
  </si>
  <si>
    <t>Contaminación del sistema de riego por ausencia de red de aguas servidas en los sectores( rosas nuevas, san Rafael, Chávez para SieMpre, el Cuji y Julio César Dávila)</t>
  </si>
  <si>
    <t>en los sectores(rosas nuevas, San Rafael, Chávez para SieMpre, el Cuji y Julio César Dávila) de la comuna Ignacio Fernández Peña</t>
  </si>
  <si>
    <t>Ecosocialismo, Toro Belisario(04141773551); Min Aguas, Francisco Dávila(04265748210) ; Aguas de Ejido, Carlos Suescun(04149793280) ; Secretaria de servicios gobernación de Mérida, Marielis Sacipa(04149779339) ; UPTM Kleiver Ramirez; Inderural; Consejo Federal de Gobierno, Gabriel Madera(04267156758) ; Alcaldía caMpo Elias, Victor Dugarte(04244585158) ; Comuna Ignacio Fernández Peña, Miriam Flores(04121687215), Carlos Rivas (04127290104)</t>
  </si>
  <si>
    <t>rehabilitación y mantenimiento de la vialidad de la comuna Ignacio Fernández Peña, previo estudio de iMpacto vial y ambiental</t>
  </si>
  <si>
    <t>INMIVI; Tránsito terrestre; Alcaldía de CaMpo Elias, Victor Dugarte (04244585158) ; Secretaria de desarrollo de infraestructura gobernación de Mérida, Bladimir Alarcón( 04144000644) ; comuna Ignacio Fernández Peña Rolando Marín ( 04264284640), Antonio DaCosta ( 04167178183)</t>
  </si>
  <si>
    <t>Lograr la sustitucion del techado coMpleto de la escuela /liceo Gilberto Antonio Valero y Pedro José González</t>
  </si>
  <si>
    <t>Camion 350, 2 TroMpos,Tarraja, Llaves de Tubos</t>
  </si>
  <si>
    <t>Activación de las eMpresas de propiedad social que defiendan los intereses de los productores. Ante el mercado mayorista.</t>
  </si>
  <si>
    <t>Comunidada Educativa , FEDES, BRICOMILES, Secretaria de Educación, Cultura y Deporte de la Gobernación, Consejo Federal de Gobierno, Comuna Amanecer CaMpesino.</t>
  </si>
  <si>
    <t>Lic. Bety Linares:Nº 04147411302, S.E Lic. Rodolfo Vivas Nº 04265700189, MpPCYMS: Felipe Venegas Nº 04126361275 , Consejo Federal de Gobierno: Wladimir Alarcon:  Nº 04144000644, Comuna Amanecer CaMpesino: Nora Berbesi Nº 04247753277, Mayra Perdomo Nº 04124707755.</t>
  </si>
  <si>
    <t>Gran Mision Vivienda Venezuela (GMVV), Barrio Nuevo Barrio Tricolor, Comité de Vivienda, Consejo Federal de Gobierno, Comuna Amanecer CaMpesino.</t>
  </si>
  <si>
    <t>Gran misión Vivienda Venezuela: Pedro Gonzalez : Nº 04147551093,  MpPCYMS: Felipe Venegas Nº 04126361275, Consejo Federal de Gobierno: Wladimir Alarcon:  Nº 04144000644, Barrio Nuevo Barrio Tricolor Jaime Rodriguez Nº 04140803598, Comuna Amanecer CaMpesino: Leonardo Santiago: Nº 04149234914 Carolina Jerez Nº 04247433751.</t>
  </si>
  <si>
    <t>Aguas de Merida, Mesa Tecnica de Agua, Secretaria de Servicios Publicos de la Gobernacion, MINEC, Comuna Amanecer CaMpesino.</t>
  </si>
  <si>
    <t>Aguas de merida: Leida Marquez N° 0424-1195349,  Secretaria de Servicios: Marielis Sasipa N° 0414-9779339, Ecosocialismo: Toro Belizario N° 0414-1773551, Comuna Amanecer CaMpesino: Benjamin Santiago Nº 04247573915, Juana Cacua Nº 04169760423, Isabel Garcia Nº 04145262472.</t>
  </si>
  <si>
    <t>2. AMpliación y construcción de la red de aguas servidas.</t>
  </si>
  <si>
    <t>Lograr el mantenimiento de las tuberías colapsadas y diseñar el proyecto de la aMpliación y construcción de las tuberías de aguas servidas.</t>
  </si>
  <si>
    <t>2. Reorganización del poder popular en el circuito comunal mucujún, con el acoMpañamiento institucional y control y seguimiento del poder popular.</t>
  </si>
  <si>
    <t>MINISTERIO PARA EL HÁBITAT Y LA VIVIENDA, FONHVIM, SECRETARÍA DE INFRAESTRUCTURA Y VIVIENDA DE LA GOBERNACIÓN, INSTITUTO MUNICIPAL DE VIVIENDA, MINISTERIO DE COMUNAS, MOVIMIENTOS SOCIALES Y AGRÍCULTURA URBANA, FONDO DE COMpENSACIÓN INTERRITORIAL - CONSEJO FEDERAL DE GOBIERNO Y LA COMUNA VALLE DLE MOTATÁN</t>
  </si>
  <si>
    <t>CEMENTO, CABILLA, BLOQUES, ARENA, TUBO ESTRUCTURAL, TEJAS, TABLERO DE 6, CAJETINES, CURBA ELÉCTRICA, CABLE ELÉCTRICO, CAL, PEGO, BAQUETAS, LÁMpARAS. PUERTAS, VENTANAS Y PIEDRA</t>
  </si>
  <si>
    <t>RECURSOS FINANCIEROS, Personal capacitado, POSTES, GUAYAS, TRANSFORMADORES, LÁMpARAS, CONEXIONES, HERRAMIENTAS, EQUIPOS Y VEHÍCULOS DE CORPOELEC.</t>
  </si>
  <si>
    <t xml:space="preserve">Deterioro y colapso de la infraestructura: Edificios y casas, filtraciones por agua fluviales.  Centro de Salud: CDI SRI CpT 2 y 3 </t>
  </si>
  <si>
    <t xml:space="preserve">Cp </t>
  </si>
  <si>
    <t xml:space="preserve">2º Ausencia de personal medico, equipos e insumos para atender emergencias en CpT3 San Juan. </t>
  </si>
  <si>
    <t>*Garantizar atención y dotación de insumos y personal médico al Ambulatorio CpT3 San Juan</t>
  </si>
  <si>
    <t>3- Falta de mantenimiento a la infraestructura, falta de dotacion y equipos medicos; CpT2 Ali Primera y Primero de Mayo, CpT3 Romulo Gallegos.</t>
  </si>
  <si>
    <t>3- Reparacion de la infraestructura y dotacion de insumos y equipos medicos para los tres CpT de la Comuna India Caribay.</t>
  </si>
  <si>
    <t>3- Organización comunitaria, Personal capacitado. Infraestructura de los tres CpT</t>
  </si>
  <si>
    <t>3- Lograr la reparacion de la infraestructura del CpT 2 Ali Primera y dotacion de insumos y equipos medicos para los tres CpT de la Comuna India Caribay.</t>
  </si>
  <si>
    <t>Lograr la sustitución de transformadores y luminarias a Cp. Tendido Eléctrico y otros a Mp</t>
  </si>
  <si>
    <t>N° de postes a sustituir
N° de postes sustituidos
% de Avance.</t>
  </si>
  <si>
    <t xml:space="preserve"> GC</t>
  </si>
  <si>
    <t>GO</t>
  </si>
  <si>
    <t>Mesa técnica de agua de la comuna, aguas de Mérida, Ministerio del Ambiente, Alcaldía ALBERTO ADRIANI, Consejo Federal del Gobierno, eMpresas privadas de Materiales de Construcción.</t>
  </si>
  <si>
    <t>3- Ministrio del Poder Popular para la Salud, Corposalud, Secretaria de Desarrollo social de la Gobernacion, Desarrollo social de la Alcaldia ALBERTO ADRIANI, CFG y la Comuna India Caribay-</t>
  </si>
  <si>
    <t xml:space="preserve">Aguas de Merida, Ministerio de Aguas, Ministrerio de ecosocialismo, Secretaria de servicios publicos (gobernacion de merida), alcaldia de ALBERTO ADRIANI, consejo federal de gobierno, Comuna socialista Ezequiel Zamora </t>
  </si>
  <si>
    <t>Aguas de Mérida, Ministerio del Poder Popular para Ambiente, Ministerio del Poder Popular para las Comunas, Alcaldía del ALBERTO ADRIANI y la Comuna Simón Bolívar.</t>
  </si>
  <si>
    <t>. Mesa técnica de agua de la comuna, aguas de Mérida, ministerio para el ecosocialismo, alcaldía del ALBERTO ADRIANI, consejo federal de gobierno, gobernación del estado Mérida, comunas</t>
  </si>
  <si>
    <t>Aguas de Mérida. Gobernación del Edo. Bolivariano de Mérida. Alcaldía del ALBERTO ADRIANI. El Ministerio del Poder Popular para el Ecosocialismo y Aguas.Consejo Federal de Gobierno. Mesa técnica de agua. Comuna Rosa Luxemburgo</t>
  </si>
  <si>
    <t>CANTV, Movilnet, Secretaría Territorial del ALBERTO ADRIANI de la Gobernación del Estado Bolivariano de Mérida, Consejo Federal de Gobierno. Comuna Rosa Luxemburgo.</t>
  </si>
  <si>
    <t>1- Ministerio de transporte, Trolmerca, Secretaria de servisios publicos de la Gobernacion del Estado Merida, Gerencia de vialidad y transporte del ALBERTO ADRIANI, Servicios publicos de la Alcaldia Municipio Alberto Adrian, CFGi y la Comuna India Caribay</t>
  </si>
  <si>
    <t>CAMPO ELIAS</t>
  </si>
  <si>
    <t>1.- Protección civil. Minec, Secretaría de insfraestructura de la Gobernación del Edo. Mérida. Ingeniería municipal. Ministerio de Infraestructura. Aguas de Mérida, Coordinación Ejido. Comuna, el CLPP d MUNICIPIO CAMPO ELIAS. CFG.</t>
  </si>
  <si>
    <t>1.Hidrológica Aguas de Mérida, Hidrológica Aguas de Ejido, Ministerio Eco Socialismo, INMIVI,CLPP, MESA TECNICA DE AGUA, Comuna K.R.R., Alcaldía MUNICIPIO CAMPO ELIAS, Secretaria de infraestructura de la Gobernación, SINCO C.F.G.</t>
  </si>
  <si>
    <t>SECRETARIA DE INFRAESTRUCTURA DE LA GOBERNACIÓN Y ALCALDÍA MUNICIPIO CAMPO ELIAS ,CONSEJO FEDERAL DE GOBIERNO ,COMUNA SOCIALISTA LOMAS UNIDAS CUENCAS MACHO CAPAZ</t>
  </si>
  <si>
    <t>Ecosocialismo, MIN Aguas, Aguas de Ejido, Universidad de los Andes, Secretaria sectorial de servicios públicos, gobernación de Mérida, UPTM Kleiver Ramirez, Inderrural, Consejo Federal de Gobierno, Alcaldía de CAMPO ELIAS, Dirección de ingeniería civil de la alcaldía CAMPO ELIAS y comuna Ignacio Fernández Peña</t>
  </si>
  <si>
    <t>Ecosocialismo, Toro Belisario(04141773551); Min Aguas, Francisco Dávila(04265748210) ; Aguas de Ejido, Carlos Suescun(04149793280) ; Secretaria de servicios gobernación de Mérida, Marielis Sacipa(04149779339) ; UPTM Kleiver Ramirez; Inderural; Consejo Federal de Gobierno, Gabriel Madera(04267156758) ; Alcaldía CAMPO ELIAS, Victor Dugarte(04244585158) ; Comuna Ignacio Fernández Peña, Alfredo Castillo(04249734255), Leonor Paredes (04269716860)</t>
  </si>
  <si>
    <t>Min Agua, aguas de ejido, ecosocialismo, secretaria sectorial de servicios públicos, gobernación de Mérida, dirección de ingeniería civil del CAMPO ELIAS, consejo federal de gobierno y comuna Ignacio Fernández Peña</t>
  </si>
  <si>
    <t>INMIVI, ministerio de tránsito terrestre, inderural, dirección de Ingeniería civil del CAMPO ELIAS, secretaria sectorial para el desarrollonde infraestructura, gobernación de Mérida, comuna Ignacio Fernández Peña</t>
  </si>
  <si>
    <t>Via Trasandina desde la vuelta de lola hasta la capilla del Carmen  Parroquia Milla  LIBERTADOR Estado Mérida.</t>
  </si>
  <si>
    <t>Desde la Entrada de Santa Maria Hasta los leones. Parte Media Parroquia Milla LIBERTADOR Estado Mérida.</t>
  </si>
  <si>
    <t>Hoyada de Milla Media Alta Y baja calle adyasentes Parroquia Milla LIBERTADOR Estado Mérida.</t>
  </si>
  <si>
    <t>1) Corpoelec, Secretaria para el Desarrollo de la Calidad de los Servicios Públicos de la Gobernación del Estado Bolivariano de Mérida, Gerencia de Servicios Públicos de la Alcaldía del LIBERTADOR, Comuna, Consejos Comunales, Fundelec y Consejo Federal de Gobierno.</t>
  </si>
  <si>
    <t>2) Secretaria para el Desarrollo de Infraestructura y Vivienda de la Gobernación del Estado Bolivariano de Mérida, Secretaria de Vialidad de la Alcaldía del LIBERTADOR, Aguas de Mérida, Comuna y Consejos Comunales.</t>
  </si>
  <si>
    <t>2) A) Secretaria para el Desarrollo de Infraestructura y Vivienda de la Gobernación del Estado Bolivariano de Mérida: Vladimir Alarcón = 0414-4000644.
B) Secretaria de Vialidad de la Alcaldía del LIBERTADOR: Carlos = 0424-7639365.
C) Comunidad: Edixon Patiño = 0426-7516038. Nemecio Sánchez = 0414-7459545. José Zerpa = 0274-2664072.</t>
  </si>
  <si>
    <t>3) Corposalud, Misión Barrio Adentro, Secretaria para el Desarrollo Social y Buen Vivir de la Gobernación del Estado Bolivariano de Mérida, Dirección de Desarrollo Social de la Alcaldía del LIBERTADOR, Ministerio del Poder Popular para las Comunas y Movimientos Sociales, comunidad organizada y Oficina de Participación del Poder Popular (OPP).</t>
  </si>
  <si>
    <t>4) Aguas de Mérda, Secretaria para el Desarrollo de la Calidad de los Servicios Públicos de la Gobernación del Estado Bolivariano de Mérida, Gerencia de Servicios Públicos de la Alcaldía del LIBERTADOR, Ministerio del Poder Popular para el Ecosocialismo, Inpradem, Protección Civil, Comuna, Consejos Comunales, bomberos y Consejo Federal de Gobierno.</t>
  </si>
  <si>
    <t>4) A) Aguas de Mérida: Oswaldo Ferrer = 0426-0353057. Jairo Hernández = 0426-4363880.
B) Secretaria para el Desarrollo de la Calidad de los Servicios Públicos de la Gobernación del Estado Bolivariano de Mérida: Ing. Marielys Sacipa = 0414-9779339.
C) Gerencia de Servicios Públicos de la Alcaldía del LIBERTADOR: Diego Valiente = 0424-7478852.
D) Ministerio del Poder Popular para el Ecosocialismo: Toro Belisario = 0414-1773551.
E) Protección Civil: Luis Lobo = 0414-7599272.
F) Comunidad: Vargas = 0416-0896520. Carmen Fernández = 0424-4990803. Jesús Delgado = 0416-6713492.</t>
  </si>
  <si>
    <t>2. Aguas de Mérida, Minaguas, Minec, Secretaria de Servicios Públicos de la Gobernación del Estado Mérida, Secretaria de Servicios Públicos de la Alcaldía del LIBERTADOR, BRIPPAS, Comuna Prócer Jose Félix Ribas, P.J.F.R. y Consejos Comunales.</t>
  </si>
  <si>
    <t>6. Secretaria de Infraestructura y Vialidad de la Gobernación del Estado Mérida, Consejo Federal de Gobierno, IMpRADEM, Minec, Organización Comunitaria, Servicios Generales de la Alcaldía del LIBERTADOR.</t>
  </si>
  <si>
    <t>Secretaria de Infraestructura y Vivienda de la Gobernación Secretaria de la Dirección de Infraestructura de la Alcaldía del LIBERTADOR Concejo de Federación de Gobierno Concejo Comunal 10 de Febrero.</t>
  </si>
  <si>
    <t>Comuna, Consejos Comunales, Minec. Alcaldia del LIBERTADOR.</t>
  </si>
  <si>
    <t>3) Ministerio de Transporte, Secretaría de Infraestructura, Desarrollo y Vivienda de la Gobernación del Estado Mérida, Dirección de Vialidad de la Alcaldía del LIBERTADOR, Consejo Federal de Gobierno, organización comunal.</t>
  </si>
  <si>
    <t>RIVAS DAVILA</t>
  </si>
  <si>
    <t>DETERIORO DE LAS VIAS PRINCIPALES DE LA COMUNA SOCIALISTA PARAMO DE MARIÑO TIERRA DE LAGUNAS Y ENCANTOS  RIVAS DAVILA</t>
  </si>
  <si>
    <t>EQUIPO DE INGENIEROS DE LA ALCAALDIA RIVAS DAVILA</t>
  </si>
  <si>
    <t>LAS PLAYITAS SECTOR LA  M  RIVAS DAVILA  HASTA LA ALDEA  MARIÑO</t>
  </si>
  <si>
    <t>DETERIORO DE INFRAESTRUCTURAS EDUCATIVAS DENTRO DEL AMBITO  DE LA COMUNA SOCIALISTA PARAMO DE MARIÑO TIERRA DE LAGUNAS Y ENCANTOS  RIVAS DAVILA</t>
  </si>
  <si>
    <t>Zona Rural II Parroquia Tovar TOVAR Estado Mérida.</t>
  </si>
  <si>
    <t xml:space="preserve">Aguas de Mérida, CFG, Secretaria de Servicios Publicos-Gobernacion de Mérida, Alcaldia del SUCRE, MpP Ecosocialismo, Instituto de Proyectos Especiales. </t>
  </si>
  <si>
    <t>Aguas de Mérida, CFG, Secretaria de Servicios Publicos-Gobernacion de Mérida, Alcaldia del SUCRE, MpP Ecosocialismo, Instituto de Proyectos Especiales. Consejos Comunales</t>
  </si>
  <si>
    <t>COMUNA PRODUCTIVA AMANECER CAMPESINO</t>
  </si>
  <si>
    <t>1. construcción de una planta de tratamiento de aguas servidas aMpliación y conexión de los sectores de la comuna (reestructuración del proyecto diseñado por los sectores Simón Bolívar y eterno gigante).  b) construcción y mejoramiento de la red de aguas blancas para todos los sectores de la comuna</t>
  </si>
  <si>
    <t>Ampliación y reconstrucción de la planta de tratamiento de la Bubuqui 2 y construcción de una nueva red de aguas servidas</t>
  </si>
  <si>
    <t>ELECTRICIDAD</t>
  </si>
  <si>
    <t>VIVIENDA</t>
  </si>
  <si>
    <t>*Comunidad Suramerica. * Divino Niño. *La Trinidad. *La Victoria. *Flores Parte Baja. *La Esperanza. *Barrio Bolivar</t>
  </si>
  <si>
    <t>SALUD</t>
  </si>
  <si>
    <t>TELECOMUNICACIONES</t>
  </si>
  <si>
    <t>MEDIA</t>
  </si>
  <si>
    <t>BAJA</t>
  </si>
  <si>
    <t>VIALIDAD</t>
  </si>
  <si>
    <t>SEGURIDAD</t>
  </si>
  <si>
    <t>1. FALTA DE SUMINISTRO ADECUADO DE AGUA POTABLE</t>
  </si>
  <si>
    <t>1.- Desbordamiento del Río Mocotíes y crecidas de quebradas en el municipio Antonio Pinto Salinas.</t>
  </si>
  <si>
    <t>CLASIFICACIÓN_DEL_NUDO_CRITICO_GOBERNACION</t>
  </si>
  <si>
    <t>CLASIFICACIÓN_DEL_NUDO_CRITICO_TIPOLOGIA_CFG</t>
  </si>
  <si>
    <t>INFRAESTRUCTURA</t>
  </si>
  <si>
    <t>DRENAJES</t>
  </si>
  <si>
    <t>Aparece en el ACA (Nudo critico) y en la consulta del 2025,  el proyecto mas votado (primer o segundo lugar en la consulta) además las comunidades siguen señalando ese proyecto como uno de los mas importante de las comunidades, pueden ser proyectos en estado de renovación o mejoras</t>
  </si>
  <si>
    <t>MANEJO INTEGRAL DEL AGUA</t>
  </si>
  <si>
    <t>AGUA POTABLE</t>
  </si>
  <si>
    <t>CANALIZACION</t>
  </si>
  <si>
    <t>EDUCACIÓN</t>
  </si>
  <si>
    <t>EQUIPAMIENTO EDUCATIVO</t>
  </si>
  <si>
    <t>EQUIPAMIENTO SALUD</t>
  </si>
  <si>
    <t>AGUA RESIDUAL</t>
  </si>
  <si>
    <t>EQUIPAMIENTO SEGURIDAD</t>
  </si>
  <si>
    <t>SISTEMAS DE RIEGO</t>
  </si>
  <si>
    <t>REPARACIÓN Y ASFALTO DE LAS VIAS PRINCIPALES</t>
  </si>
  <si>
    <t>VIALIDAD AGRICOLA</t>
  </si>
  <si>
    <t>AMBIENTE</t>
  </si>
  <si>
    <t>MUROS</t>
  </si>
  <si>
    <t>PUENTE</t>
  </si>
  <si>
    <t>PROCESOS INDUSTRIALES</t>
  </si>
  <si>
    <t>GAS</t>
  </si>
  <si>
    <t xml:space="preserve">2º Deterioro e inexistencia de infraestructura eléctrica e ineficiencia del servicio electrico, en todos los sectores de la comuna Manuelita Saenz </t>
  </si>
  <si>
    <t>TRANSPORTE</t>
  </si>
  <si>
    <t>AGUA</t>
  </si>
  <si>
    <t>24. PENSAMIENTO CAMPESINO</t>
  </si>
  <si>
    <t>1º  Desbordamientos de los ríos, caños y quebradas que rodean a la Comuna Pensamiento Campesino</t>
  </si>
  <si>
    <t>2º Ausencia total de transporte público en el ámbito de la Comuna Pensamiento campesino</t>
  </si>
  <si>
    <t>SOCIO PRODUCTIVO</t>
  </si>
  <si>
    <t>Todo el territorio del Consejo Comunal Unión Social 10 de Febrero, desde San Francisco hasta Brisas El Conuco.</t>
  </si>
  <si>
    <t>Construcción, mejoramiento y ampliación de los tanques de almacenamiento de agua potable.</t>
  </si>
  <si>
    <r>
      <t>Aguas de Mérida</t>
    </r>
    <r>
      <rPr>
        <sz val="14"/>
        <color rgb="FF000000"/>
        <rFont val="Calibri"/>
        <family val="2"/>
      </rPr>
      <t>. Oswaldo Ferrer.  tlf. 0426-0353057.     Gustavo Rada: Director municipal.        Edesio González, sector La Puerta.</t>
    </r>
  </si>
  <si>
    <r>
      <t xml:space="preserve">1º </t>
    </r>
    <r>
      <rPr>
        <sz val="14"/>
        <color rgb="FF000000"/>
        <rFont val="Calibri"/>
        <family val="2"/>
      </rPr>
      <t>Deterioro de la vía principal y agrícola.</t>
    </r>
  </si>
  <si>
    <r>
      <t xml:space="preserve">2º </t>
    </r>
    <r>
      <rPr>
        <sz val="14"/>
        <color rgb="FF000000"/>
        <rFont val="Calibri"/>
        <family val="2"/>
      </rPr>
      <t>Culminación del proyecto construción de la Escuela Básica Técnica El Blanquiscal.                        -Construción de una nueva Escuela Bolivariana San Pedro.</t>
    </r>
  </si>
  <si>
    <r>
      <t>3º</t>
    </r>
    <r>
      <rPr>
        <sz val="14"/>
        <color rgb="FF000000"/>
        <rFont val="Calibri"/>
        <family val="2"/>
      </rPr>
      <t xml:space="preserve"> Carencia del servicio de transporte público.</t>
    </r>
  </si>
  <si>
    <r>
      <t>3º</t>
    </r>
    <r>
      <rPr>
        <sz val="14"/>
        <color rgb="FF000000"/>
        <rFont val="Calibri"/>
        <family val="2"/>
      </rPr>
      <t xml:space="preserve"> Deficiencia en la recolección de Aguas Servidas</t>
    </r>
  </si>
  <si>
    <r>
      <t>2</t>
    </r>
    <r>
      <rPr>
        <sz val="14"/>
        <color rgb="FF000000"/>
        <rFont val="Calibri"/>
        <family val="2"/>
      </rPr>
      <t>º Instalacion, Sustitucion y reparacion de infraestructura electrica de los sectores de la comuna Manuelita Saenz</t>
    </r>
  </si>
  <si>
    <r>
      <t>2)</t>
    </r>
    <r>
      <rPr>
        <b/>
        <sz val="14"/>
        <color theme="1"/>
        <rFont val="Calibri"/>
        <family val="2"/>
      </rPr>
      <t xml:space="preserve"> Bacheo: </t>
    </r>
    <r>
      <rPr>
        <sz val="14"/>
        <color theme="1"/>
        <rFont val="Calibri"/>
        <family val="2"/>
      </rPr>
      <t xml:space="preserve">Todos los sectores de la parroquia. </t>
    </r>
    <r>
      <rPr>
        <b/>
        <sz val="14"/>
        <color theme="1"/>
        <rFont val="Calibri"/>
        <family val="2"/>
      </rPr>
      <t>Falla de borde:</t>
    </r>
    <r>
      <rPr>
        <sz val="14"/>
        <color theme="1"/>
        <rFont val="Calibri"/>
        <family val="2"/>
      </rPr>
      <t xml:space="preserve"> Belensate, sector Bella Vista. </t>
    </r>
    <r>
      <rPr>
        <b/>
        <sz val="14"/>
        <color theme="1"/>
        <rFont val="Calibri"/>
        <family val="2"/>
      </rPr>
      <t>Reductor de velocidad:</t>
    </r>
    <r>
      <rPr>
        <sz val="14"/>
        <color theme="1"/>
        <rFont val="Calibri"/>
        <family val="2"/>
      </rPr>
      <t xml:space="preserve"> Santa Barbara Este, La Quebrada.</t>
    </r>
  </si>
  <si>
    <r>
      <t xml:space="preserve">3) </t>
    </r>
    <r>
      <rPr>
        <b/>
        <sz val="14"/>
        <color theme="1"/>
        <rFont val="Calibri"/>
        <family val="2"/>
      </rPr>
      <t>Deterioro:</t>
    </r>
    <r>
      <rPr>
        <sz val="14"/>
        <color theme="1"/>
        <rFont val="Calibri"/>
        <family val="2"/>
      </rPr>
      <t xml:space="preserve"> San Isidro, Humboldt. </t>
    </r>
    <r>
      <rPr>
        <b/>
        <sz val="14"/>
        <color theme="1"/>
        <rFont val="Calibri"/>
        <family val="2"/>
      </rPr>
      <t xml:space="preserve">Adecuación y Construcción: </t>
    </r>
    <r>
      <rPr>
        <sz val="14"/>
        <color theme="1"/>
        <rFont val="Calibri"/>
        <family val="2"/>
      </rPr>
      <t xml:space="preserve">Santa Barbara Este, Oeste, Bella Vista, El Tejar- El Bosque. </t>
    </r>
    <r>
      <rPr>
        <b/>
        <sz val="14"/>
        <color theme="1"/>
        <rFont val="Calibri"/>
        <family val="2"/>
      </rPr>
      <t xml:space="preserve">Deficiencia de personal e insumos, equipos y especialidades: </t>
    </r>
    <r>
      <rPr>
        <sz val="14"/>
        <color theme="1"/>
        <rFont val="Calibri"/>
        <family val="2"/>
      </rPr>
      <t>AU II La Humboldt.</t>
    </r>
  </si>
  <si>
    <r>
      <t xml:space="preserve">4) </t>
    </r>
    <r>
      <rPr>
        <b/>
        <sz val="14"/>
        <color theme="1"/>
        <rFont val="Calibri"/>
        <family val="2"/>
      </rPr>
      <t xml:space="preserve">Agua potable: </t>
    </r>
    <r>
      <rPr>
        <sz val="14"/>
        <color theme="1"/>
        <rFont val="Calibri"/>
        <family val="2"/>
      </rPr>
      <t xml:space="preserve">San Isidro, El Tejar - El Bosque, Santa Barbara Este, Mocoties, Montebello (parroq. Mariano Picon Salas). </t>
    </r>
    <r>
      <rPr>
        <b/>
        <sz val="14"/>
        <color theme="1"/>
        <rFont val="Calibri"/>
        <family val="2"/>
      </rPr>
      <t xml:space="preserve">Aguas servidas, ausencia de ductos: </t>
    </r>
    <r>
      <rPr>
        <sz val="14"/>
        <color theme="1"/>
        <rFont val="Calibri"/>
        <family val="2"/>
      </rPr>
      <t xml:space="preserve"> Santa Barbara Este y Oeste. </t>
    </r>
    <r>
      <rPr>
        <b/>
        <sz val="14"/>
        <color theme="1"/>
        <rFont val="Calibri"/>
        <family val="2"/>
      </rPr>
      <t xml:space="preserve">Socavamiento del talud: </t>
    </r>
    <r>
      <rPr>
        <sz val="14"/>
        <color theme="1"/>
        <rFont val="Calibri"/>
        <family val="2"/>
      </rPr>
      <t xml:space="preserve">sector La Montaña, El Tejar (alcantarillado). </t>
    </r>
    <r>
      <rPr>
        <b/>
        <sz val="14"/>
        <color theme="1"/>
        <rFont val="Calibri"/>
        <family val="2"/>
      </rPr>
      <t xml:space="preserve">Aguas subterraneas: </t>
    </r>
    <r>
      <rPr>
        <sz val="14"/>
        <color theme="1"/>
        <rFont val="Calibri"/>
        <family val="2"/>
      </rPr>
      <t>E. B. Fermín Ruíz Valero, Santa Barbara Oeste, Bella Vista (movimiento y hundimiento del terreno), via la Trucha, antes del puente.</t>
    </r>
    <r>
      <rPr>
        <b/>
        <sz val="14"/>
        <color theme="1"/>
        <rFont val="Calibri"/>
        <family val="2"/>
      </rPr>
      <t xml:space="preserve"> </t>
    </r>
  </si>
  <si>
    <t>CLASIFICACION_DEL_PROYECTO</t>
  </si>
  <si>
    <t>Culminado</t>
  </si>
  <si>
    <t>En Ejecución</t>
  </si>
  <si>
    <t>Aparece en las consultas y en la ACA 2022 - 2025, pero se refierien a ampliaciones, arreglos, conexiones nuevas, es decir, ampliación del proyecto ya realizado en las comunidades, mejoras en general junto con ampliacióm del presupuesto para los proyectos</t>
  </si>
  <si>
    <t>Aparece en las consultas y en la ACA 2022-2025, siendo el mismo proyecto en nudo critico y en la CONSULTAS, no se ejecuto el proyecto ni se resolvio el nudo critico</t>
  </si>
  <si>
    <t>Clasificacion_del_proyecto</t>
  </si>
  <si>
    <t>Esta en el ACA y las Consultas, no fue resuelto y fue nuevamente consultado además las comunidades siguen señalando ese proyecto como el mas importante de sus comunidades, no fue resuelto el  problema de la comunidades</t>
  </si>
  <si>
    <t>ALTA</t>
  </si>
  <si>
    <t>Alcadías de los Municipios del Estado Mérida, Consejos comunales, organismos regionales y municipales que actuen en el area</t>
  </si>
  <si>
    <t>Sector privado, gestión publico-privada</t>
  </si>
  <si>
    <t>EN EJECUCIÓN</t>
  </si>
  <si>
    <t>RATIO_ACA_PROYECTO_CULMINADO</t>
  </si>
  <si>
    <t>Ratio_proyecto_CULMINADO_ACA</t>
  </si>
  <si>
    <t>CULMINADO</t>
  </si>
  <si>
    <t>No considerado</t>
  </si>
  <si>
    <t>Esta en el ACA 2022-2025, son nudos criticos que no fueron considerados en las 5 consultas de las comunas, su estado es incierto y no se tiene información sobre la solución de este nudo critico</t>
  </si>
  <si>
    <t>Está en la ACA y no fue vuelto a votar en las consultas, (no aparecen en las 5 consultas) además en el resumen de la Unidad territorial aparece como culminada, se tiene información de que el nudo critico probablemente fue solucionado, en criterios de la unidad territorial el proyecto ha sido culminado junto con su nudo critico según reporta la misma en su resumen de las consultas</t>
  </si>
  <si>
    <t>MUY BAJA</t>
  </si>
  <si>
    <t>Aparece en el ACA (Nudo critico) pero no en la consultas, además en el resumen de la unidad territorial el nudo critico de la comunidad probablemente fue resuelto, estado culminado según la Unidad territorial</t>
  </si>
  <si>
    <t>Aperece en el ACA 2022-2025, no aparece en ninguna consulta ni en el resumen de la consultas de la unidad territorial, no se tiene información adicional sobre el estado del nudo critico, puede que el problema persita dentro de la comunidad</t>
  </si>
  <si>
    <t>NO CONSIDERADO</t>
  </si>
  <si>
    <t>Gobernación del Estado Mérida, Instituciones Nacionales como Corpoelec, Aguas de Mérida, CANTV, toda institución que pueda actuar y sea de rango nacional</t>
  </si>
  <si>
    <t xml:space="preserve"> Ministerios del país, en especial el de Comunas y de Planificación</t>
  </si>
  <si>
    <t>Construccion de las redes de aguas servidas con plantas de tratamintos.</t>
  </si>
  <si>
    <t>Aparece en las consultas y en la ACA 2022 - 2025, pero se refierien a ampliaciones, arreglos, conexiones nuevas, es decir, ampliación del proyecto ya realizado en las comunidades, mejoras en general junto con ampliacióm del presupuesto para los proyectos, probablemente no alcanzo el dinero para acabar el proyecto</t>
  </si>
  <si>
    <t>Está en la ACA y no fue vuelto a votar en las consultas, (no aparecen en las 4 consultas) además en el resumen de la Unidad territorial aparece como culminada, se tiene información de que el nudo critico probablemente fue solucionado, en criterios de la unidad territorial el proyecto ha sido culminado junto con su nudo critico según reporta la misma en su resumen de las consultas</t>
  </si>
  <si>
    <t>Esta en el ACA 2022-2025, son nudos criticos que no fueron considerados en las 4 consultas de las comunas, su estado es incierto y no se tiene información sobre la solución de este nudo critico</t>
  </si>
  <si>
    <t>2.- Sustitución y mantenimiento de la red de aguas servidas.</t>
  </si>
  <si>
    <t>3.- Pavimentación y mantenimiento del asfaltado</t>
  </si>
  <si>
    <t>COMUNA S LOMAS UNIDAS CUENCO MACHO CAPAZ</t>
  </si>
  <si>
    <t>6º Desbordamiento de quebradas, socavamiento de muros y ausencia de gaviones en las quebradas Carvajal y La Haciendita en la Parroquia Osuna Rodríguez</t>
  </si>
  <si>
    <t>Creación de una empresa de Propiedad Social Directa Comunal para la transformación de materia prima.</t>
  </si>
  <si>
    <t>Gobernación del Estado Mérida, Secretarias del Estado Mérida, Instituciones Nacionales como Corpoelec, Aguas de Mérida, CANTV, toda institución que pueda actuar y sea de rango nacional</t>
  </si>
  <si>
    <t xml:space="preserve"> Ministerios del país, en especial el de Comunas y de Planificación, Gran Misión Vivienda Venezuela, FONVIH, etc</t>
  </si>
  <si>
    <t>Mantenimiento y limpieza de las quebradas (remoción de sedimento de los causes).</t>
  </si>
  <si>
    <t>Lograr el 100% de presencia eficiente de los funcionarios policiales en todo el territorio comunal.</t>
  </si>
  <si>
    <t>Deficiencia del servicio de agua potable por ausencia de un dique adecuado en la quebrada arenozones y ausencia de tuberia afectando 10 comunidades, conformada por 840 familias.</t>
  </si>
  <si>
    <t>1. DEFICIENCIA DEL SUMINISTRO DE AGUA POTABLE EN LOS 4 SECTORES DE LA COMUNA AGROTUTISTICA LA NEBLINA DE SALINAS A CAUSA DE : DEFORESTACION, CAMBIO CLIMATICO, BOMBA AVERIADAS.</t>
  </si>
  <si>
    <t>ORGANIZACION COMUNAL</t>
  </si>
  <si>
    <t>NO CULMINADO</t>
  </si>
  <si>
    <t>Clasificacion_Actores_institucionales</t>
  </si>
  <si>
    <t>Clasificacion_de_los_actores</t>
  </si>
  <si>
    <t>CODIGO MUNICIPIO</t>
  </si>
  <si>
    <t>CODIGO PARROQUIA</t>
  </si>
  <si>
    <t>ENTIDAD</t>
  </si>
  <si>
    <t>CODIGO ENTIDAD</t>
  </si>
  <si>
    <t>01</t>
  </si>
  <si>
    <t>02</t>
  </si>
  <si>
    <t>N° CONSULTA</t>
  </si>
  <si>
    <t>ESTATUS DEL PROYECTO</t>
  </si>
  <si>
    <t>2024_1RA C</t>
  </si>
  <si>
    <t>CCO-24-12-01-90041</t>
  </si>
  <si>
    <t>DOTACION DE PLANTA ELECTRICA PARA EL FUNCIONAMIENTO DE POZO DE AGUA POTABLE</t>
  </si>
  <si>
    <t>2024_2DA C</t>
  </si>
  <si>
    <t>CCO-24-12-01-90077</t>
  </si>
  <si>
    <t>EMBAULAMIENTO Y CANALIZACIÓN DE LAS AGUAS SALTANTES DEL SECTOR PRIMICIAS 1ERA ETAPA</t>
  </si>
  <si>
    <t>2025_3RA C</t>
  </si>
  <si>
    <t>CCO-25-12-01-90004</t>
  </si>
  <si>
    <t>3ER  CONSULTA DEL MUNICIPIO ALBERTO ADRIANI, AMPLIACION DE CAJONES DE PASO DEL SECTOR PRIMICIAS</t>
  </si>
  <si>
    <t>2025_4TA C</t>
  </si>
  <si>
    <t>CCO-25-12-01-90022</t>
  </si>
  <si>
    <t>REHABILITACION Y MANTENIMIENTO PREVENTIVO DEL CAÑO SAN ROMAN, SECTOR LA FLORESTA. MUNICIPIO ALBERTO ADRIANI. ESTADO MERIDA. 4TA CONSULTA POPULAR</t>
  </si>
  <si>
    <t>CONSULTA PARROQUIA</t>
  </si>
  <si>
    <t>CONSULTA MUNICIPIO</t>
  </si>
  <si>
    <t xml:space="preserve"> COMUNA FRANCISCO DE MIRANDA </t>
  </si>
  <si>
    <t xml:space="preserve">COMUNA FRANCISCO DE MIRANDA </t>
  </si>
  <si>
    <t>CCO-24-12-01-90042</t>
  </si>
  <si>
    <t>REHABILITACION Y MANTENIMIENTO DEL TENDIDO ELECTRICO</t>
  </si>
  <si>
    <t>COM-24-12-01-90010</t>
  </si>
  <si>
    <t>I ETAPA CONSTRUCCION DE BROCALES, SECTOR ESPERANZA BOLIVARIANA MUNICIPIO ALBERTO ADRIANI ESTADO MERIDA.</t>
  </si>
  <si>
    <t>COM-25-12-01-90003</t>
  </si>
  <si>
    <t>SEGUNDA FASE: BROCALES EN EL SECTOR ESPERANZA  BOLIVARIANA. MUNICIPIO ALBERTO ADRIANI . ESTADO MERIDA.  3ERA CONSULTA</t>
  </si>
  <si>
    <t>COM-25-12-01-90023</t>
  </si>
  <si>
    <t>TERCERA FASE: CONSTRUCION DE ACERAS Y BROCALES EN EL SECTOR ESPERANZA BOLIVARIANA. MUNICIPIO ALBERTO ADRIANI . ESTADO MERIDA. 4TA CONSULTA POPULAR</t>
  </si>
  <si>
    <t>CCO-24-12-01-90017</t>
  </si>
  <si>
    <t>COM-24-12-01-90012</t>
  </si>
  <si>
    <t>COM-25-12-01-90006</t>
  </si>
  <si>
    <t>COM-25-12-01-90029</t>
  </si>
  <si>
    <t xml:space="preserve">REHABILITACIÓN DEL C.P.T. 3 LA PAEZ </t>
  </si>
  <si>
    <t xml:space="preserve">SEGUNDA ETAPA REHABILITACIÓN DEL CPT 3 LA  PAEZ  </t>
  </si>
  <si>
    <t xml:space="preserve">3ERA CONSULTA POPULAR, MUNICIPIO ALBERTO ADRIANI, REHABILITACION DEL PREESCOLAR  EDUARDO ENRIQUE CONTRERAS </t>
  </si>
  <si>
    <t>MEJORAMIENTOS DE FACHADAS DE VIVIENDAS DEL SECTOR FINCA VIGIA</t>
  </si>
  <si>
    <t>CCO-24-12-01-90038</t>
  </si>
  <si>
    <t>COM-24-12-01-90006</t>
  </si>
  <si>
    <t>COM-25-12-01-90008</t>
  </si>
  <si>
    <t>COM-25-12-01-90025</t>
  </si>
  <si>
    <t>ASFALTADO DE LA VIA FINAL DE LA PEDREGOZA HASTA LA HACIENDA LA JUDIVANA</t>
  </si>
  <si>
    <t>MEJORAMIENTO DE LAS VÍAS INTERNA DEL SECTOR NUEVO RENACER, DEL MUNICIPIO ALBERTO ADRIANI DEL ESTADO MERIDA.</t>
  </si>
  <si>
    <t xml:space="preserve">3ERA CONSULTA DEL PODER POPULAR 2025, MUNIICPIO ALBERTO ADRIANI, CONSTRUCCION DE 4 AULAS PRA LA ESCUELA JOSE ANANIAS MRARQUEZ DE LA COMUNA FRANCISCO DE MIRANDA </t>
  </si>
  <si>
    <t>ACONDICIONAMIENTO Y DOTACION DE LA SALA DE JUECEZ DE PAZ COMUNAL COMUNA FRANCISCO DE MIRANDA MUNICIPIO ALBERTO ADRIANI 2DA CONSULTA DEL 2025</t>
  </si>
  <si>
    <t>COMUNA PRESIDENTE OBRERO</t>
  </si>
  <si>
    <t xml:space="preserve">COMUNA ROSA LUXEMBURGO </t>
  </si>
  <si>
    <t>CCO-24-12-01-90025</t>
  </si>
  <si>
    <t>CCO-24-12-01-90078</t>
  </si>
  <si>
    <t>CCO-25-12-01-90003</t>
  </si>
  <si>
    <t>CCO-25-12-01-90034</t>
  </si>
  <si>
    <t xml:space="preserve">1RA FASE DE MEJORAMIENTO DE GALPON SOCIALISTA PARA HABILITAR CONSULTORIO MEDICO EN LA INMACULADA PARTE ALTA, PARROQUIA PRESIDENTE PAEZ, MUNICIPIO ALBERTO ADRIANI </t>
  </si>
  <si>
    <t xml:space="preserve">CONSTRUCCIÓN DE LA LOZAS DEL CAÑO BUBUQUI SECTOR LAS FLORES Y LA VICTORIA </t>
  </si>
  <si>
    <t>CONTINUACION LOZA TRAPEZOIDAL CAÑO BUBUQUI, LAS FLORES Y LA VICTORIA , 3RA CONSULTA DEL PODER POPULAR 2025, MUNIICPIO ALBERTO ADRIANI</t>
  </si>
  <si>
    <t>2DA FASE DE LOZA TRAPEZOIDAL EN EL CAÑO BUBUQUI, LAS FLORES, LA VICTORIA. 4TA CONSULTA POPULAR. MUNICIPIO ALBERTO ADRIANI . ESTADO MERIDA</t>
  </si>
  <si>
    <t>CCO-24-12-01-90043</t>
  </si>
  <si>
    <t>CCO-24-12-01-90074</t>
  </si>
  <si>
    <t>CCO-25-12-01-90013</t>
  </si>
  <si>
    <t>CCO-25-12-01-90019</t>
  </si>
  <si>
    <t>EMBAULAMIENTO DE AGUAS FLUVIALES QUE BAJAN DEL SECTOR VISTA HERMOSA Y AFECTA 6 COMUNIDADES</t>
  </si>
  <si>
    <t>II FASE EMBAULAMIENTO DE AGUAS FLUVIALES QUE BAJAN DEL SECTOR VISTA HERMOSA Y AFECTA 6 COMUNIDADEMBAULAMIENTO DE AGUAS FLUVIALES QUE BAJAN DEL SECTOR VISTA HERMOSA Y AFECTA 6 COMUNIDAD</t>
  </si>
  <si>
    <t>3ERA CONSULTA DEL PODER POPULAR 2025 IMPERMEABILIZACIÓN DEL TECHO ESCUELA CAÑO ISABEL</t>
  </si>
  <si>
    <t>IV FASE DEL EMBAULAMIENTO DE AGUAS FLUVIALES Y CONSTRUCCION DE CAJONES 3 Y 4 LAS LOMAS ARENOSA ,2DA. CONSULTA 2025</t>
  </si>
  <si>
    <t>06</t>
  </si>
  <si>
    <t>03</t>
  </si>
  <si>
    <t xml:space="preserve">COMUNA PASO DE BOLIVAR POR LOS ANDES. </t>
  </si>
  <si>
    <t>CCO-24-12-04-90012</t>
  </si>
  <si>
    <t>CCO-24-12-04-90060</t>
  </si>
  <si>
    <t>CCO-25-12-04-90005</t>
  </si>
  <si>
    <t>CCO-25-12-04-90028</t>
  </si>
  <si>
    <t>CONSTRUCCIÓN DEL SISTEMA DE AGUAS SERVIDAS I ETAPA</t>
  </si>
  <si>
    <t>CONTINUACIÓN DE  AGUAS SERVIDAS II ETAPA</t>
  </si>
  <si>
    <t>MEJORAS DE CANCHAS Y AREAS RECREATIVAS. 3RA CONSULTA 2025</t>
  </si>
  <si>
    <t xml:space="preserve">REHABILITACION DE ESTABLECIMIENTOS EDUCATIVOS </t>
  </si>
  <si>
    <t>MONTALBAN</t>
  </si>
  <si>
    <t xml:space="preserve">COMUNA BRISAS DE MONTALBÁN. </t>
  </si>
  <si>
    <t>CCO-24-12-04-90050</t>
  </si>
  <si>
    <t>COM-25-12-04-90003</t>
  </si>
  <si>
    <t>COM-25-12-04-90007</t>
  </si>
  <si>
    <t>REPARACIÓN DE VIVIENDAS Y APARTAMENTOS</t>
  </si>
  <si>
    <t xml:space="preserve">REHABILITACIÓN, MEJORA E IMPERMEABILIZACIÓN DE INMUEBLES III CONSULTA 2025 </t>
  </si>
  <si>
    <t xml:space="preserve">REHABILITACIÓN Y MEJORAMIENTO PARA VIVIENDAS SOCIALISTAS EN BRISAS DE MONTALBÁN </t>
  </si>
  <si>
    <t xml:space="preserve"> COMUNA SU LEGADO ES NUESTRA FORTALEZA SIMON PABLO FIGUEROA. </t>
  </si>
  <si>
    <t xml:space="preserve">COMUNA SU LEGADO ES NUESTRA FORTALEZA SIMON PABLO FIGUEROA. </t>
  </si>
  <si>
    <t>CCO-24-12-04-90025</t>
  </si>
  <si>
    <t>CCO-24-12-04-90063</t>
  </si>
  <si>
    <t>CCO-25-12-04-90001</t>
  </si>
  <si>
    <t>CCO-25-12-04-90030</t>
  </si>
  <si>
    <t>PRIMERA ETAPA PARA LA CONSTRUCCION DE UN SIMONCITO</t>
  </si>
  <si>
    <t>2DA ETAPA CONTINUIDAD  DEL SIMONCITO Y EQUIPAMIENTO</t>
  </si>
  <si>
    <t>ADQUISICIÓN MATERIALES TECHOS Y FACHADAS, 3ERA CONSULTA, PARROQUIA MATRIZ</t>
  </si>
  <si>
    <t>CONTINUACION DE ADQUISICION DE TECHOS Y FACHADAS</t>
  </si>
  <si>
    <t>12</t>
  </si>
  <si>
    <t>COMUNA FANNY PRIETO.</t>
  </si>
  <si>
    <t>CCO-24-12-08-90025</t>
  </si>
  <si>
    <t>CCO-24-12-08-90045</t>
  </si>
  <si>
    <t>CCO-25-12-08-90018</t>
  </si>
  <si>
    <t>CCO-25-12-08-90035</t>
  </si>
  <si>
    <t>EN ESPERA DE RECURSOS</t>
  </si>
  <si>
    <t>CONSTRUCCION O AMPLIACION DE UN DIQUE DE FUENTE SANTA ROSA QUE VA A DISTRIBUIR POR GRAVEDAD TODO EL SECTOR NORTE</t>
  </si>
  <si>
    <t>REHABILITACIÓN DEL ESTANQUE SAN PEDRO</t>
  </si>
  <si>
    <t>3ERA 2025 ASFALTADO EN LAS ZONAS VULNERABLES DEL CIRCUITO COMUNAL FANNY PRIETO PUEBLO VICTORIOSO</t>
  </si>
  <si>
    <t>CONTINUACION DE ASFALTADO ZONA BUNERABLE DEL CIRCUITO COMUNAL FANNY PRIETO, 2DA CONSULTA 2025,MUNICIPIO LIBERTADOR</t>
  </si>
  <si>
    <t xml:space="preserve">COMUNA BICENTENARIA 16 DE SEPTIEMBRE. </t>
  </si>
  <si>
    <t>04</t>
  </si>
  <si>
    <t>CCO-24-12-08-90016</t>
  </si>
  <si>
    <t>CCO-24-12-08-90060</t>
  </si>
  <si>
    <t>COM-25-12-08-90001</t>
  </si>
  <si>
    <t>COM-25-12-08-90006</t>
  </si>
  <si>
    <t>AUMENTO DE LA CAPACIDAD DE TRANSFORMADORES DE LA PARROQUIA DOMINGO PEÑA</t>
  </si>
  <si>
    <t>2DA FASE AUMENTO DE LA CAPACIDAD DE TRANSFORMADOES DEL SECTOR JONATHAN HERNÁNDEZ</t>
  </si>
  <si>
    <t xml:space="preserve">REHABILITACION Y ACONDICIONAMIENTO DEL CONSULTORIO MEDICO POPULAR DR. JOSE VERDI, SECTOR FRANCISCO DE MIRANDA </t>
  </si>
  <si>
    <t>CONSTRUCCIÒN DEL SALÒN USOS MULTIPLES PINTO SALINAS</t>
  </si>
  <si>
    <t xml:space="preserve">COMUNA SOCIALISTA PARAMO DE MARIÑO TIERRA DE LAGUNAS Y ENCANTOS  </t>
  </si>
  <si>
    <t>18</t>
  </si>
  <si>
    <t>21</t>
  </si>
  <si>
    <t xml:space="preserve">COMUNA TRADICIONES Y VIVENCIAS DE BODOQUE </t>
  </si>
  <si>
    <t>CCO-24-12-17-90004</t>
  </si>
  <si>
    <t>COM-24-12-17-90001</t>
  </si>
  <si>
    <t>COM-25-12-17-90001</t>
  </si>
  <si>
    <t>CCO-24-12-17-90002</t>
  </si>
  <si>
    <t>CCO-24-12-17-90014</t>
  </si>
  <si>
    <t>CCO-25-12-17-90001</t>
  </si>
  <si>
    <t>CCO-25-12-17-90012</t>
  </si>
  <si>
    <t>REHABILITACIÓN DE ACUEDUCTOS</t>
  </si>
  <si>
    <t>MEJORAMIENTO DE LA CURVA EL ORIMACO SECTOR LOMA DEL ÁRBOL MARIÑO</t>
  </si>
  <si>
    <t>REHABILITACION SISTEMA DE RIEGO MARIÑO PARROQUIA BAILADORES MUNICIPIO RIVAS DAVILA 3ERA CONSULTA POPULAR 2025</t>
  </si>
  <si>
    <t xml:space="preserve">VIALIDAD AGRÍCOLA DE VEGA DE BODOQUE </t>
  </si>
  <si>
    <t>VIALIDAD AGRICOLA DE ALDEA BODOQUE TRAVESIA Y MESA DE BODOQUE</t>
  </si>
  <si>
    <t xml:space="preserve">TECHADO CANCHA ESCOLAR 147 ESTUDIANTES BENEFICIADOS, PARROQUIA BAILADORES ,3ERA CONSULTA </t>
  </si>
  <si>
    <t>2DA ETAPA DEL TECHADO DE LA CANCHA ESCUELA EZEQUIEL ARELLANO</t>
  </si>
  <si>
    <t xml:space="preserve">COMUNA LOS IDEALES DE CHÁVEZ </t>
  </si>
  <si>
    <t>EL LLANO</t>
  </si>
  <si>
    <t>CCO-24-12-19-90012</t>
  </si>
  <si>
    <t>CCO-24-12-19-90023</t>
  </si>
  <si>
    <t>CCO-25-12-19-90007</t>
  </si>
  <si>
    <t>CCO-25-12-19-90020</t>
  </si>
  <si>
    <t>REHABILITACION DE LOS PRINCIPALES SISTEMAS DE AGUA POTABLE</t>
  </si>
  <si>
    <t>SEGUNDA ETAPA DEL ACUEDUCTO WILMER PEREZ C.C QUEBRADAARRIBA. PARROQUIA EL LLANO MUNICIPIO TOVAR</t>
  </si>
  <si>
    <t>3RA CONSULTA. CONSTRUCCION DE PARED PERIMETRAL DEL LICEO EZEQUIEL ZAMORA.CC QUEBRADAARRIBA, PARROQUIA EL LLANO, MUNICIPIO TOVAR</t>
  </si>
  <si>
    <t>SEGUNDA CONSULTA 2025. ADQUISICIÓN DE LA LAMPARA CIALITICA PARA EL QUIROFANO DEL HOSPITAL II SAN JOSE TOVAR. CC EL REENCUENTRO. PARROQUIA EL LLANO. MUNICIPIO TOVAR</t>
  </si>
  <si>
    <t xml:space="preserve">COMUNA TODOS JUNTOS VENCEREMOS </t>
  </si>
  <si>
    <t>CCO-24-12-19-90009</t>
  </si>
  <si>
    <t>CCO-24-12-19-90029</t>
  </si>
  <si>
    <t>CCO-25-12-19-90011</t>
  </si>
  <si>
    <t>CCO-25-12-19-90016</t>
  </si>
  <si>
    <t>MEJORAMIENTO DEL SISTEMA DE ACUEDUCTO WILMER PEREZ</t>
  </si>
  <si>
    <t>CONSTRUCCION DE AGUAS SERVIDAS DEL CC CLAUDIO VIVAS. CC CLAUDIO VIVAS. PARROQUIA EL LLANO MUNICIPIO TOVAR</t>
  </si>
  <si>
    <t>3RA CONSULTA. TECHADO DEL PATIO DE LA ESCUELA JACINTO MORA. CC MIXTO EL COLISEO EL CHIMBORAZO. PARROQUIA EL LLANO MUNICIPIO TOVAR</t>
  </si>
  <si>
    <t>SEGUNDA CONSULTA 2025. II ETAPA DEL TECHADO DEL PATIO DE LA ESCUELA JACINTO MORA. CC LAS  COLIINAS. PARROQUIA EL LLANO. MUNICIPIO TOVAR</t>
  </si>
  <si>
    <t xml:space="preserve"> COMUNA PATRIA NUEVA. </t>
  </si>
  <si>
    <t xml:space="preserve">COMUNA PATRIA NUEVA. </t>
  </si>
  <si>
    <t>CCO-24-12-19-90008</t>
  </si>
  <si>
    <t>CCO-24-12-19-90022</t>
  </si>
  <si>
    <t>CCO-25-12-19-90005</t>
  </si>
  <si>
    <t>CCO-25-12-19-90018</t>
  </si>
  <si>
    <t>REHABILITACION DE LA VIALIDAD AGRICOLA</t>
  </si>
  <si>
    <t>ADQUISICION DE BOMBA PARA EL ACUEDUCTO DE PATA DE GALLINA.CC EL MURO DE LAGUNA.PARROQUIA TOVAR. MUNICIPIO TOVAR</t>
  </si>
  <si>
    <t>3RA CONSULTA.CONSTRUCCION DEL CENTRO DE EDUCACIÓN DEL COMPLEJO EDUCATIVO JOSEPH HUBERT.CC EL MURO DE LAGUNA.PARROQUIA TOVAR. MUNICIPIO TOVAR</t>
  </si>
  <si>
    <t>SEGUNDA CONSULTA 2025. CONSTRUCCION DE LA SEGUNDA ETAPA DEL COMPLEJO EDUCATIVO. CC GOLGOTA. PARROQUIA TOVAR . MUNICIPIO TOVAR</t>
  </si>
  <si>
    <t>COMUNA VENCEDORES EL AMPARO</t>
  </si>
  <si>
    <t>CCO-24-12-19-90007</t>
  </si>
  <si>
    <t>CCO-24-12-19-90026</t>
  </si>
  <si>
    <t>CCO-25-12-19-90003</t>
  </si>
  <si>
    <t>CCO-25-12-19-90013</t>
  </si>
  <si>
    <t>REHABILITACION DE VIVIENDAS</t>
  </si>
  <si>
    <t>REHABILITACION DE LAS ESCUELAS DEL CIRCUITO. CC LA HONDA. PARROQUIA EL AMPARO.MUNICIPIO TOVAR</t>
  </si>
  <si>
    <t>3RA CONSULTA. AMPLIACIÓN DE LA  IGLESIA NUESTRA SEÑORA DEL AMPARO. CC EL CAMBUR. PARROQUIA EL AMPARO. MUNICIPIO TOVAR</t>
  </si>
  <si>
    <t>SEGUNDA CONSULTA 2025.REHABILITACION DE LA IGLESIA NUESTRA SEÑORA DEL AMPARO. CC EL CASCO DEL AMPARO.PARRQUIA EL AMPARO MUNICIPIO TOVAR</t>
  </si>
  <si>
    <t xml:space="preserve">COMUNA AGROECOLOGICA DOÑA SIMONA  </t>
  </si>
  <si>
    <t>20</t>
  </si>
  <si>
    <t>CAPITAL SUCRE</t>
  </si>
  <si>
    <t>CCO-24-12-18-90032</t>
  </si>
  <si>
    <t>CCO-24-12-18-90063</t>
  </si>
  <si>
    <t>CCO-25-12-18-90007</t>
  </si>
  <si>
    <t>CCO-25-12-18-90034</t>
  </si>
  <si>
    <t xml:space="preserve">REHABILITACION DE 6 DIQUES QUE SURTEN SERVICIOS DE AGUA POTABLE A LAS COMUNIDADES DEL CIRCUITO COMUNAL DOÑA SIMONA </t>
  </si>
  <si>
    <t xml:space="preserve">CONTINUACIÓN, MEJORAMIENTO Y SUSTITUCIÓN DE MANGUERAS Y/O TUBERÍAS QUE SURTEN DE AGUA A LOS 6 DIQUES-TOMA EN EL CIRCUITO COMUNAL DOÑA SIMONA </t>
  </si>
  <si>
    <t>CONTINUACION DE LA SUSTITUCION DE LA RED DE TUBERIAS Y MANGUERAS DE AGUA POTABLE DEL CIRCUITO COMUNAL DONA SIMONA. III CONSULTA 2025</t>
  </si>
  <si>
    <t>ADECUACION, MEJORAMIENTO Y SUSTITUCION DE MANGUERAS Y TUBERIAS</t>
  </si>
  <si>
    <t>Comuna Mucutíes</t>
  </si>
  <si>
    <t>CCO-24-12-19-90011</t>
  </si>
  <si>
    <t>CCO-24-12-19-90028</t>
  </si>
  <si>
    <t>CCO-25-12-19-90009</t>
  </si>
  <si>
    <t>CCO-25-12-19-90019</t>
  </si>
  <si>
    <t>REHABILITACION DE  LAS VIVIENDAS</t>
  </si>
  <si>
    <t xml:space="preserve">REHABILITACIÓN DE LAS ESCUELAS DEL CIRCUITO ELECTORAL MUCUTIES,CONSEJO COMUNAL  ARMENIA,MUNICIPIO TOVAR, ESTADO BOLIVARIANO DE MERIDA </t>
  </si>
  <si>
    <t>3RA CONSULTA REHABILITACION DE VIVIENDAS DEL CIRCUITO COMUNAL MUCUTIES, CONSEJO COMUNAL ARMENIA MUNICIPIO TOVAR ESTADO BOLIVARIANO DE MERIDA</t>
  </si>
  <si>
    <t>SEGUNDA CONSULTA 2025. DOTACIÓN DE EQUIPOS E INSUMOS DEL AREA ODONTOLOGICA DEL AMBULATORIO EL PEÑON. CC LA ARMENIA. PARROQUIA TOVAR.MUNICIPIO TOVAR</t>
  </si>
  <si>
    <t>Comuna La Cafetalera</t>
  </si>
  <si>
    <t>MESA DE LAS PALMAS</t>
  </si>
  <si>
    <t>CCO-24-12-11-90009</t>
  </si>
  <si>
    <t>COM-24-12-11-90005</t>
  </si>
  <si>
    <t>CCO-25-12-11-90002</t>
  </si>
  <si>
    <t>COM-25-12-11-90008</t>
  </si>
  <si>
    <t>PAVIMENTACIÓN RÍGIDA EN LOS RAMALES AGRÍCOLAS DE LA PARROQUIA</t>
  </si>
  <si>
    <t>MEJORAMIENTO Y DOTACIÓN DE LOS CENTROS DE SALUD DEL CIRCUITO COMUNAL COMUNA CAFETALERA MESA DE LAS PALMAS, PARROQUIA MESA DE LAS PALMAS, MUNICIPIO ANTONIO PINTO SALINAS, ESTADO BOLIVARIANO DE MÉRIDA.</t>
  </si>
  <si>
    <t>PAVIMENTO RIGIDO DE LAS VIAS AGRICOLAS 3RA CONSULTA</t>
  </si>
  <si>
    <t>CONTINUIDAD DEL PAVIMENTO RÍGIDO DE LAS VIAS AGRÍCOLA . CUARTA CONSULTA, MUNICIPIO ANTONIO PINTO SALINAS</t>
  </si>
  <si>
    <t>Sector Comunal Casco Central</t>
  </si>
  <si>
    <t>CCO-24-12-11-90020</t>
  </si>
  <si>
    <t>CCO-25-12-11-90005</t>
  </si>
  <si>
    <t>CCO-25-12-11-90009</t>
  </si>
  <si>
    <t>MEJORAMIENTO DEL EQUIPO DE RX DEL CDI JOSÉ MARÍA VARGAS DEL CIRCUITO CASCO URBANO</t>
  </si>
  <si>
    <t>MEJORAMIENTO DE LAS INSTITUCIONES EDUCATIVAS DEL CIRCUITO TERCERA CONSULTA</t>
  </si>
  <si>
    <t xml:space="preserve">MEJORAMIENTO Y FORTALECIMIENTO DE LOS ACUEDUCTOS LAS TALAS, ROMERO,TABACAL Y LAS DELICIAS </t>
  </si>
  <si>
    <t>COMUNA SAN JUAN DE LOS LIBERTADORES COMANDANTE SUPREMO</t>
  </si>
  <si>
    <t>CCO-24-12-18-90020</t>
  </si>
  <si>
    <t>CCO-24-12-18-90049</t>
  </si>
  <si>
    <t>CCO-25-12-18-90023</t>
  </si>
  <si>
    <t>SUSTITUCION DE TUBERIAS DE 16" DEL SISTEMA DE ACUEDUCTOS SAN JUAN DE LAGUNILLAS</t>
  </si>
  <si>
    <t>CONSTRUCCIÓN DE LA RED DE AGUAS SERVIDAS DE SECTORES VULNERABLES EL COROZO Y EL CEMENTERIO I FASE</t>
  </si>
  <si>
    <t>EXPANSION RED DE AGUA SAN JUAN DE LOS LIBERTADORES. 3RA CONSULTA 2025</t>
  </si>
  <si>
    <t>GONZALO PICON FEBRES</t>
  </si>
  <si>
    <t>07</t>
  </si>
  <si>
    <t>08</t>
  </si>
  <si>
    <t>Consejo Comunal Guerreros de Mucujún</t>
  </si>
  <si>
    <t>CCO-24-12-08-90035</t>
  </si>
  <si>
    <t>CCO-24-12-08-90050</t>
  </si>
  <si>
    <t>CCO-25-12-08-90014</t>
  </si>
  <si>
    <t>REHABILITACIÓN Y MEJORAMIENTO DE LOS ACUEDUCTOS</t>
  </si>
  <si>
    <t>CONTINUACIÓN DE REHABILITACIÓN Y MEJORAMIENTO DE ACUEDUCTOS DEL PUNTO Y CÍRCULO</t>
  </si>
  <si>
    <t>MEJORAMIENTO DE INFRAESTRUCTURA DE COMEDORES, CANCHA, BAÑOS Y TECHO DE ESCUELA LA VITALIA, EL PLAYON, SIMONCITO MONTERREY, 3RA CONSULTA MUNICIPIO LIBERTADOR</t>
  </si>
  <si>
    <t>11</t>
  </si>
  <si>
    <t>CCO-23-12-08-90029</t>
  </si>
  <si>
    <t>CCO-24-12-08-90029</t>
  </si>
  <si>
    <t>COM-25-12-08-90003</t>
  </si>
  <si>
    <t>COM-25-12-08-90009</t>
  </si>
  <si>
    <t>REHABILITACIÓN RED PRINCIPAL Y SECUNDARIO DE AGUAS SERVIDAS Y DE LA VIALIDAD AFECTADA</t>
  </si>
  <si>
    <t xml:space="preserve">MEJORAMIENTO DE LA RED DE DISTRIBUCIÓN DE AGUAS SERVIDAS DEL  SECTOR SAN PEDRO  </t>
  </si>
  <si>
    <t>EQUIPAMIENTO DE LA CASA COMUNAL LUCHADORES SOCIALES, CASILLA POLICIAL, SEDE DE LOS JUECES DE PAZ Y OPPP. III CONSULTA 2025</t>
  </si>
  <si>
    <t>ACTIVACIÓN DE LA SALA ODONTOLOGÍCA PARROQUIAL UBICADA EN EL AMPARO, MÈRIDA - VENEZUELA. II CONSULTA POPULAR 2025.</t>
  </si>
  <si>
    <t>PRESIDENTE BETANCOURT</t>
  </si>
  <si>
    <t>CCO-24-12-01-90018</t>
  </si>
  <si>
    <t>COM-24-12-01-90007</t>
  </si>
  <si>
    <t>COM-25-12-01-90005</t>
  </si>
  <si>
    <t>COM-25-12-01-90021</t>
  </si>
  <si>
    <t>COMPRA DE CILINDROS DE GAS DE 10KGRS, PARA LA COMUNA FIELES A CHAVEZ DEL MUNICIPIO ALBERTO ADRIANI DEL ESTADO MERIDA.</t>
  </si>
  <si>
    <t>COMPRA DE CILINDROS DE GAS DE 10KGRS PARA LA COMUNA FIELES A CHAVEZ, DEL MUNICIPIO ALBERTO ADRIANI. ESTADO MERIDA.  3ERA CONSULTA</t>
  </si>
  <si>
    <t>SUSTITUCION DE CILINDROS DE GLP DE 10 KGRS. PARA LA COMUNA FIELES A CHAVEZ DEL MUNICIPIO ALBERT ADRIANI . ESTADO MERIDA.  4TA CONSULTA POPULAR NACIONAL.</t>
  </si>
  <si>
    <t>PANELES SOLARES O MANTENIMIENTO DEL TENDIDO ELÉCTRICO.</t>
  </si>
  <si>
    <t>CCO-24-12-04-90022</t>
  </si>
  <si>
    <t>CCO-24-12-04-90062</t>
  </si>
  <si>
    <t>CCO-25-12-04-90008</t>
  </si>
  <si>
    <t>CCO-25-12-04-90027</t>
  </si>
  <si>
    <t xml:space="preserve">CANALIZACIÓN, EMBAULAMIENTO Y SANEAMIENTO DE QUEBRADA LA PORTUGUESA </t>
  </si>
  <si>
    <t xml:space="preserve">CONSTRUCCIÓN DE UN SALÓN DE USOS MÚLTIPLES </t>
  </si>
  <si>
    <t>RECUPERACIÓN VÍAL, MEJORAS EN INFRAESTRUCTURA. PARROQUIA MATRIZ, MUNICIPIO CAMPO ELIAS. 3RA CONSULTA</t>
  </si>
  <si>
    <t xml:space="preserve">RECUPERACION Y ASFALTO DE VIAS DE ACCESO COMUNA SOCIALISTA YUBAN ORTEGA </t>
  </si>
  <si>
    <t>CCO-24-12-01-90032</t>
  </si>
  <si>
    <t>CON INCIDENCIA</t>
  </si>
  <si>
    <t>CCO-24-12-01-90094</t>
  </si>
  <si>
    <t>CCO-25-12-01-90012</t>
  </si>
  <si>
    <t>CCO-25-12-01-90020</t>
  </si>
  <si>
    <t>DOTACIÓN DE TANQUES PARA AGUA</t>
  </si>
  <si>
    <t xml:space="preserve">ADQUISICION DE LAMINAS DE ACEROLIT PARA EL MEJORAMIENTO </t>
  </si>
  <si>
    <t>SUMINISTRO GAS PROPANO COMUNA UNION DE CHAVEZ (COMPRA DE CILINDROS DE 10KGRS),  MUNICIPIO ALBERTO ADRIANI.  ESTADO MERIDA. 3ERA CONSUTA POPULAR 2025.</t>
  </si>
  <si>
    <t>REHABILITACION DE LAS UNIDADES EDUCATIVAS COMUNA UNION DE CHAVEZ 1 ERA ETAPA</t>
  </si>
  <si>
    <t>CCO-24-12-01-90019</t>
  </si>
  <si>
    <t>COM-25-12-01-90018</t>
  </si>
  <si>
    <t>COM-25-12-01-90031</t>
  </si>
  <si>
    <t>AMPLIACION DEL AREA DE SERVICIOS, DOTACION Y CERCADO PERIMETRAL CMP TII LOS POZONES, FASE I</t>
  </si>
  <si>
    <t>ELECTRIFICACIÓN SECTOR EL AMPARO FASE 1 INICIO PROYECTO MUNICIPIO ALBERTO ADRIANI 3 ERA CONSULTA POPULAR NACIONAL 2025AL</t>
  </si>
  <si>
    <t xml:space="preserve">MEJORAMIENTO DEL SISTEMA ELECTRICO DE LOS SECTORES CAÑO, FRIO, PATRIA DIGNA Y DON PEPE ROJAS Y DOTACION DE EQUIPOS ELECTRICOS A LA ESCUELA CARMEN  MARIA MEZA DE GAMARRA </t>
  </si>
  <si>
    <t>CCO-24-12-04-90024</t>
  </si>
  <si>
    <t>CCO-24-12-04-90054</t>
  </si>
  <si>
    <t>CCO-25-12-04-90012</t>
  </si>
  <si>
    <t>CCO-25-12-04-90031</t>
  </si>
  <si>
    <t>UNIDAD SOCIOPRODUCTIVA COMUNITARIA TEXTIL</t>
  </si>
  <si>
    <t>PAVIMENTO RÍGIDO 9 SECTORES DE SALADO MEDIO Y BAJO</t>
  </si>
  <si>
    <t xml:space="preserve">RECUPERACIÓN DE  ACUEDUCTO  LOMA DE LOS ANGELES . 3ERA CONSULTA </t>
  </si>
  <si>
    <t>REHABILITACIÓN DE VIVIENDAS DE LA COMUNA KLÉBER RAMIREZ ROJAS. 4TA CONSULTA 2025</t>
  </si>
  <si>
    <t>CCO-24-12-01-90024</t>
  </si>
  <si>
    <t>COM-24-12-01-90011</t>
  </si>
  <si>
    <t>CCO-25-12-01-90015</t>
  </si>
  <si>
    <t>CCO-25-12-01-90037</t>
  </si>
  <si>
    <t>COMPRA DE CILINDROS DE GAS Y TANQUES DE ALMACENAMIENTO DE AGUA POTABLE PARA LOS 7 CONSEJOS COMUNALES-</t>
  </si>
  <si>
    <t>COMPRA DE TRANSFORMADOR PARA REHABILITACION DEL SISTEMA ELECTRICO EN LA COMUNA TIERRA DE ZAMORA O DOTACION A ESCUELAS, MUNICIPIO ALBERTO ADRIANI ESTADO MERIDA.</t>
  </si>
  <si>
    <t>MEJORAR ELECTRICIDAD Y TRANSFORMADORES ZAMORA TERSERA CONSULTA POPULAR NACIONAL AÑO 2025 PARRAQUIA PRESIDENTE ROMULO BENTANCOURT</t>
  </si>
  <si>
    <t xml:space="preserve"> SEGUNDA ETAPA DEL MEJORAMIENTO DEL SISTEMA ELÉCTRICO COMUNA TIERRA DE ZAMORA. 4TA. CONSULTA POPULAR . MUNICIPIO ALBERTO ADRIANI ESTADO MERIDA.</t>
  </si>
  <si>
    <t>19</t>
  </si>
  <si>
    <t>CCO-22-12-09-90002</t>
  </si>
  <si>
    <t>COM-24-12-09-90001</t>
  </si>
  <si>
    <t>COM-25-12-09-90001</t>
  </si>
  <si>
    <t>COM-25-12-09-90002</t>
  </si>
  <si>
    <t>CONSTRUCCION DE PASARELA PEATONAL ENTRE LA COMUNIDAD MUCUY BAJA Y ALTA</t>
  </si>
  <si>
    <t>CULMINACIÓN DE LA CONSTRUCCIÓN DE LA PASARELA PEATONAL DE LA QUEBRADA LA LEONA</t>
  </si>
  <si>
    <t>3ERA. MEJORAS Y AMPLIACIÓN DE ACUEDUCTOS COMUNALES DE LA MUCUY Y HACIENDA Y VEGA, PARROQUIA TABAY,  MUNICIPIO SANTOS MARQUINA</t>
  </si>
  <si>
    <t>MEJORAS Y AMPLIACIÓN DE ACUEDUCTOS. II ETAPA</t>
  </si>
  <si>
    <t>CCO-24-12-04-90015</t>
  </si>
  <si>
    <t>CCO-24-12-04-90042</t>
  </si>
  <si>
    <t>CCO-25-12-04-90002</t>
  </si>
  <si>
    <t>CCO-25-12-04-90021</t>
  </si>
  <si>
    <t>CAMBIO DE TECHOS DE LA COMUNA I ETAPA</t>
  </si>
  <si>
    <t>SUSTITUCION DE TECHOS EN LA COMUNA "EL GRAN CAÑAVERAL PUENTE SAN CARLOS" DEL MUNICIPIO CAMPO ELIAS ESTADO MERIDA EN SU II ETAPA</t>
  </si>
  <si>
    <t>MEJORAS HABITACIONALES CIRCUITO COMUNAL, SECTOR CALLE INDUSTRIA, POZO HONDO, SAN ONOFRE 3RA CONSULTA | 2025</t>
  </si>
  <si>
    <t>REHABILITACION DE VIVIENDAS DEL CIRCUITO COMUNAL</t>
  </si>
  <si>
    <t>13</t>
  </si>
  <si>
    <t>14</t>
  </si>
  <si>
    <t>16</t>
  </si>
  <si>
    <t>CCO-24-12-08-90015</t>
  </si>
  <si>
    <t>CCO-24-12-08-90044</t>
  </si>
  <si>
    <t>CCO-25-12-08-90004</t>
  </si>
  <si>
    <t>CCO-25-12-08-90028</t>
  </si>
  <si>
    <t>REPARACION DE AGUAS SERVIDAS UNIDAD EDUCATIVA FERMIN RUIZ VALERO</t>
  </si>
  <si>
    <t>SUSTITUCIÓN DE MANGUERAS DEL AGUA POTABLE DESDE LA TOMA DIQUE HASTA EL TANQUE DE SUMINISTRO DE LA COMUNIDAD DE SAN ISIDRO.</t>
  </si>
  <si>
    <t xml:space="preserve">IMPERMEABILIZACIÓN DE TANQUES Y SUSTITUCIÓN DE MANTOS DE LOS BLOQUES DE LA URBANIZACIÓN HUMBOLDT 3RA CONSULTA </t>
  </si>
  <si>
    <t>REHABILITACION Y MEJORAMIENTO DE VIVIENDA. SECTOR QUEBRADOR, 4TA CONSULTA POPULAR</t>
  </si>
  <si>
    <t>PRESIDENTE ROMULO GALLEGOS</t>
  </si>
  <si>
    <t>CCO-24-12-01-90023</t>
  </si>
  <si>
    <t>CCO-24-12-01-90076</t>
  </si>
  <si>
    <t>COM-25-12-01-90013</t>
  </si>
  <si>
    <t>BROCALES, ACERA Y CUNETA LA AV. LOS GIRASOLES</t>
  </si>
  <si>
    <t>CONSTRUCCION DE BROCALES CALLE 10 JACINTO LARA</t>
  </si>
  <si>
    <t>3ERA CONSULTA POPULAR, MUNICIPIO ALBERTO ADRIANI, VIVIENDAS SOSTENIBLE CONSTRUCCIÓN DE BROCALES DE LA CALLE 3 COMUNIDAD EL SAMAN</t>
  </si>
  <si>
    <t>05</t>
  </si>
  <si>
    <t>CCO-24-12-04-90021</t>
  </si>
  <si>
    <t>CCO-24-12-04-90057</t>
  </si>
  <si>
    <t>CCO-25-12-04-90013</t>
  </si>
  <si>
    <t>CCO-25-12-04-90033</t>
  </si>
  <si>
    <t>I ETAPA DEL MEJORAMIENTO  DEL SISTEMA DE RIEGO</t>
  </si>
  <si>
    <t>MEJORAMIENTO Y MANTENIMIENTO DE TRAMOS DE VÍAS AGRÍCOLAS DE CADA COMUNIDAD</t>
  </si>
  <si>
    <t>PAVIMENTACIÓN CONTINUAS DE  VÍAS AGRÍCOLAS.  3RA CONSULTA 2025</t>
  </si>
  <si>
    <t>CONSTRUCCION Y MEJORAMIENTO DE CANCHAS DEPORTIVAS</t>
  </si>
  <si>
    <t>17</t>
  </si>
  <si>
    <t>OSUNA RODRIGUEZ</t>
  </si>
  <si>
    <t>CCO-24-12-08-90018</t>
  </si>
  <si>
    <t>COM-24-12-08-90003</t>
  </si>
  <si>
    <t>CCO-25-12-08-90013</t>
  </si>
  <si>
    <t>COM-25-12-08-90010</t>
  </si>
  <si>
    <t>CONSTRUCCION DEL DIQUE TOMA POZO AZUL</t>
  </si>
  <si>
    <t>REHABILITACION SALA DE EMERGENCIA AMBULATORIO URBANO TIPO III LOS CUROS</t>
  </si>
  <si>
    <t>EQUIPAMIENTO ODONTOLOGIA, LABORATORIO Y ECG AMBULATORIO 3ERA CONSULTA</t>
  </si>
  <si>
    <t>(T4) TECHADO DE LA CANCHA Y EL DOMO DEL PATIO CENTRAL DEL LICEO ARISTÓBULO ISTÚRIZ</t>
  </si>
  <si>
    <t>SAN RAFAEL DE ALCAZAR</t>
  </si>
  <si>
    <t>CCO-24-12-12-90008</t>
  </si>
  <si>
    <t>COM-24-12-12-90013</t>
  </si>
  <si>
    <t>CCO-25-12-12-90003</t>
  </si>
  <si>
    <t>CCO-25-12-12-90008</t>
  </si>
  <si>
    <t>MEJORAMIENTO DE LA VIALIDAD DEL SECTOR CAÑO AZUL ARRIBA</t>
  </si>
  <si>
    <t>CONSTRUCCIÓN DE TOMA DIQUE CAÑO AZUL CENTRO</t>
  </si>
  <si>
    <t xml:space="preserve">CONTINUACION DE LA VIALIDAD AGRICULA CAÑO AZUL ARRIBA 3ERA CONSULTA </t>
  </si>
  <si>
    <t xml:space="preserve">CONTINUIIDAD DE LA VIALIDAD AGRIC0LA CAÑO AZUL ARRIBA </t>
  </si>
  <si>
    <t>CCO-24-12-12-90007</t>
  </si>
  <si>
    <t>CCO-24-12-12-90028</t>
  </si>
  <si>
    <t>CCO-25-12-12-90005</t>
  </si>
  <si>
    <t>CCO-25-12-12-90007</t>
  </si>
  <si>
    <t>REHABILITACIÓN DE LAS VIVIENDAS DE LA COMUNA EL SUEÑO DE  NUESTRO COMANDANTE ETERNO</t>
  </si>
  <si>
    <t xml:space="preserve">REHABILITACIÓN DE LOS ESPACIOS DE LA E.T.A MATA DE COCO  </t>
  </si>
  <si>
    <t>REHABILITACIÓN INTEGRAL ESCUELA CARMEN VERA, PARROQUIA SAN RAFAEL DE ALCÁZAR</t>
  </si>
  <si>
    <t>REHABILITACIÓN DEL CENTRO EDUCATIVO SIMONCITO RANCHO TOLEDO PARROQUIA SAN RAFAEL DE ALCÁZAR MUNICIPIO O.R.L</t>
  </si>
  <si>
    <t>CCO-24-12-12-90016</t>
  </si>
  <si>
    <t>COM-24-12-12-90006</t>
  </si>
  <si>
    <t>COM-25-12-12-90006</t>
  </si>
  <si>
    <t>DRAGADO DEL RIO FRIO</t>
  </si>
  <si>
    <t>REHABILITACION DE VIVIENDAS DE LA COMUNA PENSAMIENTO CAMPESINO</t>
  </si>
  <si>
    <t>CONTINUACION DE RHABILITACION DE VIVIENDAS D LA COMUNA PESAMIENTO CAMPESINO, ,S.R.A , O.R.L, MERIDA 3RA CONSULTA</t>
  </si>
  <si>
    <t>CCO-24-12-16-90012</t>
  </si>
  <si>
    <t>CCO-24-12-16-90021</t>
  </si>
  <si>
    <t>CCO-25-12-16-90013</t>
  </si>
  <si>
    <t xml:space="preserve">CONSTRUCCIÓN DE VIVIENDAS, BAÑOS Y REMODELACIONES </t>
  </si>
  <si>
    <t xml:space="preserve">REHABILITACIÓN DE LAS ESCUELAS DE LA COMUNA EL PASO DE BOLIVAR 1813, DE LA PARROQUIA SAN RAFAEL DEL MUNICIPIO RANGEL DEL ESTADO BOLIVARIANO DE MÉRIDA </t>
  </si>
  <si>
    <t xml:space="preserve">CONSTRUCCION DE UN SALON DE USOS MULTIPLES PARA EL C.E. GILBERTO BENITEZ LOBO, 3ERA CONSULTA PARROQUIA SAN RAFAEL, MUNICIPIO RANGEL DEL ESTADO BOLIVARIANO DE MERIDA </t>
  </si>
  <si>
    <t>MUCURUBA</t>
  </si>
  <si>
    <t>CCO-25-12-16-90012</t>
  </si>
  <si>
    <t>CCO-25-12-16-90025</t>
  </si>
  <si>
    <t xml:space="preserve">REHABILITACION DE LOS TANQUES DE AGUA DE CONSUMO, LA CAÑADA, CACUTICO, NUEVA ESCAGUEY, ESCAGUEY Y SAN BENITO DE ESCAGUEY. 3ERA CONSULTA, PARROQUIA MUCURUBA, MUNICIPIO RANGEL DEL ESTADO BOLIVARIANO DE MERIDA  </t>
  </si>
  <si>
    <t xml:space="preserve">II ETAPA DEL ACUEDUCTO DE SAN BENITO, 4TA CONSULTA, PARROQUIA MUCURUBA, MUNICIPIO RANGEL DEL ESTADO BOLIVARIANO DE MERIDA. </t>
  </si>
  <si>
    <t>CCO-24-12-11-90008</t>
  </si>
  <si>
    <t>CCO-24-12-11-90016</t>
  </si>
  <si>
    <t>COM-25-12-11-90005</t>
  </si>
  <si>
    <t>CCO-25-12-11-90008</t>
  </si>
  <si>
    <t>CANALIZACIÓN DEL CALLEJÓN LA PARADA</t>
  </si>
  <si>
    <t>AQUISICION DE SEDE Y EQUIPAMIENTO PARA EL NDE COMANDANTE HUGO CHAVEZ DE LA COMUNA SOCIALISTA AGROINDUSTRIAL PAIVA DE LA PARROQUIA SANTA CRUZ DE MORA DEL ESTADO BOLIVARIANO DE MERIDA</t>
  </si>
  <si>
    <t>FORTALECIMIENTO DEL SISTEMA ECONÓMICO COMUNAL A TRAVÉS DE CRÉDITOS Y MICROCRÉDITOS A PRODUCTORES Y EMPRENDEDORES RETORNABLES A LA COMUNA SOCIALISTA AGROINDUSTRIAL PAIVA Y FORTALECIMIENTO DEL NDECHCH DE LA PARROQUIA CAPITAL SANTA CRUZ DE MORA, 3ERA CONSULTA NACIONAL POPULAR</t>
  </si>
  <si>
    <t>FINANCIAMIENTO DE CREDITOS RETORNABLES PARA EMPRENDEDORES, COMUNA SOCIALISTA AGROINDUSTRIAL PAIVA, PARROQUIA CAPITAL SANTA CRUZ DE MORA 2DA CONSULTA NACIONAL POPULAR 2025</t>
  </si>
  <si>
    <t>CCO-24-12-16-90014</t>
  </si>
  <si>
    <t>CCO-24-12-16-90029</t>
  </si>
  <si>
    <t>CCO-25-12-16-90009</t>
  </si>
  <si>
    <t>CCO-25-12-16-90019</t>
  </si>
  <si>
    <t>CAMBIOS DE TECHO DE ASBESTO</t>
  </si>
  <si>
    <t xml:space="preserve">AMPLIACION DE LA CASA DE SALUD RENACER BOLIVARIANO II ETAPA DEL MUNICIPIO RANGEL DEL ESTADO BOLIVARIANO DE MERIDA </t>
  </si>
  <si>
    <t>RENACER BOLIVARIANO III EXPANSION Y MEJORA. 3ERA CONSULTA,  PARROQUIA MUCUCHIES, MUNICIPIO RANGEL DEL ESTADO BOLIVARIANO DE MERIDA.</t>
  </si>
  <si>
    <t>CONTINUACION EN LA CONSTRUCCION DEL SALON DE USOS MULTIPLES EN LA CASA DE SALUD DE RENACER BOLIVARIANO, 4TA CONSULTA, PARROQUIA MUCUCHIES, MUNICIPIO RANGEL, ESTADO BOLIVARIANO DE MERIDA.</t>
  </si>
  <si>
    <t>CCO-24-12-04-90006</t>
  </si>
  <si>
    <t>COM-24-12-04-90004</t>
  </si>
  <si>
    <t>COM-25-12-04-90001</t>
  </si>
  <si>
    <t>COM-25-12-04-90006</t>
  </si>
  <si>
    <t xml:space="preserve"> REHABILITACION Y PINTURA DE FACHADAS EN VIVIENDAS  DE LA COMUNA  I ETAPA</t>
  </si>
  <si>
    <t>MEJORAMIENTO EN OBRAS DE INTERES SOCIAL DE LA COMUNA</t>
  </si>
  <si>
    <t>REPARACION TECHOS Y YMPERMEABILZACION DE VIVIENDAS. 3RA. CONSULTA POPULAR.S</t>
  </si>
  <si>
    <t>IMPERMEABILIZACIONES Y SUSTITUCION DE TECHOS DE LAS VIVIENDAS.  4TA. CONSULTA.</t>
  </si>
  <si>
    <t>JACINTO PLAZA</t>
  </si>
  <si>
    <t>CCO-24-12-08-90027</t>
  </si>
  <si>
    <t>COM-24-12-08-90005</t>
  </si>
  <si>
    <t>CCO-25-12-08-90002</t>
  </si>
  <si>
    <t>COM-25-12-08-90008</t>
  </si>
  <si>
    <t>TECHADO DE LA CANCHA U.E JUAN DE ARCOS</t>
  </si>
  <si>
    <t>CULMINACIÓN DEL TECHADO DE LA CANCHA DE JUAN DE ARCOS</t>
  </si>
  <si>
    <t>INSTALACIÓN AGUA POTABLE LOMA SAN ANTONIO (PRIMERA CONSULTA 2025)</t>
  </si>
  <si>
    <t>REHABILITACIÓN DE ESPACIOS EDUCATIVOS PRIORIZADOS COMPLEJO EDUCATIVO 16 DE SEPTIEMBRE DE LA COMUNA VALLE DEL CHAMA</t>
  </si>
  <si>
    <t>COM-24-12-08-90007</t>
  </si>
  <si>
    <t>CCO-25-12-08-90020</t>
  </si>
  <si>
    <t>CONSTRUCCIÓN DE TECHO DE LA CANCHA DE LA ESCUELA BÁSICA EL EDUCADOR</t>
  </si>
  <si>
    <t>REHABILITACIÓN DE CERCA PERIMETRAL Y DOTACIÓN DE EQUIPOS DE ALTA TECNOLOGÍA, PARA EL AMBULATORIO LAS TIENDITAS TIPO II 3ERA CONSULTA MUNICIPIO LIBERTADOR</t>
  </si>
  <si>
    <t>CCO-24-12-08-90030</t>
  </si>
  <si>
    <t>CCO-24-12-08-90037</t>
  </si>
  <si>
    <t>CCO-24-12-08-90053</t>
  </si>
  <si>
    <t>CCO-25-12-08-90007</t>
  </si>
  <si>
    <t>MEJORAMIENTO DE LA VIALIDAD  DE SAN JACINTO EL PORVENIR</t>
  </si>
  <si>
    <t>REHABILITACION DEL MODULO DE LA PREFECTURA</t>
  </si>
  <si>
    <t>MEJORAMIENTO DE LA VIALIDAD DE SAN JACINTO EL PORVENIR</t>
  </si>
  <si>
    <t>MEJORAMIENTO DE LOS 7 ACUEDUCTOS DE SAN JACINTO 3RA CONSULTA</t>
  </si>
  <si>
    <t>LAS PIEDRAS</t>
  </si>
  <si>
    <t>CCO-24-12-14-90007</t>
  </si>
  <si>
    <t>CCO-24-12-14-90013</t>
  </si>
  <si>
    <t>CCO-25-12-14-90002</t>
  </si>
  <si>
    <t>CCO-25-12-14-90009</t>
  </si>
  <si>
    <t>CONSTRUCCION DE UN TANQUE DE ALMACENAMIENTO DE AGUA CON CAPACIDAD DE 100M3 PARA LA COMUNIDAD DE LA MITISUS. SECTOR LA MITISUS. MUNICIPIO CARDENAL QUINTERO PARROQUIA LAS PIEDRAS</t>
  </si>
  <si>
    <t>REHABILITACIÓN DE 40 VIVIENDAS EN EL SECTOR  LAS MESAS PARROQUIA LAS PIEDRA</t>
  </si>
  <si>
    <t>REHABILITACIÓN DE LAS ESCUELAS Y AMBULATORIOS DE LA COMUNA CARRIZALES UNIDIOS, PROYECTO GANADOR DE LA 3ERA CONSULTA POPULAR DEL LA PARROQUIA LAS PIEDRAS DEL MUNICIPIO CARDENAL QUINTERO</t>
  </si>
  <si>
    <t>REHABILITACION DE LA VIA PRINCIPAL DEL CONEJO, PARROQUIA LAS PIEDRAS DEL MUNICIPIO CARDENAL QUINTERO, PROYECTO GANADOR DE LA 2DA CONSULTA POPULAR DEL AÑO 2025</t>
  </si>
  <si>
    <t>CCO-24-12-01-90036</t>
  </si>
  <si>
    <t>COM-24-12-01-90005</t>
  </si>
  <si>
    <t>COM-25-12-01-90004</t>
  </si>
  <si>
    <t>COM-25-12-01-90022</t>
  </si>
  <si>
    <t>REPARACION Y FUNCIONAMIENTO DE TAMQUES Y PUNTILLOS</t>
  </si>
  <si>
    <t>REMODELACION,AMPLIACION Y DOTACION DEL COMEDOR DE LA UNIDAD EDUCATIVA 23  ENERO, DEL MUNICIPIO ALBERTO ADRIANI ESTADO MERIDA.</t>
  </si>
  <si>
    <t>CONSTRUCCION DE RED DE AGUAS SERVIDAS DE LAS CALLES 4-5 Y VEREDA 11 DEL SECTOR ALI PRIMERA DEL MUNICIPIO ALBERTO ADRIANI .ESTADO MERIDA.  3ERA CONSULTA</t>
  </si>
  <si>
    <t>CONSTRUCCION SEGUNDA ETAPA RED DE AGUAS SERVIDAS EN CALLES Y VEREDAS DEL SECTOR ALI PRIMERA DEL MUNICIPIO ALBERTO ADRIANI .ESTADO MERIDA. 4TA CONSULTA POPULAR</t>
  </si>
  <si>
    <t>CCO-24-12-01-90029</t>
  </si>
  <si>
    <t>COM-24-12-01-90003</t>
  </si>
  <si>
    <t>CCO-25-12-01-90010</t>
  </si>
  <si>
    <t>CCO-25-12-01-90029</t>
  </si>
  <si>
    <t>REHABILITACION DE LA ESCUELA ESTADAL MIGUEL JOSE SANZ</t>
  </si>
  <si>
    <t xml:space="preserve">REHABILITACIÓN DE ACUEDUCTO CIRCUITO COMUNAL COMUNA GUACHARE DE LOS SECTORES  FORJADORES DE LA PATRIA, BRISAS DE ONIA, SANTIAGO DE ONIA Y KM 15 </t>
  </si>
  <si>
    <t xml:space="preserve">REPARACION AMBULATORIO Y SALA DE PRESCOLAR </t>
  </si>
  <si>
    <t>CONSTRUCTION DE SEDE PARA FUNCIONAMIENTO DE JUECES DE PAZ COMUNAL DE BRISAS DE ONIA</t>
  </si>
  <si>
    <t>LA MESA</t>
  </si>
  <si>
    <t>CCO-24-12-04-90023</t>
  </si>
  <si>
    <t>CCO-24-12-04-90061</t>
  </si>
  <si>
    <t>CCO-25-12-04-90015</t>
  </si>
  <si>
    <t>CCO-25-12-04-90034</t>
  </si>
  <si>
    <t>ADQUISICIÓN DE AMBULANCIA Y MÉDICO LAS  24 HORAS</t>
  </si>
  <si>
    <t>ADQUISICIÓN DE EQUIPO (MAQUINARIA, MEJORAMIENTO Y MANTENIMIENTO DE LA VIALIDAD)</t>
  </si>
  <si>
    <t>EQUIPAMIENTO DE COMEDORES ESCOLARES DEL CIRCUITO COMUNAL  3ERA CONSULTA</t>
  </si>
  <si>
    <t>MEJORAMIENTO DEL CANAL DE RIEGO (ASOUACELAME) 4TA CONSULTA POPULAR</t>
  </si>
  <si>
    <t>Comuna Simón Bolívar, Parroquia PRESIDENTE PAEZ. Sectores de la Comuna Simón Bolívar.</t>
  </si>
  <si>
    <t>Próceres, la Puerta, Asoprovi, Vencedores, 12 de Marzo, Hugo Chávez. Sectores de la Comuna Simón Bolívar, Parroquia PRESIDENTE PAEZ</t>
  </si>
  <si>
    <t>Bicentenario, San Marcos, Los Pinos, 12 de Marzo, La Floresta, Asoprovi, La Puerta, Próceres, Primicias. Parroquia PRESIDENTE PAEZ.</t>
  </si>
  <si>
    <t>Parroquia PRESIDENTE PAEZ, ALBERTO ADRIANI, El Vigía - Estado Mérida. Sector Esperanza Bolivariana, Sector Lucha Bolivariana, Sector Juventud 24 De Julio (Parroquia Rómulo Gallego), El soberano Atanasio Giraldot, Luchadores de la Patria, Villa San Román, 24 De Febrero, Nueva Patria</t>
  </si>
  <si>
    <t>Caño Bubuqui y San Roman de la Parroquia PRESIDENTE PAEZ</t>
  </si>
  <si>
    <t>CCO-24-12-01-90040</t>
  </si>
  <si>
    <t>CCO-24-12-01-90080</t>
  </si>
  <si>
    <t>CCO-25-12-01-90007</t>
  </si>
  <si>
    <t>CCO-25-12-01-90027</t>
  </si>
  <si>
    <t xml:space="preserve">PROYECTO SOCIO-PRODUCTIVO DE GANADERIA DE DOBLE PROPOSITO CON TENDENCIA LECHERA </t>
  </si>
  <si>
    <t xml:space="preserve">REPARACIÓN DE LA UNIDAD DE TRANSPORTE ESCOLAR DE LOS ESTUDIANTES DE LAS CUATRO COMUNIDADES </t>
  </si>
  <si>
    <t>3 ERA CONSULTA POPULAR  2025 MUNICIPIO ALBERTO ADRIANI TECHADO DE LA CANCHA BAUDILIO DIAZ DEL KM 9</t>
  </si>
  <si>
    <t>CONTINUACIÓN DE TECHO DE LA CANCHA BAUDILIO DIAZ Y TECHO DE LA UNIDAD EDUCATIVA URQUIA MARU CONSULTA POPULAR NACIONAL 27 DE ABRIL ANO 2025</t>
  </si>
  <si>
    <t>COM-24-12-11-90001</t>
  </si>
  <si>
    <t>COM-24-12-11-90003</t>
  </si>
  <si>
    <t>COM-25-12-11-90003</t>
  </si>
  <si>
    <t>COM-25-12-11-90009</t>
  </si>
  <si>
    <t>MICROCRÉDITOS A PRODUCTORES Y APOYO A EMPRENDEDORES DE LA COMUNA</t>
  </si>
  <si>
    <t>MICROCREDITO PARA PRODUCTORES Y EMPRENDIMIENTO 2DA ETAPA COMUNA  AGROTURISTICA   LA NEBLINA DE SALINAS ZONA NORTE PARTE ALTA DEL MUNICIPIO ANTONIO PINTO SALINAS</t>
  </si>
  <si>
    <t>ADQUISICIÓN SEDE NÚCLEO DE DESARROLLO ENDOGENO COMUNA NEBLINA DE SALINAS 3 CONSULTA</t>
  </si>
  <si>
    <t>PAVIMENTACIÓN TRAMOS CRÍTICOS VÍA PRINCIPAL COMUNA NEBLINA</t>
  </si>
  <si>
    <t xml:space="preserve">PUEBLO LLANO </t>
  </si>
  <si>
    <t>CCO-24-12-15-90002</t>
  </si>
  <si>
    <t>CCO-24-12-15-90003</t>
  </si>
  <si>
    <t>CCO-24-12-15-90004</t>
  </si>
  <si>
    <t>CCO-24-12-15-90005</t>
  </si>
  <si>
    <t xml:space="preserve">REHABILITACIÓN Y MEJORAMIENTO DE 50 VIVIENDAS DEL CONSEJO COMUNAL LAS AGUJAS Y EL MILAGRO DEL ARBOLITO PRIMERA FASE  </t>
  </si>
  <si>
    <t xml:space="preserve">MEJORAMIENTO Y REHABILITACIÓN DE 50 VIVIENDAS ENTRE LA COMUNIDAD EL ARBOLITO Y GUZMÁN II FASE   </t>
  </si>
  <si>
    <t>MEJORAS DE PATIOS  Y BAÑOS DEL COMPLEJO EDUCATIVO ADELA BASTIDAS, MUNICIPIO PUEBLO LLANO 3RA CONSULTA POPULAR 2025</t>
  </si>
  <si>
    <t xml:space="preserve">CONSTRUCCIÓN DE UN ACUEDUCTO PARA EL SECTOR ALTO CHINO Y LLANO GRANDE 4TA CONSULTA </t>
  </si>
  <si>
    <t>CCO-24-12-11-90006</t>
  </si>
  <si>
    <t>CCO-24-12-11-90019</t>
  </si>
  <si>
    <t>CCO-25-12-11-90001</t>
  </si>
  <si>
    <t>COM-25-12-11-90007</t>
  </si>
  <si>
    <t>ADQUISICIÓN DE UN RETROEXCAVADOR Y UN VOLTEO</t>
  </si>
  <si>
    <t>ADQUISICION DE MAQUINARIA PESADA TIPO RETROEXCAVADORA PARA EL CIRCUITO COMUNAL COMUNA LA NUEVA FUERZA DE CHAVEZ, PARROQUIA SANTA CRUZ DE MORA, MUNICIPIO ANTONIO PINTO SALINAS, ESTADO BOLIVARIANO DE MERIDA.</t>
  </si>
  <si>
    <t xml:space="preserve">REHABILITACIÓN DE LA VÍA AGRICOLA DEL CÍRCUITO COMUNAL LA NUEVA FUERZA DE CHAVEZ 3ERA CONSULTA </t>
  </si>
  <si>
    <t>REHABILITACION DE LAS VÍAS AGRÍCOLAS DEL CIRCUITO COMUNAL LA NUEVA FUERZA DE CHA VEZ. CUARTA CONSULTA 2025</t>
  </si>
  <si>
    <t>CCO-24-12-15-90006</t>
  </si>
  <si>
    <t>CCO-25-12-15-90005</t>
  </si>
  <si>
    <t>CCO-25-12-15-90007</t>
  </si>
  <si>
    <t xml:space="preserve">REHABILITACIÓN Y MEJORAMIENTO  DE 60 VIVIENDAS </t>
  </si>
  <si>
    <t xml:space="preserve">MEJORAMIENTO Y REHABILITACION DE 35 VIVIENDAS DE LA COMUNA LA PIEDRA QUE CRECE EN REVOLUCIÓN 2DA CONSULTA  </t>
  </si>
  <si>
    <t xml:space="preserve">MEJORA INFRAESTRUCTURA ESCOLAR MANUEL ANTONIO ALBARRAN 3ERA CONSULTA </t>
  </si>
  <si>
    <t>T2 MEJORAMIENTO DE LA VÍA PRINCIPAL</t>
  </si>
  <si>
    <t>CCO-24-12-15-90008</t>
  </si>
  <si>
    <t>CCO-25-12-15-90003</t>
  </si>
  <si>
    <t xml:space="preserve">CONSTRUCCIÓN DE SISTEMA DE RIEGO DEL SECTOR LA CULATA I FASE </t>
  </si>
  <si>
    <t xml:space="preserve">MEJORAMIENTOS Y REHABILITACION DE 50 VIVIENDAS 2DA CONSULTA </t>
  </si>
  <si>
    <t>CULMINACION DEL COMPLEJO EDJUCATIVO GETULIO AGOSTINI PARROQUIA PUEBLO LLANO TERCERA CONSULTA</t>
  </si>
  <si>
    <t>CCO-24-12-10-90004</t>
  </si>
  <si>
    <t>CCO-24-12-10-90011</t>
  </si>
  <si>
    <t>CCO-25-12-10-90012</t>
  </si>
  <si>
    <t>CULMINACION DE CENTRO DE ATENCIÓN DEL ADULTO MAYOR</t>
  </si>
  <si>
    <t>REPARACIÓN DE MAQUINA JUMBO PARA CANALIZACIÓN DEL RÍO MOTATÁN</t>
  </si>
  <si>
    <t xml:space="preserve">REMODELACION  ESCUELA: TECHO NUEVO TERCERA CONSULTA POPULAR </t>
  </si>
  <si>
    <t>CCO-24-12-10-90007</t>
  </si>
  <si>
    <t>CCO-24-12-10-90012</t>
  </si>
  <si>
    <t>CCO-25-12-10-90005</t>
  </si>
  <si>
    <t>CCO-25-12-10-90015</t>
  </si>
  <si>
    <t>REHABILITACIÓN DE LAS CANCHAS DEPORTIVAS</t>
  </si>
  <si>
    <t>MEJORAS ESCUELA LA VENTA. TECHO Y PINTURA, PARROQUIA LA VENTA, MUNICIPIO MIRANDA. TERCERA CONSULTA POPULAR</t>
  </si>
  <si>
    <t xml:space="preserve">REHABILITACIÓN DE LOS CONSULTORIOS POPULARES DE CRUZ CHIQUITA Y EL RINCÓN </t>
  </si>
  <si>
    <t>ID_COMUNA</t>
  </si>
  <si>
    <t>14-01-2007</t>
  </si>
  <si>
    <t>COD_CC</t>
  </si>
  <si>
    <t>-</t>
  </si>
  <si>
    <t>COD_UBIGEO</t>
  </si>
  <si>
    <t>C-MIX-2021-01-0003</t>
  </si>
  <si>
    <t>C-MIX-2018-11-0084</t>
  </si>
  <si>
    <t>C-MIX-2021-02-0005</t>
  </si>
  <si>
    <t>C-MIX-2018-11-0019</t>
  </si>
  <si>
    <t>C-MIX-2021-02-0004</t>
  </si>
  <si>
    <t>14-01-0005</t>
  </si>
  <si>
    <t>C-MIX-2018-11-0147</t>
  </si>
  <si>
    <t>C-URB-2018-11-0018</t>
  </si>
  <si>
    <t>C-RUR-2018-11-0018</t>
  </si>
  <si>
    <t>14-01-0006</t>
  </si>
  <si>
    <t>14-01-0003</t>
  </si>
  <si>
    <t>14-01-0002</t>
  </si>
  <si>
    <t>COMUNA_UNIF</t>
  </si>
  <si>
    <t>14-03-0000</t>
  </si>
  <si>
    <t>CEC-ME-062</t>
  </si>
  <si>
    <t>C-MIX-2018-02-0043</t>
  </si>
  <si>
    <t>C-RUR-2021-10-0022</t>
  </si>
  <si>
    <t>C-MIX-2021-10-0006</t>
  </si>
  <si>
    <t>C-MIX-2021-04-0012</t>
  </si>
  <si>
    <t>C-URB-2021-06-0003</t>
  </si>
  <si>
    <t>C-MIX-2021-05-0007</t>
  </si>
  <si>
    <t>C-MIX-2021-05-0008</t>
  </si>
  <si>
    <t>C-MIX-2018-11-0077</t>
  </si>
  <si>
    <t>C-URB-2021-03-0010</t>
  </si>
  <si>
    <t>14-06-0001</t>
  </si>
  <si>
    <t>C-URB-2021-05-0008</t>
  </si>
  <si>
    <t>C-RUR-2021-03-0002</t>
  </si>
  <si>
    <t>C-MIX-2018-02-0019</t>
  </si>
  <si>
    <t>C-URB-2021-07-0004</t>
  </si>
  <si>
    <t>14-12-0000</t>
  </si>
  <si>
    <t>C-MIX-2018-11-0158</t>
  </si>
  <si>
    <t>14-12-0001</t>
  </si>
  <si>
    <t>CEC-ME-025</t>
  </si>
  <si>
    <t>C-MIX-2016-02-0018</t>
  </si>
  <si>
    <t>14-12-0003</t>
  </si>
  <si>
    <t>14-12-0005</t>
  </si>
  <si>
    <t>C-MIX-2015-11-0005</t>
  </si>
  <si>
    <t>C-MIX-2018-11-0168</t>
  </si>
  <si>
    <t>C-MIX-2018-11-0113</t>
  </si>
  <si>
    <t>C-RUR-2017-04-0001</t>
  </si>
  <si>
    <t>C-RUR-2017-03-0002</t>
  </si>
  <si>
    <t>C-RUR-2017-02-0003</t>
  </si>
  <si>
    <t>CEC-ME-002</t>
  </si>
  <si>
    <t>C-RUR-2018-11-0027</t>
  </si>
  <si>
    <t>C-RUR-2018-11-0024</t>
  </si>
  <si>
    <t>14-17-0000</t>
  </si>
  <si>
    <t>CEC-ME-108</t>
  </si>
  <si>
    <t>C-RUR-2018-11-0003</t>
  </si>
  <si>
    <t>14-18-0000</t>
  </si>
  <si>
    <t>C-RUR-2018-11-0043</t>
  </si>
  <si>
    <t>C-MIX-2018-06-0007</t>
  </si>
  <si>
    <t>C-MIX-2018-08-0037</t>
  </si>
  <si>
    <t>C-MIX-2016-05-0006</t>
  </si>
  <si>
    <t>C-MIX-2021-10-0011</t>
  </si>
  <si>
    <t>C-MIX-2021-04-0013</t>
  </si>
  <si>
    <t>14-21-0002</t>
  </si>
  <si>
    <t>14-21-0001</t>
  </si>
  <si>
    <t>14-21-0000</t>
  </si>
  <si>
    <t>140102</t>
  </si>
  <si>
    <t>140102-14-01-2007</t>
  </si>
  <si>
    <t>140102-C-MIX-2021-01-0003</t>
  </si>
  <si>
    <t>140102-C-MIX-2018-11-0084</t>
  </si>
  <si>
    <t>140102-C-MIX-2021-02-0005</t>
  </si>
  <si>
    <t>140102-C-MIX-2018-11-0019</t>
  </si>
  <si>
    <t>140102-C-MIX-2021-02-0004</t>
  </si>
  <si>
    <t>140601</t>
  </si>
  <si>
    <t>140601-C-MIX-2021-04-0012</t>
  </si>
  <si>
    <t>140603</t>
  </si>
  <si>
    <t>140603-C-URB-2021-06-0003</t>
  </si>
  <si>
    <t>140602</t>
  </si>
  <si>
    <t>140602-C-MIX-2021-05-0007</t>
  </si>
  <si>
    <t>141201</t>
  </si>
  <si>
    <t>141201-C-URB-2021-07-0004</t>
  </si>
  <si>
    <t>141204</t>
  </si>
  <si>
    <t>141204-14-12-0000</t>
  </si>
  <si>
    <t>141801</t>
  </si>
  <si>
    <t>141801-14-18-0000</t>
  </si>
  <si>
    <t>141801-C-RUR-2018-11-0043</t>
  </si>
  <si>
    <t>142102</t>
  </si>
  <si>
    <t>142102-C-MIX-2021-10-0011</t>
  </si>
  <si>
    <t>142102-C-MIX-2021-04-0013</t>
  </si>
  <si>
    <t>142104</t>
  </si>
  <si>
    <t>142104-14-21-0002</t>
  </si>
  <si>
    <t>142101</t>
  </si>
  <si>
    <t>142101-14-21-0001</t>
  </si>
  <si>
    <t>142001</t>
  </si>
  <si>
    <t>142001-C-MIX-2018-08-0037</t>
  </si>
  <si>
    <t>142104-14-21-0000</t>
  </si>
  <si>
    <t>140303</t>
  </si>
  <si>
    <t>140303-14-03-0000</t>
  </si>
  <si>
    <t>140301</t>
  </si>
  <si>
    <t>140301-CEC-ME-062</t>
  </si>
  <si>
    <t>142006</t>
  </si>
  <si>
    <t>142006-C-MIX-2016-05-0006</t>
  </si>
  <si>
    <t>141206</t>
  </si>
  <si>
    <t>141206-C-MIX-2018-11-0158</t>
  </si>
  <si>
    <t>141211</t>
  </si>
  <si>
    <t>141211-14-12-0001</t>
  </si>
  <si>
    <t>140101</t>
  </si>
  <si>
    <t>140101-C-MIX-2018-11-0147</t>
  </si>
  <si>
    <t>140602-C-MIX-2021-05-0008</t>
  </si>
  <si>
    <t>140101-C-URB-2018-11-0018</t>
  </si>
  <si>
    <t>140101-C-RUR-2018-11-0018</t>
  </si>
  <si>
    <t>140603-C-MIX-2018-11-0077</t>
  </si>
  <si>
    <t>141901</t>
  </si>
  <si>
    <t>141901-C-MIX-2018-06-0007</t>
  </si>
  <si>
    <t>140601-C-URB-2021-03-0010</t>
  </si>
  <si>
    <t>141203</t>
  </si>
  <si>
    <t>141203-CEC-ME-025</t>
  </si>
  <si>
    <t>140103</t>
  </si>
  <si>
    <t>140103-14-01-0005</t>
  </si>
  <si>
    <t>140605</t>
  </si>
  <si>
    <t>140605-14-06-0001</t>
  </si>
  <si>
    <t>141212</t>
  </si>
  <si>
    <t>141212-C-MIX-2016-02-0018</t>
  </si>
  <si>
    <t>141403</t>
  </si>
  <si>
    <t>141403-C-RUR-2017-04-0001</t>
  </si>
  <si>
    <t>141403-C-RUR-2017-03-0002</t>
  </si>
  <si>
    <t>141403-C-RUR-2017-02-0003</t>
  </si>
  <si>
    <t>141705</t>
  </si>
  <si>
    <t>141705-14-17-0000</t>
  </si>
  <si>
    <t>141704</t>
  </si>
  <si>
    <t>141704-CEC-ME-108</t>
  </si>
  <si>
    <t>140301-C-MIX-2018-02-0043</t>
  </si>
  <si>
    <t>141701</t>
  </si>
  <si>
    <t>141701-C-RUR-2018-11-0003</t>
  </si>
  <si>
    <t>140602-C-URB-2021-05-0008</t>
  </si>
  <si>
    <t>141207</t>
  </si>
  <si>
    <t>141207-14-12-0003</t>
  </si>
  <si>
    <t>141207-14-12-0005</t>
  </si>
  <si>
    <t>141207-C-MIX-2015-11-0005</t>
  </si>
  <si>
    <t>140802</t>
  </si>
  <si>
    <t>140802-C-MIX-2018-02-0019</t>
  </si>
  <si>
    <t>140103-14-01-0003</t>
  </si>
  <si>
    <t>140103-14-01-0002</t>
  </si>
  <si>
    <t>140606</t>
  </si>
  <si>
    <t>140606-C-RUR-2021-03-0002</t>
  </si>
  <si>
    <t>140102-14-01-0006</t>
  </si>
  <si>
    <t>140301-C-RUR-2021-10-0022</t>
  </si>
  <si>
    <t>141601</t>
  </si>
  <si>
    <t>141601-CEC-ME-002</t>
  </si>
  <si>
    <t>140301-C-MIX-2021-10-0006</t>
  </si>
  <si>
    <t>141601-C-RUR-2018-11-0027</t>
  </si>
  <si>
    <t>141601-C-RUR-2018-11-0024</t>
  </si>
  <si>
    <t>141301</t>
  </si>
  <si>
    <t>141301-C-MIX-2018-11-0168</t>
  </si>
  <si>
    <t>141303</t>
  </si>
  <si>
    <t>141303-C-MIX-2018-11-0113</t>
  </si>
  <si>
    <t>TIPOLOGIA_CFG_NUM</t>
  </si>
  <si>
    <t>GOBERNACION_NUM</t>
  </si>
  <si>
    <t>PLAZO</t>
  </si>
  <si>
    <t>Corto plazo</t>
  </si>
  <si>
    <t>Mediano Plazo</t>
  </si>
  <si>
    <t>n_proyectos</t>
  </si>
  <si>
    <t>n_proyectos2</t>
  </si>
  <si>
    <t>CODIGO DEL PROYECTO EN CFG</t>
  </si>
  <si>
    <t>NOMBRE DEL PROYECTO</t>
  </si>
  <si>
    <t>m</t>
  </si>
  <si>
    <t>COMUNA_CON</t>
  </si>
  <si>
    <t>CLASIFICACIÓN_DEL_NUDO_CRITICO_TIPOLOGIA_CFG_AMBIENTE</t>
  </si>
  <si>
    <t>CLASIFICACIÓN_DEL_NUDO_CRITICO_TIPOLOGIA_CFG_CANALIZACION</t>
  </si>
  <si>
    <t>CLASIFICACIÓN_DEL_NUDO_CRITICO_TIPOLOGIA_CFG_EDUCACIÓN</t>
  </si>
  <si>
    <t>CLASIFICACIÓN_DEL_NUDO_CRITICO_TIPOLOGIA_CFG_ELECTRICIDAD</t>
  </si>
  <si>
    <t>CLASIFICACIÓN_DEL_NUDO_CRITICO_TIPOLOGIA_CFG_INFRAESTRUCTURA</t>
  </si>
  <si>
    <t>CLASIFICACIÓN_DEL_NUDO_CRITICO_TIPOLOGIA_CFG_MANEJO INTEGRAL DEL AGUA</t>
  </si>
  <si>
    <t>CLASIFICACIÓN_DEL_NUDO_CRITICO_TIPOLOGIA_CFG_MUROS</t>
  </si>
  <si>
    <t>CLASIFICACIÓN_DEL_NUDO_CRITICO_TIPOLOGIA_CFG_ORGANIZACION COMUNAL</t>
  </si>
  <si>
    <t>CLASIFICACIÓN_DEL_NUDO_CRITICO_TIPOLOGIA_CFG_PROCESOS INDUSTRIALES</t>
  </si>
  <si>
    <t>CLASIFICACIÓN_DEL_NUDO_CRITICO_TIPOLOGIA_CFG_SALUD</t>
  </si>
  <si>
    <t>CLASIFICACIÓN_DEL_NUDO_CRITICO_TIPOLOGIA_CFG_SEGURIDAD</t>
  </si>
  <si>
    <t>CLASIFICACIÓN_DEL_NUDO_CRITICO_TIPOLOGIA_CFG_SOCIO PRODUCTIVO</t>
  </si>
  <si>
    <t>CLASIFICACIÓN_DEL_NUDO_CRITICO_TIPOLOGIA_CFG_TELECOMUNICACIONES</t>
  </si>
  <si>
    <t>CLASIFICACIÓN_DEL_NUDO_CRITICO_TIPOLOGIA_CFG_TRANSPORTE</t>
  </si>
  <si>
    <t>CLASIFICACIÓN_DEL_NUDO_CRITICO_TIPOLOGIA_CFG_VIALIDAD</t>
  </si>
  <si>
    <t>CLASIFICACIÓN_DEL_NUDO_CRITICO_TIPOLOGIA_CFG_VIVIENDA</t>
  </si>
  <si>
    <t>CLASIFICACIÓN_DEL_NUDO_CRITICO_GOBERNACION_AGUA</t>
  </si>
  <si>
    <t>CLASIFICACIÓN_DEL_NUDO_CRITICO_GOBERNACION_AGUA POTABLE</t>
  </si>
  <si>
    <t>CLASIFICACIÓN_DEL_NUDO_CRITICO_GOBERNACION_AGUA RESIDUAL</t>
  </si>
  <si>
    <t>CLASIFICACIÓN_DEL_NUDO_CRITICO_GOBERNACION_CANALIZACION</t>
  </si>
  <si>
    <t>CLASIFICACIÓN_DEL_NUDO_CRITICO_GOBERNACION_DRENAJES</t>
  </si>
  <si>
    <t>CLASIFICACIÓN_DEL_NUDO_CRITICO_GOBERNACION_ELECTRICIDAD</t>
  </si>
  <si>
    <t>CLASIFICACIÓN_DEL_NUDO_CRITICO_GOBERNACION_EQUIPAMIENTO EDUCATIVO</t>
  </si>
  <si>
    <t>CLASIFICACIÓN_DEL_NUDO_CRITICO_GOBERNACION_EQUIPAMIENTO SALUD</t>
  </si>
  <si>
    <t>CLASIFICACIÓN_DEL_NUDO_CRITICO_GOBERNACION_EQUIPAMIENTO SEGURIDAD</t>
  </si>
  <si>
    <t>CLASIFICACIÓN_DEL_NUDO_CRITICO_GOBERNACION_GAS</t>
  </si>
  <si>
    <t>CLASIFICACIÓN_DEL_NUDO_CRITICO_GOBERNACION_INFRAESTRUCTURA</t>
  </si>
  <si>
    <t>CLASIFICACIÓN_DEL_NUDO_CRITICO_GOBERNACION_MUROS</t>
  </si>
  <si>
    <t>CLASIFICACIÓN_DEL_NUDO_CRITICO_GOBERNACION_ORGANIZACION COMUNAL</t>
  </si>
  <si>
    <t>CLASIFICACIÓN_DEL_NUDO_CRITICO_GOBERNACION_PUENTE</t>
  </si>
  <si>
    <t>CLASIFICACIÓN_DEL_NUDO_CRITICO_GOBERNACION_SISTEMAS DE RIEGO</t>
  </si>
  <si>
    <t>CLASIFICACIÓN_DEL_NUDO_CRITICO_GOBERNACION_SOCIO PRODUCTIVO</t>
  </si>
  <si>
    <t>CLASIFICACIÓN_DEL_NUDO_CRITICO_GOBERNACION_TELECOMUNICACIONES</t>
  </si>
  <si>
    <t>CLASIFICACIÓN_DEL_NUDO_CRITICO_GOBERNACION_TRANSPORTE</t>
  </si>
  <si>
    <t>CLASIFICACIÓN_DEL_NUDO_CRITICO_GOBERNACION_VIALIDAD</t>
  </si>
  <si>
    <t>CLASIFICACIÓN_DEL_NUDO_CRITICO_GOBERNACION_VIALIDAD AGRICOLA</t>
  </si>
  <si>
    <t>CLASIFICACIÓN_DEL_NUDO_CRITICO_GOBERNACION_VIVIENDA</t>
  </si>
  <si>
    <t>CLASIFICACION_DEL_PROYECTO_1</t>
  </si>
  <si>
    <t>CLASIFICACION_DEL_PROYECTO_2</t>
  </si>
  <si>
    <t>CLASIFICACION_DEL_PROYECTO_3</t>
  </si>
  <si>
    <t>COMUNA SIMON BOLÍVAR.</t>
  </si>
  <si>
    <t>COMUNA FRANCISCO DE MIRANDA</t>
  </si>
  <si>
    <t>COMUNA ROSA LUXEMBURGO</t>
  </si>
  <si>
    <t>COMUNA PASO DE BOLIVAR POR LOS ANDES.</t>
  </si>
  <si>
    <t>8. COMUNA BRISAS DE MONTALBÁN.</t>
  </si>
  <si>
    <t>COMUNA SU LEGADO ES NUESTRA FORTALEZA SIMON PABLO FIGUEROA.</t>
  </si>
  <si>
    <t>COMUNA BICENTENARIA 16 DE SEPTIEMBRE.</t>
  </si>
  <si>
    <t>COMUNA SOCIALISTA PARAMO DE MARIÑO TIERRA DE LAGUNAS Y ENCANTOS</t>
  </si>
  <si>
    <t>COMUNA TRADICIONES Y VIVENCIAS DE BODOQUE</t>
  </si>
  <si>
    <t>COMUNA LOS IDEALES DE CHÁVEZ</t>
  </si>
  <si>
    <t>COMUNA TODOS JUNTOS VENCEREMOS</t>
  </si>
  <si>
    <t>COMUNA PATRIA NUEVA.</t>
  </si>
  <si>
    <t>COMUNA AGROECOLOGICA DOÑA SIMONA</t>
  </si>
  <si>
    <t>CLASIFICACION_DEL_PROYECTO_4</t>
  </si>
  <si>
    <t>Num_Ratio</t>
  </si>
  <si>
    <t>Num_Clasificación</t>
  </si>
  <si>
    <t>140101-C-RUR-2018-11-0019</t>
  </si>
  <si>
    <t>C-RUR-2018-11-0019</t>
  </si>
  <si>
    <t>Descripción de la variable clasificación de los actores</t>
  </si>
  <si>
    <t>Descripción de la variable clasificación de los Clasificación del proyecto</t>
  </si>
  <si>
    <t>Descripción de la variable clasificación de los Ratio Proyecto Culminado ACA</t>
  </si>
  <si>
    <t>Descripción de la variable clasificación de la variable Plazos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</si>
</sst>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d&quot; de &quot;mmmm\ yyyy"/>
    <numFmt numFmtId="165" formatCode="0;0"/>
    <numFmt numFmtId="166" formatCode="00"/>
  </numFmts>
  <fonts count="26" x14ac:knownFonts="1">
    <font>
      <sz val="11"/>
      <color rgb="FF000000"/>
      <name val="Calibri"/>
      <charset val="1"/>
    </font>
    <font>
      <sz val="11"/>
      <color theme="1"/>
      <name val="Arial"/>
      <family val="2"/>
      <scheme val="minor"/>
    </font>
    <font>
      <sz val="11"/>
      <color theme="1"/>
      <name val="Arial"/>
      <family val="2"/>
      <scheme val="minor"/>
    </font>
    <font>
      <sz val="11"/>
      <color theme="1"/>
      <name val="Arial"/>
      <family val="2"/>
      <scheme val="minor"/>
    </font>
    <font>
      <sz val="11"/>
      <color theme="1"/>
      <name val="Calibri"/>
      <family val="2"/>
    </font>
    <font>
      <b/>
      <sz val="14"/>
      <color rgb="FF000000"/>
      <name val="Calibri"/>
      <family val="2"/>
    </font>
    <font>
      <sz val="8"/>
      <name val="Calibri"/>
      <family val="2"/>
    </font>
    <font>
      <sz val="11"/>
      <color rgb="FF000000"/>
      <name val="Calibri"/>
      <family val="2"/>
    </font>
    <font>
      <sz val="11"/>
      <color indexed="8"/>
      <name val="Calibri"/>
      <family val="2"/>
    </font>
    <font>
      <sz val="14"/>
      <color rgb="FF000000"/>
      <name val="Calibri"/>
      <family val="2"/>
    </font>
    <font>
      <sz val="14"/>
      <color theme="1"/>
      <name val="Calibri"/>
      <family val="2"/>
    </font>
    <font>
      <b/>
      <sz val="14"/>
      <color theme="1"/>
      <name val="Calibri"/>
      <family val="2"/>
    </font>
    <font>
      <b/>
      <sz val="14"/>
      <name val="Calibri"/>
      <family val="2"/>
    </font>
    <font>
      <b/>
      <sz val="14"/>
      <color theme="0"/>
      <name val="Calibri"/>
      <family val="2"/>
    </font>
    <font>
      <sz val="14"/>
      <color theme="0"/>
      <name val="Calibri"/>
      <family val="2"/>
    </font>
    <font>
      <sz val="14"/>
      <name val="Calibri"/>
      <family val="2"/>
    </font>
    <font>
      <sz val="10"/>
      <color theme="1"/>
      <name val="Calibri"/>
      <family val="2"/>
    </font>
    <font>
      <sz val="14"/>
      <color indexed="8"/>
      <name val="Calibri"/>
      <family val="2"/>
    </font>
    <font>
      <sz val="14"/>
      <color rgb="FF000000"/>
      <name val="Calibri"/>
      <family val="2"/>
    </font>
    <font>
      <b/>
      <sz val="11"/>
      <color theme="1"/>
      <name val="Arial"/>
      <family val="2"/>
      <scheme val="minor"/>
    </font>
    <font>
      <sz val="11"/>
      <color rgb="FF000000"/>
      <name val="Calibri"/>
      <family val="2"/>
      <charset val="1"/>
    </font>
    <font>
      <sz val="12"/>
      <name val="Times New Roman"/>
      <family val="1"/>
    </font>
    <font>
      <sz val="12"/>
      <color rgb="FF000000"/>
      <name val="Times New Roman"/>
      <family val="1"/>
    </font>
    <font>
      <b/>
      <sz val="12"/>
      <color theme="0"/>
      <name val="Times New Roman"/>
      <family val="1"/>
    </font>
    <font>
      <b/>
      <sz val="11"/>
      <color theme="0"/>
      <name val="Calibri"/>
      <family val="2"/>
    </font>
    <font>
      <b/>
      <sz val="11"/>
      <name val="Arial"/>
      <family val="2"/>
      <scheme val="minor"/>
    </font>
  </fonts>
  <fills count="17">
    <fill>
      <patternFill patternType="none"/>
    </fill>
    <fill>
      <patternFill patternType="gray125"/>
    </fill>
    <fill>
      <patternFill patternType="solid">
        <fgColor rgb="FFFFFFFF"/>
        <bgColor rgb="FFF6F9D4"/>
      </patternFill>
    </fill>
    <fill>
      <patternFill patternType="solid">
        <fgColor rgb="FFFF0000"/>
        <bgColor rgb="FFC9211E"/>
      </patternFill>
    </fill>
    <fill>
      <patternFill patternType="solid">
        <fgColor rgb="FFFFFF00"/>
        <bgColor rgb="FFFFFF00"/>
      </patternFill>
    </fill>
    <fill>
      <patternFill patternType="solid">
        <fgColor rgb="FFDCE6F2"/>
        <bgColor rgb="FFCCFFFF"/>
      </patternFill>
    </fill>
    <fill>
      <patternFill patternType="solid">
        <fgColor rgb="FFF6F9D4"/>
        <bgColor rgb="FFFFFFFF"/>
      </patternFill>
    </fill>
    <fill>
      <patternFill patternType="solid">
        <fgColor rgb="FFADC5E7"/>
        <bgColor rgb="FFC0C0C0"/>
      </patternFill>
    </fill>
    <fill>
      <patternFill patternType="solid">
        <fgColor rgb="FFFFFF00"/>
        <bgColor indexed="64"/>
      </patternFill>
    </fill>
    <fill>
      <patternFill patternType="solid">
        <fgColor rgb="FFFF0000"/>
        <bgColor indexed="64"/>
      </patternFill>
    </fill>
    <fill>
      <patternFill patternType="solid">
        <fgColor rgb="FFFF0000"/>
        <bgColor rgb="FFF6F9D4"/>
      </patternFill>
    </fill>
    <fill>
      <patternFill patternType="solid">
        <fgColor rgb="FFFF0000"/>
        <bgColor rgb="FFFFFFFF"/>
      </patternFill>
    </fill>
    <fill>
      <patternFill patternType="solid">
        <fgColor theme="4" tint="-0.499984740745262"/>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9" tint="0.39997558519241921"/>
        <bgColor rgb="FFC9211E"/>
      </patternFill>
    </fill>
    <fill>
      <patternFill patternType="solid">
        <fgColor theme="9" tint="0.39997558519241921"/>
        <bgColor theme="9"/>
      </patternFill>
    </fill>
  </fills>
  <borders count="19">
    <border>
      <left/>
      <right/>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thin">
        <color auto="1"/>
      </right>
      <top/>
      <bottom/>
      <diagonal/>
    </border>
    <border>
      <left style="thin">
        <color theme="2"/>
      </left>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auto="1"/>
      </right>
      <top style="thin">
        <color theme="4" tint="0.39997558519241921"/>
      </top>
      <bottom style="thin">
        <color theme="4" tint="0.39997558519241921"/>
      </bottom>
      <diagonal/>
    </border>
    <border>
      <left/>
      <right style="thin">
        <color auto="1"/>
      </right>
      <top style="thin">
        <color theme="4" tint="0.39997558519241921"/>
      </top>
      <bottom style="thin">
        <color auto="1"/>
      </bottom>
      <diagonal/>
    </border>
    <border>
      <left/>
      <right style="thin">
        <color auto="1"/>
      </right>
      <top style="thin">
        <color theme="4" tint="0.39997558519241921"/>
      </top>
      <bottom/>
      <diagonal/>
    </border>
    <border>
      <left style="thin">
        <color theme="0" tint="-0.24994659260841701"/>
      </left>
      <right style="thin">
        <color theme="0" tint="-0.24994659260841701"/>
      </right>
      <top style="thin">
        <color theme="0" tint="-0.24994659260841701"/>
      </top>
      <bottom/>
      <diagonal/>
    </border>
    <border>
      <left/>
      <right/>
      <top style="thin">
        <color theme="9"/>
      </top>
      <bottom/>
      <diagonal/>
    </border>
    <border>
      <left/>
      <right/>
      <top style="thin">
        <color theme="9"/>
      </top>
      <bottom style="thin">
        <color theme="9"/>
      </bottom>
      <diagonal/>
    </border>
  </borders>
  <cellStyleXfs count="9">
    <xf numFmtId="0" fontId="0" fillId="0" borderId="0"/>
    <xf numFmtId="0" fontId="8" fillId="0" borderId="0"/>
    <xf numFmtId="0" fontId="3" fillId="0" borderId="0"/>
    <xf numFmtId="0" fontId="2" fillId="0" borderId="0"/>
    <xf numFmtId="0" fontId="1" fillId="0" borderId="0"/>
    <xf numFmtId="43" fontId="1" fillId="0" borderId="0" applyFont="0" applyFill="0" applyBorder="0" applyAlignment="0" applyProtection="0"/>
    <xf numFmtId="0" fontId="1" fillId="0" borderId="0"/>
    <xf numFmtId="9" fontId="8" fillId="0" borderId="0" applyFont="0" applyFill="0" applyBorder="0" applyAlignment="0" applyProtection="0"/>
    <xf numFmtId="0" fontId="1" fillId="0" borderId="0"/>
  </cellStyleXfs>
  <cellXfs count="162">
    <xf numFmtId="0" fontId="0" fillId="0" borderId="0" xfId="0"/>
    <xf numFmtId="0" fontId="4" fillId="0" borderId="0" xfId="0" applyFont="1"/>
    <xf numFmtId="0" fontId="4" fillId="0" borderId="0" xfId="0" applyFont="1" applyAlignment="1">
      <alignment vertical="center"/>
    </xf>
    <xf numFmtId="0" fontId="7" fillId="0" borderId="0" xfId="0" applyFont="1"/>
    <xf numFmtId="0" fontId="7" fillId="0" borderId="0" xfId="0" applyFont="1" applyAlignment="1">
      <alignment horizontal="center" vertical="center"/>
    </xf>
    <xf numFmtId="0" fontId="7" fillId="0" borderId="0" xfId="0" applyFont="1" applyAlignment="1">
      <alignment horizontal="center" vertical="center" wrapText="1"/>
    </xf>
    <xf numFmtId="0" fontId="9" fillId="0" borderId="0" xfId="0" applyFont="1" applyAlignment="1">
      <alignment horizontal="center"/>
    </xf>
    <xf numFmtId="0" fontId="7" fillId="8" borderId="0" xfId="0" applyFont="1" applyFill="1" applyAlignment="1">
      <alignment horizontal="left" vertical="center" wrapText="1"/>
    </xf>
    <xf numFmtId="0" fontId="7" fillId="8" borderId="0" xfId="0" applyFont="1" applyFill="1" applyAlignment="1">
      <alignment horizontal="left" wrapText="1" shrinkToFit="1"/>
    </xf>
    <xf numFmtId="0" fontId="9" fillId="8" borderId="0" xfId="0" applyFont="1" applyFill="1" applyAlignment="1">
      <alignment horizontal="center"/>
    </xf>
    <xf numFmtId="0" fontId="9" fillId="8" borderId="0" xfId="0" applyFont="1" applyFill="1" applyAlignment="1">
      <alignment horizontal="left"/>
    </xf>
    <xf numFmtId="0" fontId="9" fillId="8" borderId="0" xfId="0" applyFont="1" applyFill="1" applyAlignment="1">
      <alignment horizontal="left" wrapText="1" shrinkToFit="1"/>
    </xf>
    <xf numFmtId="0" fontId="9" fillId="0" borderId="0" xfId="0" applyFont="1" applyAlignment="1">
      <alignment horizontal="left" vertical="top"/>
    </xf>
    <xf numFmtId="0" fontId="5" fillId="0" borderId="5" xfId="0" applyFont="1" applyBorder="1" applyAlignment="1">
      <alignment horizontal="left" vertical="top" shrinkToFit="1"/>
    </xf>
    <xf numFmtId="165" fontId="5" fillId="0" borderId="5" xfId="0" applyNumberFormat="1" applyFont="1" applyBorder="1" applyAlignment="1">
      <alignment horizontal="left" vertical="top" shrinkToFit="1"/>
    </xf>
    <xf numFmtId="0" fontId="5" fillId="0" borderId="5" xfId="0" applyFont="1" applyBorder="1" applyAlignment="1">
      <alignment horizontal="left" vertical="top" wrapText="1" shrinkToFit="1"/>
    </xf>
    <xf numFmtId="0" fontId="9" fillId="0" borderId="5" xfId="0" applyFont="1" applyBorder="1" applyAlignment="1">
      <alignment horizontal="left" vertical="top" wrapText="1" shrinkToFit="1"/>
    </xf>
    <xf numFmtId="4" fontId="9" fillId="0" borderId="5" xfId="0" applyNumberFormat="1" applyFont="1" applyBorder="1" applyAlignment="1">
      <alignment horizontal="left" vertical="top" wrapText="1" shrinkToFit="1"/>
    </xf>
    <xf numFmtId="4" fontId="5" fillId="0" borderId="5" xfId="0" applyNumberFormat="1" applyFont="1" applyBorder="1" applyAlignment="1">
      <alignment horizontal="left" vertical="top" wrapText="1" shrinkToFit="1"/>
    </xf>
    <xf numFmtId="0" fontId="10" fillId="0" borderId="6" xfId="0" applyFont="1" applyBorder="1" applyAlignment="1">
      <alignment horizontal="left" vertical="top" wrapText="1"/>
    </xf>
    <xf numFmtId="0" fontId="10" fillId="0" borderId="7" xfId="2" applyFont="1" applyBorder="1" applyAlignment="1">
      <alignment horizontal="left" vertical="top" wrapText="1"/>
    </xf>
    <xf numFmtId="0" fontId="10" fillId="0" borderId="6" xfId="2" applyFont="1" applyBorder="1" applyAlignment="1">
      <alignment horizontal="left" vertical="top" wrapText="1"/>
    </xf>
    <xf numFmtId="0" fontId="9" fillId="0" borderId="5" xfId="0" applyFont="1" applyBorder="1" applyAlignment="1">
      <alignment horizontal="left" vertical="top" shrinkToFit="1"/>
    </xf>
    <xf numFmtId="0" fontId="9" fillId="4" borderId="5" xfId="0" applyFont="1" applyFill="1" applyBorder="1" applyAlignment="1">
      <alignment horizontal="left" vertical="top" wrapText="1" shrinkToFit="1"/>
    </xf>
    <xf numFmtId="0" fontId="10" fillId="0" borderId="5" xfId="0" applyFont="1" applyBorder="1" applyAlignment="1">
      <alignment horizontal="left" vertical="top" wrapText="1" shrinkToFit="1"/>
    </xf>
    <xf numFmtId="164" fontId="9" fillId="0" borderId="5" xfId="0" applyNumberFormat="1" applyFont="1" applyBorder="1" applyAlignment="1">
      <alignment horizontal="left" vertical="top" wrapText="1" shrinkToFit="1"/>
    </xf>
    <xf numFmtId="0" fontId="5" fillId="5" borderId="5" xfId="0" applyFont="1" applyFill="1" applyBorder="1" applyAlignment="1">
      <alignment horizontal="left" vertical="top" wrapText="1" shrinkToFit="1"/>
    </xf>
    <xf numFmtId="0" fontId="9" fillId="5" borderId="5" xfId="0" applyFont="1" applyFill="1" applyBorder="1" applyAlignment="1">
      <alignment horizontal="left" vertical="top" wrapText="1" shrinkToFit="1"/>
    </xf>
    <xf numFmtId="0" fontId="9" fillId="5" borderId="5" xfId="0" applyFont="1" applyFill="1" applyBorder="1" applyAlignment="1">
      <alignment horizontal="left" vertical="top" shrinkToFit="1"/>
    </xf>
    <xf numFmtId="4" fontId="10" fillId="0" borderId="5" xfId="0" applyNumberFormat="1" applyFont="1" applyBorder="1" applyAlignment="1">
      <alignment horizontal="left" vertical="top" wrapText="1" shrinkToFit="1"/>
    </xf>
    <xf numFmtId="4" fontId="10" fillId="6" borderId="5" xfId="0" applyNumberFormat="1" applyFont="1" applyFill="1" applyBorder="1" applyAlignment="1">
      <alignment horizontal="left" vertical="top" wrapText="1" shrinkToFit="1"/>
    </xf>
    <xf numFmtId="0" fontId="12" fillId="0" borderId="5" xfId="0" applyFont="1" applyBorder="1" applyAlignment="1">
      <alignment horizontal="left" vertical="top" shrinkToFit="1"/>
    </xf>
    <xf numFmtId="0" fontId="10" fillId="2" borderId="5" xfId="0" applyFont="1" applyFill="1" applyBorder="1" applyAlignment="1">
      <alignment horizontal="left" vertical="top" wrapText="1" shrinkToFit="1"/>
    </xf>
    <xf numFmtId="0" fontId="9" fillId="2" borderId="5" xfId="0" applyFont="1" applyFill="1" applyBorder="1" applyAlignment="1">
      <alignment horizontal="left" vertical="top" wrapText="1" shrinkToFit="1"/>
    </xf>
    <xf numFmtId="0" fontId="5" fillId="2" borderId="5" xfId="0" applyFont="1" applyFill="1" applyBorder="1" applyAlignment="1">
      <alignment horizontal="left" vertical="top" wrapText="1" shrinkToFit="1"/>
    </xf>
    <xf numFmtId="0" fontId="11" fillId="0" borderId="5" xfId="0" applyFont="1" applyBorder="1" applyAlignment="1">
      <alignment horizontal="left" vertical="top" wrapText="1" shrinkToFit="1"/>
    </xf>
    <xf numFmtId="0" fontId="9" fillId="0" borderId="0" xfId="0" applyFont="1" applyAlignment="1">
      <alignment horizontal="left" vertical="top" wrapText="1"/>
    </xf>
    <xf numFmtId="4" fontId="9" fillId="0" borderId="3" xfId="0" applyNumberFormat="1" applyFont="1" applyBorder="1" applyAlignment="1">
      <alignment horizontal="left" vertical="top" wrapText="1"/>
    </xf>
    <xf numFmtId="4" fontId="9" fillId="0" borderId="4" xfId="0" applyNumberFormat="1" applyFont="1" applyBorder="1" applyAlignment="1">
      <alignment horizontal="left" vertical="top" wrapText="1"/>
    </xf>
    <xf numFmtId="4" fontId="9" fillId="0" borderId="0" xfId="0" applyNumberFormat="1" applyFont="1" applyAlignment="1">
      <alignment horizontal="left" vertical="top" wrapText="1"/>
    </xf>
    <xf numFmtId="0" fontId="10" fillId="0" borderId="5" xfId="0" applyFont="1" applyBorder="1" applyAlignment="1">
      <alignment horizontal="left" vertical="top" shrinkToFit="1"/>
    </xf>
    <xf numFmtId="0" fontId="5" fillId="0" borderId="0" xfId="0" applyFont="1" applyAlignment="1">
      <alignment horizontal="left" vertical="top"/>
    </xf>
    <xf numFmtId="0" fontId="10" fillId="0" borderId="0" xfId="0" applyFont="1" applyAlignment="1">
      <alignment horizontal="left" vertical="top"/>
    </xf>
    <xf numFmtId="0" fontId="9" fillId="2" borderId="5" xfId="0" applyFont="1" applyFill="1" applyBorder="1" applyAlignment="1">
      <alignment horizontal="left" vertical="top" shrinkToFit="1"/>
    </xf>
    <xf numFmtId="0" fontId="9" fillId="7" borderId="5" xfId="0" applyFont="1" applyFill="1" applyBorder="1" applyAlignment="1">
      <alignment horizontal="left" vertical="top" wrapText="1" shrinkToFit="1"/>
    </xf>
    <xf numFmtId="0" fontId="5" fillId="8" borderId="5" xfId="0" applyFont="1" applyFill="1" applyBorder="1" applyAlignment="1">
      <alignment horizontal="left" vertical="top" wrapText="1" shrinkToFit="1"/>
    </xf>
    <xf numFmtId="0" fontId="5" fillId="0" borderId="2" xfId="0" applyFont="1" applyBorder="1" applyAlignment="1">
      <alignment horizontal="left" vertical="top" wrapText="1" shrinkToFit="1"/>
    </xf>
    <xf numFmtId="0" fontId="5" fillId="0" borderId="2" xfId="0" applyFont="1" applyBorder="1" applyAlignment="1">
      <alignment horizontal="left" vertical="top" shrinkToFit="1"/>
    </xf>
    <xf numFmtId="0" fontId="9" fillId="7" borderId="2" xfId="0" applyFont="1" applyFill="1" applyBorder="1" applyAlignment="1">
      <alignment horizontal="left" vertical="top" wrapText="1" shrinkToFit="1"/>
    </xf>
    <xf numFmtId="0" fontId="13" fillId="9" borderId="5" xfId="0" applyFont="1" applyFill="1" applyBorder="1" applyAlignment="1">
      <alignment horizontal="left" vertical="top" shrinkToFit="1"/>
    </xf>
    <xf numFmtId="0" fontId="13" fillId="9" borderId="5" xfId="0" applyFont="1" applyFill="1" applyBorder="1" applyAlignment="1">
      <alignment horizontal="left" vertical="top" wrapText="1" shrinkToFit="1"/>
    </xf>
    <xf numFmtId="0" fontId="14" fillId="9" borderId="5" xfId="0" applyFont="1" applyFill="1" applyBorder="1" applyAlignment="1">
      <alignment horizontal="left" vertical="top" wrapText="1" shrinkToFit="1"/>
    </xf>
    <xf numFmtId="0" fontId="14" fillId="9" borderId="5" xfId="0" applyFont="1" applyFill="1" applyBorder="1" applyAlignment="1">
      <alignment horizontal="left" vertical="top" shrinkToFit="1"/>
    </xf>
    <xf numFmtId="0" fontId="14" fillId="10" borderId="5" xfId="0" applyFont="1" applyFill="1" applyBorder="1" applyAlignment="1">
      <alignment horizontal="left" vertical="top" wrapText="1" shrinkToFit="1"/>
    </xf>
    <xf numFmtId="0" fontId="14" fillId="9" borderId="0" xfId="0" applyFont="1" applyFill="1" applyAlignment="1">
      <alignment horizontal="left" vertical="top"/>
    </xf>
    <xf numFmtId="4" fontId="14" fillId="11" borderId="5" xfId="0" applyNumberFormat="1" applyFont="1" applyFill="1" applyBorder="1" applyAlignment="1">
      <alignment horizontal="left" vertical="top" wrapText="1" shrinkToFit="1"/>
    </xf>
    <xf numFmtId="49" fontId="5" fillId="0" borderId="5" xfId="0" applyNumberFormat="1" applyFont="1" applyBorder="1" applyAlignment="1">
      <alignment horizontal="left" vertical="top" wrapText="1" shrinkToFit="1"/>
    </xf>
    <xf numFmtId="49" fontId="13" fillId="9" borderId="5" xfId="0" applyNumberFormat="1" applyFont="1" applyFill="1" applyBorder="1" applyAlignment="1">
      <alignment horizontal="left" vertical="top" wrapText="1" shrinkToFit="1"/>
    </xf>
    <xf numFmtId="49" fontId="11" fillId="0" borderId="5" xfId="0" applyNumberFormat="1" applyFont="1" applyBorder="1" applyAlignment="1">
      <alignment horizontal="left" vertical="top" wrapText="1" shrinkToFit="1"/>
    </xf>
    <xf numFmtId="49" fontId="5" fillId="0" borderId="2" xfId="0" applyNumberFormat="1" applyFont="1" applyBorder="1" applyAlignment="1">
      <alignment horizontal="left" vertical="top" wrapText="1" shrinkToFit="1"/>
    </xf>
    <xf numFmtId="49" fontId="5" fillId="0" borderId="5" xfId="0" applyNumberFormat="1" applyFont="1" applyBorder="1" applyAlignment="1">
      <alignment horizontal="left" vertical="top" shrinkToFit="1"/>
    </xf>
    <xf numFmtId="49" fontId="15" fillId="0" borderId="0" xfId="0" applyNumberFormat="1" applyFont="1" applyAlignment="1">
      <alignment horizontal="center" vertical="center"/>
    </xf>
    <xf numFmtId="2" fontId="9" fillId="0" borderId="5" xfId="0" applyNumberFormat="1" applyFont="1" applyBorder="1" applyAlignment="1">
      <alignment horizontal="left" vertical="top" wrapText="1" shrinkToFit="1"/>
    </xf>
    <xf numFmtId="49" fontId="9" fillId="0" borderId="5" xfId="0" applyNumberFormat="1" applyFont="1" applyBorder="1" applyAlignment="1">
      <alignment horizontal="left" vertical="top" wrapText="1" shrinkToFit="1"/>
    </xf>
    <xf numFmtId="0" fontId="9" fillId="0" borderId="0" xfId="0" applyFont="1" applyAlignment="1">
      <alignment horizontal="center" vertical="center"/>
    </xf>
    <xf numFmtId="0" fontId="9" fillId="0" borderId="0" xfId="0" applyFont="1" applyAlignment="1">
      <alignment horizontal="center" vertical="center" wrapText="1"/>
    </xf>
    <xf numFmtId="0" fontId="9" fillId="8" borderId="0" xfId="0" applyFont="1" applyFill="1" applyAlignment="1">
      <alignment horizontal="center" wrapText="1" shrinkToFit="1"/>
    </xf>
    <xf numFmtId="0" fontId="9" fillId="8" borderId="0" xfId="0" applyFont="1" applyFill="1" applyAlignment="1">
      <alignment horizontal="center" vertical="center" wrapText="1"/>
    </xf>
    <xf numFmtId="0" fontId="10" fillId="0" borderId="0" xfId="0" applyFont="1" applyAlignment="1">
      <alignment horizontal="center"/>
    </xf>
    <xf numFmtId="0" fontId="10" fillId="0" borderId="0" xfId="0" applyFont="1" applyAlignment="1">
      <alignment horizontal="center" vertical="center"/>
    </xf>
    <xf numFmtId="49" fontId="9" fillId="0" borderId="0" xfId="0" applyNumberFormat="1" applyFont="1" applyAlignment="1">
      <alignment horizontal="center"/>
    </xf>
    <xf numFmtId="0" fontId="5" fillId="0" borderId="0" xfId="0" applyFont="1" applyAlignment="1">
      <alignment horizontal="center"/>
    </xf>
    <xf numFmtId="49" fontId="13" fillId="3" borderId="1" xfId="0" applyNumberFormat="1" applyFont="1" applyFill="1" applyBorder="1" applyAlignment="1">
      <alignment horizontal="left" vertical="top" wrapText="1" shrinkToFit="1"/>
    </xf>
    <xf numFmtId="0" fontId="14" fillId="12" borderId="9" xfId="3" applyFont="1" applyFill="1" applyBorder="1" applyAlignment="1">
      <alignment horizontal="left" vertical="top"/>
    </xf>
    <xf numFmtId="0" fontId="14" fillId="12" borderId="9" xfId="3" applyFont="1" applyFill="1" applyBorder="1" applyAlignment="1">
      <alignment horizontal="left" vertical="top" wrapText="1"/>
    </xf>
    <xf numFmtId="0" fontId="14" fillId="12" borderId="8" xfId="3" applyFont="1" applyFill="1" applyBorder="1" applyAlignment="1">
      <alignment horizontal="left" vertical="top" wrapText="1"/>
    </xf>
    <xf numFmtId="49" fontId="12" fillId="0" borderId="5" xfId="0" applyNumberFormat="1" applyFont="1" applyBorder="1" applyAlignment="1">
      <alignment horizontal="left" vertical="top" wrapText="1" shrinkToFit="1"/>
    </xf>
    <xf numFmtId="49" fontId="15" fillId="0" borderId="7" xfId="1" applyNumberFormat="1" applyFont="1" applyBorder="1" applyAlignment="1">
      <alignment horizontal="left" vertical="top" wrapText="1"/>
    </xf>
    <xf numFmtId="0" fontId="10" fillId="0" borderId="11" xfId="3" applyFont="1" applyBorder="1" applyAlignment="1">
      <alignment horizontal="left" vertical="top" wrapText="1"/>
    </xf>
    <xf numFmtId="0" fontId="10" fillId="0" borderId="11" xfId="3" applyFont="1" applyBorder="1" applyAlignment="1" applyProtection="1">
      <alignment horizontal="left" vertical="top" wrapText="1"/>
      <protection locked="0"/>
    </xf>
    <xf numFmtId="0" fontId="15" fillId="0" borderId="11" xfId="3" applyFont="1" applyBorder="1" applyAlignment="1">
      <alignment horizontal="left" vertical="top" wrapText="1"/>
    </xf>
    <xf numFmtId="0" fontId="10" fillId="0" borderId="12" xfId="3" applyFont="1" applyBorder="1" applyAlignment="1">
      <alignment horizontal="left" vertical="top" wrapText="1"/>
    </xf>
    <xf numFmtId="0" fontId="10" fillId="0" borderId="7" xfId="1" applyFont="1" applyBorder="1" applyAlignment="1">
      <alignment horizontal="left" vertical="top" wrapText="1"/>
    </xf>
    <xf numFmtId="166" fontId="5" fillId="0" borderId="5" xfId="0" applyNumberFormat="1" applyFont="1" applyBorder="1" applyAlignment="1">
      <alignment horizontal="left" vertical="top" wrapText="1" shrinkToFit="1"/>
    </xf>
    <xf numFmtId="0" fontId="17" fillId="0" borderId="7" xfId="1" applyFont="1" applyBorder="1" applyAlignment="1">
      <alignment horizontal="left" vertical="top" wrapText="1"/>
    </xf>
    <xf numFmtId="0" fontId="11" fillId="0" borderId="11" xfId="3" applyFont="1" applyBorder="1" applyAlignment="1">
      <alignment horizontal="left" vertical="top" wrapText="1"/>
    </xf>
    <xf numFmtId="0" fontId="14" fillId="0" borderId="0" xfId="0" applyFont="1" applyAlignment="1">
      <alignment horizontal="center"/>
    </xf>
    <xf numFmtId="0" fontId="13" fillId="3" borderId="1" xfId="0" applyFont="1" applyFill="1" applyBorder="1" applyAlignment="1">
      <alignment horizontal="left" vertical="top" wrapText="1" shrinkToFit="1"/>
    </xf>
    <xf numFmtId="0" fontId="14" fillId="0" borderId="0" xfId="0" applyFont="1" applyAlignment="1">
      <alignment horizontal="left" vertical="top"/>
    </xf>
    <xf numFmtId="49" fontId="5" fillId="2" borderId="5" xfId="0" applyNumberFormat="1" applyFont="1" applyFill="1" applyBorder="1" applyAlignment="1">
      <alignment horizontal="left" vertical="top" wrapText="1" shrinkToFit="1"/>
    </xf>
    <xf numFmtId="0" fontId="14" fillId="3" borderId="1" xfId="0" applyFont="1" applyFill="1" applyBorder="1" applyAlignment="1">
      <alignment horizontal="left" vertical="top" wrapText="1" shrinkToFit="1"/>
    </xf>
    <xf numFmtId="0" fontId="4" fillId="0" borderId="11" xfId="3" applyFont="1" applyBorder="1" applyAlignment="1">
      <alignment horizontal="left" vertical="top" wrapText="1"/>
    </xf>
    <xf numFmtId="0" fontId="4" fillId="0" borderId="11" xfId="3" applyFont="1" applyBorder="1" applyAlignment="1" applyProtection="1">
      <alignment horizontal="left" vertical="top" wrapText="1"/>
      <protection locked="0"/>
    </xf>
    <xf numFmtId="0" fontId="4" fillId="0" borderId="12" xfId="3" applyFont="1" applyBorder="1" applyAlignment="1">
      <alignment horizontal="left" vertical="top" wrapText="1"/>
    </xf>
    <xf numFmtId="0" fontId="16" fillId="0" borderId="11" xfId="3" applyFont="1" applyBorder="1" applyAlignment="1">
      <alignment horizontal="left" vertical="top" wrapText="1"/>
    </xf>
    <xf numFmtId="0" fontId="16" fillId="0" borderId="11" xfId="3" applyFont="1" applyBorder="1" applyAlignment="1" applyProtection="1">
      <alignment horizontal="left" vertical="top" wrapText="1"/>
      <protection locked="0"/>
    </xf>
    <xf numFmtId="0" fontId="16" fillId="0" borderId="12" xfId="3" applyFont="1" applyBorder="1" applyAlignment="1">
      <alignment horizontal="left" vertical="top" wrapText="1"/>
    </xf>
    <xf numFmtId="0" fontId="8" fillId="0" borderId="7" xfId="1" applyBorder="1" applyAlignment="1">
      <alignment horizontal="left" vertical="top" wrapText="1"/>
    </xf>
    <xf numFmtId="0" fontId="10" fillId="14" borderId="7" xfId="1" applyFont="1" applyFill="1" applyBorder="1" applyAlignment="1">
      <alignment horizontal="left" vertical="top" wrapText="1"/>
    </xf>
    <xf numFmtId="0" fontId="7" fillId="0" borderId="0" xfId="0" applyFont="1" applyAlignment="1">
      <alignment horizontal="left" vertical="top"/>
    </xf>
    <xf numFmtId="0" fontId="13" fillId="0" borderId="0" xfId="0" applyFont="1" applyAlignment="1">
      <alignment horizontal="center"/>
    </xf>
    <xf numFmtId="0" fontId="9" fillId="0" borderId="0" xfId="0" applyFont="1" applyAlignment="1">
      <alignment horizontal="center" vertical="top"/>
    </xf>
    <xf numFmtId="0" fontId="15" fillId="8" borderId="0" xfId="0" applyFont="1" applyFill="1" applyAlignment="1">
      <alignment horizontal="center"/>
    </xf>
    <xf numFmtId="0" fontId="15" fillId="8" borderId="0" xfId="0" applyFont="1" applyFill="1"/>
    <xf numFmtId="0" fontId="14" fillId="8" borderId="0" xfId="0" applyFont="1" applyFill="1"/>
    <xf numFmtId="0" fontId="7" fillId="8" borderId="0" xfId="0" applyFont="1" applyFill="1" applyAlignment="1">
      <alignment horizontal="center"/>
    </xf>
    <xf numFmtId="0" fontId="7" fillId="8" borderId="0" xfId="0" applyFont="1" applyFill="1" applyAlignment="1">
      <alignment wrapText="1" shrinkToFit="1"/>
    </xf>
    <xf numFmtId="0" fontId="0" fillId="8" borderId="0" xfId="0" applyFill="1"/>
    <xf numFmtId="0" fontId="9" fillId="8" borderId="0" xfId="0" applyFont="1" applyFill="1" applyAlignment="1">
      <alignment horizontal="center" vertical="center"/>
    </xf>
    <xf numFmtId="0" fontId="7" fillId="8" borderId="0" xfId="0" applyFont="1" applyFill="1"/>
    <xf numFmtId="0" fontId="7" fillId="8" borderId="0" xfId="0" applyFont="1" applyFill="1" applyAlignment="1">
      <alignment horizontal="center" vertical="center"/>
    </xf>
    <xf numFmtId="0" fontId="7" fillId="8" borderId="0" xfId="0" applyFont="1" applyFill="1" applyAlignment="1">
      <alignment horizontal="center" vertical="center" wrapText="1"/>
    </xf>
    <xf numFmtId="0" fontId="4" fillId="8" borderId="0" xfId="0" applyFont="1" applyFill="1"/>
    <xf numFmtId="0" fontId="10" fillId="8" borderId="0" xfId="0" applyFont="1" applyFill="1" applyAlignment="1">
      <alignment horizontal="center"/>
    </xf>
    <xf numFmtId="0" fontId="4" fillId="8" borderId="0" xfId="0" applyFont="1" applyFill="1" applyAlignment="1">
      <alignment vertical="center"/>
    </xf>
    <xf numFmtId="0" fontId="10" fillId="8" borderId="0" xfId="0" applyFont="1" applyFill="1" applyAlignment="1">
      <alignment horizontal="center" vertical="center"/>
    </xf>
    <xf numFmtId="0" fontId="9" fillId="0" borderId="0" xfId="3" applyFont="1" applyAlignment="1">
      <alignment horizontal="left" vertical="top" wrapText="1"/>
    </xf>
    <xf numFmtId="0" fontId="14" fillId="12" borderId="0" xfId="3" applyFont="1" applyFill="1" applyAlignment="1">
      <alignment horizontal="left" vertical="center"/>
    </xf>
    <xf numFmtId="0" fontId="14" fillId="12" borderId="10" xfId="3" applyFont="1" applyFill="1" applyBorder="1" applyAlignment="1">
      <alignment horizontal="left" vertical="center"/>
    </xf>
    <xf numFmtId="0" fontId="15" fillId="14" borderId="5" xfId="0" applyFont="1" applyFill="1" applyBorder="1" applyAlignment="1">
      <alignment horizontal="left" vertical="top" wrapText="1" shrinkToFit="1"/>
    </xf>
    <xf numFmtId="0" fontId="9" fillId="0" borderId="0" xfId="0" applyFont="1" applyAlignment="1">
      <alignment horizontal="left"/>
    </xf>
    <xf numFmtId="0" fontId="9" fillId="13" borderId="13" xfId="0" applyFont="1" applyFill="1" applyBorder="1" applyAlignment="1">
      <alignment horizontal="left" vertical="top" wrapText="1" shrinkToFit="1"/>
    </xf>
    <xf numFmtId="0" fontId="9" fillId="0" borderId="13" xfId="0" applyFont="1" applyBorder="1" applyAlignment="1">
      <alignment horizontal="left" vertical="top" wrapText="1" shrinkToFit="1"/>
    </xf>
    <xf numFmtId="0" fontId="9" fillId="0" borderId="14" xfId="0" applyFont="1" applyBorder="1" applyAlignment="1">
      <alignment horizontal="left" vertical="top" wrapText="1" shrinkToFit="1"/>
    </xf>
    <xf numFmtId="0" fontId="9" fillId="13" borderId="11" xfId="3" applyFont="1" applyFill="1" applyBorder="1" applyAlignment="1">
      <alignment horizontal="left" vertical="top" wrapText="1"/>
    </xf>
    <xf numFmtId="0" fontId="9" fillId="0" borderId="11" xfId="3" applyFont="1" applyBorder="1" applyAlignment="1">
      <alignment horizontal="left" vertical="top" wrapText="1"/>
    </xf>
    <xf numFmtId="0" fontId="9" fillId="13" borderId="11" xfId="3" applyFont="1" applyFill="1" applyBorder="1" applyAlignment="1">
      <alignment horizontal="left" vertical="top"/>
    </xf>
    <xf numFmtId="0" fontId="9" fillId="0" borderId="11" xfId="3" applyFont="1" applyBorder="1" applyAlignment="1">
      <alignment horizontal="left" vertical="top"/>
    </xf>
    <xf numFmtId="0" fontId="9" fillId="13" borderId="0" xfId="3" applyFont="1" applyFill="1" applyAlignment="1">
      <alignment horizontal="left" vertical="top" wrapText="1"/>
    </xf>
    <xf numFmtId="0" fontId="5" fillId="0" borderId="0" xfId="0" applyFont="1" applyAlignment="1">
      <alignment horizontal="left" vertical="top" wrapText="1" shrinkToFit="1"/>
    </xf>
    <xf numFmtId="49" fontId="15" fillId="0" borderId="0" xfId="0" applyNumberFormat="1" applyFont="1" applyAlignment="1">
      <alignment horizontal="left" vertical="top"/>
    </xf>
    <xf numFmtId="0" fontId="18" fillId="0" borderId="0" xfId="0" applyFont="1" applyAlignment="1">
      <alignment horizontal="left" vertical="top"/>
    </xf>
    <xf numFmtId="0" fontId="9" fillId="0" borderId="15" xfId="0" applyFont="1" applyBorder="1" applyAlignment="1">
      <alignment horizontal="left" vertical="top" wrapText="1" shrinkToFit="1"/>
    </xf>
    <xf numFmtId="0" fontId="9" fillId="0" borderId="16" xfId="3" applyFont="1" applyBorder="1" applyAlignment="1">
      <alignment horizontal="left" vertical="top" wrapText="1"/>
    </xf>
    <xf numFmtId="0" fontId="9" fillId="0" borderId="16" xfId="3" applyFont="1" applyBorder="1" applyAlignment="1">
      <alignment horizontal="left" vertical="top"/>
    </xf>
    <xf numFmtId="0" fontId="19" fillId="0" borderId="0" xfId="0" applyFont="1" applyAlignment="1">
      <alignment horizontal="center"/>
    </xf>
    <xf numFmtId="49" fontId="9" fillId="8" borderId="0" xfId="0" applyNumberFormat="1" applyFont="1" applyFill="1" applyAlignment="1">
      <alignment horizontal="center" wrapText="1" shrinkToFit="1"/>
    </xf>
    <xf numFmtId="49" fontId="9" fillId="8" borderId="0" xfId="0" applyNumberFormat="1" applyFont="1" applyFill="1" applyAlignment="1">
      <alignment horizontal="center" vertical="center" wrapText="1"/>
    </xf>
    <xf numFmtId="1" fontId="0" fillId="0" borderId="0" xfId="0" applyNumberFormat="1"/>
    <xf numFmtId="0" fontId="7" fillId="0" borderId="0" xfId="0" applyFont="1" applyAlignment="1">
      <alignment vertical="center"/>
    </xf>
    <xf numFmtId="0" fontId="7" fillId="0" borderId="0" xfId="0" applyFont="1" applyAlignment="1">
      <alignment horizontal="right" vertical="center"/>
    </xf>
    <xf numFmtId="3" fontId="7" fillId="0" borderId="0" xfId="0" applyNumberFormat="1" applyFont="1" applyAlignment="1">
      <alignment horizontal="right" vertical="center"/>
    </xf>
    <xf numFmtId="0" fontId="0" fillId="0" borderId="0" xfId="0" applyAlignment="1">
      <alignment horizontal="left" vertical="top"/>
    </xf>
    <xf numFmtId="0" fontId="20" fillId="0" borderId="0" xfId="0" applyFont="1"/>
    <xf numFmtId="0" fontId="21" fillId="0" borderId="0" xfId="0" applyFont="1" applyAlignment="1">
      <alignment horizontal="left" vertical="top"/>
    </xf>
    <xf numFmtId="0" fontId="22" fillId="0" borderId="0" xfId="0" applyFont="1" applyAlignment="1">
      <alignment horizontal="left" vertical="top"/>
    </xf>
    <xf numFmtId="0" fontId="22" fillId="0" borderId="0" xfId="0" applyFont="1" applyAlignment="1">
      <alignment horizontal="left" vertical="top" wrapText="1" shrinkToFit="1"/>
    </xf>
    <xf numFmtId="0" fontId="22" fillId="0" borderId="0" xfId="0" applyFont="1" applyAlignment="1">
      <alignment horizontal="left" vertical="top" wrapText="1"/>
    </xf>
    <xf numFmtId="0" fontId="23" fillId="0" borderId="0" xfId="0" applyFont="1" applyAlignment="1">
      <alignment horizontal="center" vertical="top"/>
    </xf>
    <xf numFmtId="0" fontId="23" fillId="0" borderId="0" xfId="0" applyFont="1" applyAlignment="1">
      <alignment horizontal="left" vertical="top"/>
    </xf>
    <xf numFmtId="0" fontId="24" fillId="0" borderId="0" xfId="0" applyFont="1"/>
    <xf numFmtId="0" fontId="25" fillId="16" borderId="17" xfId="0" applyFont="1" applyFill="1" applyBorder="1" applyAlignment="1">
      <alignment horizontal="center"/>
    </xf>
    <xf numFmtId="0" fontId="12" fillId="15" borderId="1" xfId="0" applyFont="1" applyFill="1" applyBorder="1" applyAlignment="1">
      <alignment horizontal="center" vertical="top" wrapText="1" shrinkToFit="1"/>
    </xf>
    <xf numFmtId="49" fontId="12" fillId="15" borderId="1" xfId="0" applyNumberFormat="1" applyFont="1" applyFill="1" applyBorder="1" applyAlignment="1">
      <alignment horizontal="center" vertical="top" wrapText="1" shrinkToFit="1"/>
    </xf>
    <xf numFmtId="0" fontId="11" fillId="13" borderId="13" xfId="0" applyFont="1" applyFill="1" applyBorder="1" applyAlignment="1">
      <alignment horizontal="center" vertical="top" wrapText="1" shrinkToFit="1"/>
    </xf>
    <xf numFmtId="49" fontId="11" fillId="13" borderId="13" xfId="0" applyNumberFormat="1" applyFont="1" applyFill="1" applyBorder="1" applyAlignment="1">
      <alignment horizontal="center" vertical="top" wrapText="1" shrinkToFit="1"/>
    </xf>
    <xf numFmtId="0" fontId="4" fillId="0" borderId="17" xfId="0" applyFont="1" applyBorder="1" applyAlignment="1">
      <alignment horizontal="center"/>
    </xf>
    <xf numFmtId="0" fontId="11" fillId="0" borderId="13" xfId="0" applyFont="1" applyBorder="1" applyAlignment="1">
      <alignment horizontal="center" vertical="top" wrapText="1" shrinkToFit="1"/>
    </xf>
    <xf numFmtId="49" fontId="11" fillId="0" borderId="13" xfId="0" applyNumberFormat="1" applyFont="1" applyBorder="1" applyAlignment="1">
      <alignment horizontal="center" vertical="top" wrapText="1" shrinkToFit="1"/>
    </xf>
    <xf numFmtId="0" fontId="11" fillId="0" borderId="14" xfId="0" applyFont="1" applyBorder="1" applyAlignment="1">
      <alignment horizontal="center" vertical="top" wrapText="1" shrinkToFit="1"/>
    </xf>
    <xf numFmtId="49" fontId="11" fillId="0" borderId="14" xfId="0" applyNumberFormat="1" applyFont="1" applyBorder="1" applyAlignment="1">
      <alignment horizontal="center" vertical="top" wrapText="1" shrinkToFit="1"/>
    </xf>
    <xf numFmtId="0" fontId="4" fillId="0" borderId="18" xfId="0" applyFont="1" applyBorder="1" applyAlignment="1">
      <alignment horizontal="center"/>
    </xf>
  </cellXfs>
  <cellStyles count="9">
    <cellStyle name="Millares 2" xfId="5" xr:uid="{FAEC28B7-C5B7-4C99-AA76-66F38FD0A268}"/>
    <cellStyle name="Normal" xfId="0" builtinId="0"/>
    <cellStyle name="Normal 2" xfId="1" xr:uid="{72E86DD9-E4B6-4857-8BB0-6BEB5F512759}"/>
    <cellStyle name="Normal 3" xfId="2" xr:uid="{35C5C8C1-1F19-45E6-AE71-EEE8746D7D02}"/>
    <cellStyle name="Normal 3 2" xfId="6" xr:uid="{B953DA92-3C77-4E45-9EB5-E4A4FDD6FE30}"/>
    <cellStyle name="Normal 4" xfId="8" xr:uid="{2D7CEB7C-84DC-4148-AD74-746555DBB34E}"/>
    <cellStyle name="Normal 5" xfId="4" xr:uid="{DEA57543-AA20-4736-92AB-C878E4BB1B76}"/>
    <cellStyle name="Normal 6" xfId="3" xr:uid="{1B0EC47B-336D-4132-9D02-07E8C9621B72}"/>
    <cellStyle name="Porcentaje 2" xfId="7" xr:uid="{5CFC8871-61A9-4368-B3F1-CE9381DA051F}"/>
  </cellStyles>
  <dxfs count="494">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left/>
        <right/>
        <top style="thin">
          <color theme="9"/>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none"/>
      </font>
      <alignment horizontal="center" textRotation="0" indent="0" justifyLastLine="0" readingOrder="0"/>
      <border diagonalUp="0" diagonalDown="0" outline="0">
        <left/>
        <right/>
        <top style="thin">
          <color theme="9"/>
        </top>
        <bottom/>
      </border>
    </dxf>
    <dxf>
      <font>
        <b/>
        <i val="0"/>
        <strike val="0"/>
        <condense val="0"/>
        <extend val="0"/>
        <outline val="0"/>
        <shadow val="0"/>
        <u val="none"/>
        <vertAlign val="baseline"/>
        <sz val="14"/>
        <color theme="1"/>
        <name val="Calibri"/>
        <family val="2"/>
        <scheme val="none"/>
      </font>
      <numFmt numFmtId="30" formatCode="@"/>
      <alignment horizontal="center" vertical="top" textRotation="0" wrapText="1" indent="0" justifyLastLine="0" shrinkToFit="1" readingOrder="0"/>
      <border diagonalUp="0" diagonalDown="0" outline="0">
        <left/>
        <right style="thin">
          <color auto="1"/>
        </right>
        <top style="thin">
          <color theme="4" tint="0.39997558519241921"/>
        </top>
        <bottom style="thin">
          <color theme="4" tint="0.39997558519241921"/>
        </bottom>
      </border>
    </dxf>
    <dxf>
      <font>
        <b/>
        <i val="0"/>
        <strike val="0"/>
        <condense val="0"/>
        <extend val="0"/>
        <outline val="0"/>
        <shadow val="0"/>
        <u val="none"/>
        <vertAlign val="baseline"/>
        <sz val="14"/>
        <color theme="1"/>
        <name val="Calibri"/>
        <family val="2"/>
        <scheme val="none"/>
      </font>
      <alignment horizontal="center" vertical="top" textRotation="0" wrapText="1" indent="0" justifyLastLine="0" shrinkToFit="1" readingOrder="0"/>
      <border diagonalUp="0" diagonalDown="0" outline="0">
        <left/>
        <right style="thin">
          <color auto="1"/>
        </right>
        <top style="thin">
          <color theme="4" tint="0.39997558519241921"/>
        </top>
        <bottom style="thin">
          <color theme="4" tint="0.39997558519241921"/>
        </bottom>
      </border>
    </dxf>
    <dxf>
      <font>
        <b/>
        <i val="0"/>
        <strike val="0"/>
        <condense val="0"/>
        <extend val="0"/>
        <outline val="0"/>
        <shadow val="0"/>
        <u val="none"/>
        <vertAlign val="baseline"/>
        <sz val="14"/>
        <color theme="1"/>
        <name val="Calibri"/>
        <family val="2"/>
        <scheme val="none"/>
      </font>
      <numFmt numFmtId="30" formatCode="@"/>
      <alignment horizontal="center" vertical="top" textRotation="0" wrapText="1" indent="0" justifyLastLine="0" shrinkToFit="1" readingOrder="0"/>
      <border diagonalUp="0" diagonalDown="0" outline="0">
        <left/>
        <right style="thin">
          <color auto="1"/>
        </right>
        <top style="thin">
          <color theme="4" tint="0.39997558519241921"/>
        </top>
        <bottom style="thin">
          <color theme="4" tint="0.39997558519241921"/>
        </bottom>
      </border>
    </dxf>
    <dxf>
      <font>
        <b/>
        <i val="0"/>
        <strike val="0"/>
        <condense val="0"/>
        <extend val="0"/>
        <outline val="0"/>
        <shadow val="0"/>
        <u val="none"/>
        <vertAlign val="baseline"/>
        <sz val="14"/>
        <color theme="1"/>
        <name val="Calibri"/>
        <family val="2"/>
        <scheme val="none"/>
      </font>
      <alignment horizontal="center" vertical="top" textRotation="0" wrapText="1" indent="0" justifyLastLine="0" shrinkToFit="1" readingOrder="0"/>
      <border diagonalUp="0" diagonalDown="0" outline="0">
        <left/>
        <right style="thin">
          <color auto="1"/>
        </right>
        <top style="thin">
          <color theme="4" tint="0.39997558519241921"/>
        </top>
        <bottom style="thin">
          <color theme="4" tint="0.39997558519241921"/>
        </bottom>
      </border>
    </dxf>
    <dxf>
      <font>
        <b/>
        <i val="0"/>
        <strike val="0"/>
        <condense val="0"/>
        <extend val="0"/>
        <outline val="0"/>
        <shadow val="0"/>
        <u val="none"/>
        <vertAlign val="baseline"/>
        <sz val="11"/>
        <color auto="1"/>
        <name val="Arial"/>
        <family val="2"/>
        <scheme val="minor"/>
      </font>
      <fill>
        <patternFill patternType="solid">
          <fgColor theme="9"/>
          <bgColor theme="9" tint="0.39997558519241921"/>
        </patternFill>
      </fill>
      <alignment horizontal="center" vertical="bottom" textRotation="0" wrapText="0" indent="0" justifyLastLine="0" shrinkToFit="0" readingOrder="0"/>
    </dxf>
    <dxf>
      <border outline="0">
        <right style="thin">
          <color theme="9"/>
        </right>
      </border>
    </dxf>
    <dxf>
      <font>
        <b val="0"/>
        <i val="0"/>
        <strike val="0"/>
        <condense val="0"/>
        <extend val="0"/>
        <outline val="0"/>
        <shadow val="0"/>
        <u val="none"/>
        <vertAlign val="baseline"/>
        <sz val="12"/>
        <color rgb="FF000000"/>
        <name val="Times New Roman"/>
        <family val="1"/>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alignment horizontal="left" vertical="top" textRotation="0" wrapText="1" indent="0" justifyLastLine="0" shrinkToFit="1" readingOrder="0"/>
    </dxf>
    <dxf>
      <font>
        <b val="0"/>
        <i val="0"/>
        <strike val="0"/>
        <condense val="0"/>
        <extend val="0"/>
        <outline val="0"/>
        <shadow val="0"/>
        <u val="none"/>
        <vertAlign val="baseline"/>
        <sz val="12"/>
        <color rgb="FF000000"/>
        <name val="Times New Roman"/>
        <family val="1"/>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alignment horizontal="left" vertical="top"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left" vertical="top"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alignment horizontal="left" vertical="top" textRotation="0" wrapText="0" indent="0" justifyLastLine="0" shrinkToFit="0" readingOrder="0"/>
    </dxf>
    <dxf>
      <font>
        <b/>
        <i val="0"/>
        <strike val="0"/>
        <condense val="0"/>
        <extend val="0"/>
        <outline val="0"/>
        <shadow val="0"/>
        <u val="none"/>
        <vertAlign val="baseline"/>
        <sz val="12"/>
        <color theme="0"/>
        <name val="Times New Roman"/>
        <family val="1"/>
        <scheme val="none"/>
      </font>
      <alignment horizontal="left"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rgb="FF000000"/>
        <name val="Calibri"/>
        <family val="2"/>
        <scheme val="none"/>
      </font>
      <numFmt numFmtId="0" formatCode="General"/>
      <alignment horizontal="left" vertical="top" textRotation="0" indent="0" justifyLastLine="0" readingOrder="0"/>
    </dxf>
    <dxf>
      <font>
        <b val="0"/>
        <i val="0"/>
        <strike val="0"/>
        <condense val="0"/>
        <extend val="0"/>
        <outline val="0"/>
        <shadow val="0"/>
        <u val="none"/>
        <vertAlign val="baseline"/>
        <sz val="14"/>
        <color rgb="FF000000"/>
        <name val="Calibri"/>
        <family val="2"/>
        <scheme val="none"/>
      </font>
      <alignment horizontal="left" vertical="top" textRotation="0" indent="0" justifyLastLine="0" readingOrder="0"/>
      <border outline="0">
        <left style="thin">
          <color theme="0" tint="-0.24994659260841701"/>
        </left>
      </border>
    </dxf>
    <dxf>
      <font>
        <b val="0"/>
        <i val="0"/>
        <strike val="0"/>
        <condense val="0"/>
        <extend val="0"/>
        <outline val="0"/>
        <shadow val="0"/>
        <u val="none"/>
        <vertAlign val="baseline"/>
        <sz val="14"/>
        <color rgb="FF000000"/>
        <name val="Calibri"/>
        <family val="2"/>
        <scheme val="none"/>
      </font>
      <alignment horizontal="left" vertical="top" textRotation="0" wrapText="0" indent="0" justifyLastLine="0" shrinkToFit="0" readingOrder="0"/>
    </dxf>
    <dxf>
      <font>
        <b val="0"/>
        <i val="0"/>
        <strike val="0"/>
        <condense val="0"/>
        <extend val="0"/>
        <outline val="0"/>
        <shadow val="0"/>
        <u val="none"/>
        <vertAlign val="baseline"/>
        <sz val="14"/>
        <color rgb="FF000000"/>
        <name val="Calibri"/>
        <family val="2"/>
        <scheme val="none"/>
      </font>
      <alignment horizontal="left" vertical="top" textRotation="0" indent="0" justifyLastLine="0" readingOrder="0"/>
    </dxf>
    <dxf>
      <font>
        <b val="0"/>
        <i val="0"/>
        <strike val="0"/>
        <condense val="0"/>
        <extend val="0"/>
        <outline val="0"/>
        <shadow val="0"/>
        <u val="none"/>
        <vertAlign val="baseline"/>
        <sz val="14"/>
        <color rgb="FF000000"/>
        <name val="Calibri"/>
        <family val="2"/>
        <scheme val="none"/>
      </font>
      <alignment horizontal="left" vertical="top" textRotation="0" indent="0" justifyLastLine="0" readingOrder="0"/>
    </dxf>
    <dxf>
      <font>
        <b val="0"/>
        <i val="0"/>
        <strike val="0"/>
        <condense val="0"/>
        <extend val="0"/>
        <outline val="0"/>
        <shadow val="0"/>
        <u val="none"/>
        <vertAlign val="baseline"/>
        <sz val="14"/>
        <color rgb="FF000000"/>
        <name val="Calibri"/>
        <family val="2"/>
        <scheme val="none"/>
      </font>
      <alignment horizontal="left" vertical="top" textRotation="0" indent="0" justifyLastLine="0" readingOrder="0"/>
    </dxf>
    <dxf>
      <font>
        <b val="0"/>
        <i val="0"/>
        <strike val="0"/>
        <condense val="0"/>
        <extend val="0"/>
        <outline val="0"/>
        <shadow val="0"/>
        <u val="none"/>
        <vertAlign val="baseline"/>
        <sz val="14"/>
        <color rgb="FF000000"/>
        <name val="Calibri"/>
        <family val="2"/>
        <scheme val="none"/>
      </font>
      <alignment horizontal="left" vertical="top" textRotation="0" indent="0" justifyLastLine="0" readingOrder="0"/>
    </dxf>
    <dxf>
      <font>
        <b val="0"/>
        <i val="0"/>
        <strike val="0"/>
        <condense val="0"/>
        <extend val="0"/>
        <outline val="0"/>
        <shadow val="0"/>
        <u val="none"/>
        <vertAlign val="baseline"/>
        <sz val="14"/>
        <color rgb="FF000000"/>
        <name val="Calibri"/>
        <family val="2"/>
        <scheme val="none"/>
      </font>
      <alignment horizontal="left" vertical="top" textRotation="0" indent="0" justifyLastLine="0" readingOrder="0"/>
    </dxf>
    <dxf>
      <font>
        <b val="0"/>
        <i val="0"/>
        <strike val="0"/>
        <condense val="0"/>
        <extend val="0"/>
        <outline val="0"/>
        <shadow val="0"/>
        <u val="none"/>
        <vertAlign val="baseline"/>
        <sz val="14"/>
        <color rgb="FF000000"/>
        <name val="Calibri"/>
        <family val="2"/>
        <scheme val="none"/>
      </font>
      <alignment horizontal="left" vertical="top" textRotation="0" indent="0" justifyLastLine="0" readingOrder="0"/>
    </dxf>
    <dxf>
      <font>
        <b val="0"/>
        <i val="0"/>
        <strike val="0"/>
        <condense val="0"/>
        <extend val="0"/>
        <outline val="0"/>
        <shadow val="0"/>
        <u val="none"/>
        <vertAlign val="baseline"/>
        <sz val="14"/>
        <color rgb="FF000000"/>
        <name val="Calibri"/>
        <family val="2"/>
        <scheme val="none"/>
      </font>
      <alignment horizontal="left" vertical="top" textRotation="0" indent="0" justifyLastLine="0" shrinkToFit="0" readingOrder="0"/>
    </dxf>
    <dxf>
      <font>
        <b val="0"/>
        <i val="0"/>
        <strike val="0"/>
        <condense val="0"/>
        <extend val="0"/>
        <outline val="0"/>
        <shadow val="0"/>
        <u val="none"/>
        <vertAlign val="baseline"/>
        <sz val="14"/>
        <color rgb="FF000000"/>
        <name val="Calibri"/>
        <family val="2"/>
        <scheme val="none"/>
      </font>
      <alignment horizontal="center" vertical="top" textRotation="0" wrapText="0" indent="0" justifyLastLine="0" shrinkToFit="0" readingOrder="0"/>
    </dxf>
    <dxf>
      <font>
        <b val="0"/>
        <i val="0"/>
        <strike val="0"/>
        <condense val="0"/>
        <extend val="0"/>
        <outline val="0"/>
        <shadow val="0"/>
        <u val="none"/>
        <vertAlign val="baseline"/>
        <sz val="14"/>
        <color rgb="FF000000"/>
        <name val="Calibri"/>
        <family val="2"/>
        <scheme val="none"/>
      </font>
      <alignment horizontal="center" vertical="top" textRotation="0" wrapText="0" indent="0" justifyLastLine="0" shrinkToFit="0" readingOrder="0"/>
    </dxf>
    <dxf>
      <font>
        <b val="0"/>
        <i val="0"/>
        <strike val="0"/>
        <condense val="0"/>
        <extend val="0"/>
        <outline val="0"/>
        <shadow val="0"/>
        <u val="none"/>
        <vertAlign val="baseline"/>
        <sz val="14"/>
        <color rgb="FF000000"/>
        <name val="Calibri"/>
        <family val="2"/>
        <scheme val="none"/>
      </font>
      <alignment horizontal="left" vertical="top" textRotation="0" indent="0" justifyLastLine="0" readingOrder="0"/>
    </dxf>
    <dxf>
      <font>
        <b val="0"/>
        <i val="0"/>
        <strike val="0"/>
        <condense val="0"/>
        <extend val="0"/>
        <outline val="0"/>
        <shadow val="0"/>
        <u val="none"/>
        <vertAlign val="baseline"/>
        <sz val="14"/>
        <color rgb="FF000000"/>
        <name val="Calibri"/>
        <family val="2"/>
        <scheme val="none"/>
      </font>
      <alignment horizontal="left" vertical="top" textRotation="0" indent="0" justifyLastLine="0" readingOrder="0"/>
    </dxf>
    <dxf>
      <font>
        <b val="0"/>
        <i val="0"/>
        <strike val="0"/>
        <condense val="0"/>
        <extend val="0"/>
        <outline val="0"/>
        <shadow val="0"/>
        <u val="none"/>
        <vertAlign val="baseline"/>
        <sz val="14"/>
        <color rgb="FF000000"/>
        <name val="Calibri"/>
        <family val="2"/>
        <scheme val="none"/>
      </font>
      <alignment horizontal="left" vertical="top" textRotation="0" indent="0" justifyLastLine="0" readingOrder="0"/>
    </dxf>
    <dxf>
      <font>
        <b val="0"/>
        <i val="0"/>
        <strike val="0"/>
        <condense val="0"/>
        <extend val="0"/>
        <outline val="0"/>
        <shadow val="0"/>
        <u val="none"/>
        <vertAlign val="baseline"/>
        <sz val="14"/>
        <color rgb="FF000000"/>
        <name val="Calibri"/>
        <family val="2"/>
        <scheme val="none"/>
      </font>
      <fill>
        <patternFill patternType="solid">
          <fgColor rgb="FFC0C0C0"/>
          <bgColor rgb="FFADC5E7"/>
        </patternFill>
      </fill>
      <alignment horizontal="left" vertical="top" textRotation="0" wrapText="1" indent="0" justifyLastLine="0" shrinkToFit="1" readingOrder="0"/>
      <border diagonalUp="0" diagonalDown="0" outline="0">
        <left/>
        <right style="thin">
          <color auto="1"/>
        </right>
        <top/>
        <bottom/>
      </border>
    </dxf>
    <dxf>
      <font>
        <b val="0"/>
        <i val="0"/>
        <strike val="0"/>
        <condense val="0"/>
        <extend val="0"/>
        <outline val="0"/>
        <shadow val="0"/>
        <u val="none"/>
        <vertAlign val="baseline"/>
        <sz val="14"/>
        <color rgb="FF000000"/>
        <name val="Calibri"/>
        <family val="2"/>
        <scheme val="none"/>
      </font>
      <fill>
        <patternFill patternType="solid">
          <fgColor rgb="FFC0C0C0"/>
          <bgColor rgb="FFADC5E7"/>
        </patternFill>
      </fill>
      <alignment horizontal="left" vertical="top" textRotation="0" wrapText="1" indent="0" justifyLastLine="0" shrinkToFit="1" readingOrder="0"/>
      <border diagonalUp="0" diagonalDown="0" outline="0">
        <left/>
        <right style="thin">
          <color auto="1"/>
        </right>
        <top/>
        <bottom/>
      </border>
    </dxf>
    <dxf>
      <font>
        <b val="0"/>
        <i val="0"/>
        <strike val="0"/>
        <condense val="0"/>
        <extend val="0"/>
        <outline val="0"/>
        <shadow val="0"/>
        <u val="none"/>
        <vertAlign val="baseline"/>
        <sz val="14"/>
        <color rgb="FF000000"/>
        <name val="Calibri"/>
        <family val="2"/>
        <scheme val="none"/>
      </font>
      <fill>
        <patternFill patternType="solid">
          <fgColor rgb="FFC0C0C0"/>
          <bgColor rgb="FFADC5E7"/>
        </patternFill>
      </fill>
      <alignment horizontal="left" vertical="top" textRotation="0" wrapText="1" indent="0" justifyLastLine="0" shrinkToFit="1" readingOrder="0"/>
      <border diagonalUp="0" diagonalDown="0" outline="0">
        <left/>
        <right style="thin">
          <color auto="1"/>
        </right>
        <top/>
        <bottom/>
      </border>
    </dxf>
    <dxf>
      <font>
        <b val="0"/>
        <i val="0"/>
        <strike val="0"/>
        <condense val="0"/>
        <extend val="0"/>
        <outline val="0"/>
        <shadow val="0"/>
        <u val="none"/>
        <vertAlign val="baseline"/>
        <sz val="14"/>
        <color rgb="FF000000"/>
        <name val="Calibri"/>
        <family val="2"/>
        <scheme val="none"/>
      </font>
      <fill>
        <patternFill patternType="solid">
          <fgColor rgb="FFC0C0C0"/>
          <bgColor rgb="FFADC5E7"/>
        </patternFill>
      </fill>
      <alignment horizontal="left" vertical="top" textRotation="0" wrapText="1" indent="0" justifyLastLine="0" shrinkToFit="1" readingOrder="0"/>
      <border diagonalUp="0" diagonalDown="0" outline="0">
        <left/>
        <right style="thin">
          <color auto="1"/>
        </right>
        <top/>
        <bottom/>
      </border>
    </dxf>
    <dxf>
      <font>
        <b val="0"/>
        <i val="0"/>
        <strike val="0"/>
        <condense val="0"/>
        <extend val="0"/>
        <outline val="0"/>
        <shadow val="0"/>
        <u val="none"/>
        <vertAlign val="baseline"/>
        <sz val="14"/>
        <color rgb="FF000000"/>
        <name val="Calibri"/>
        <family val="2"/>
        <scheme val="none"/>
      </font>
      <fill>
        <patternFill patternType="solid">
          <fgColor rgb="FFC0C0C0"/>
          <bgColor rgb="FFADC5E7"/>
        </patternFill>
      </fill>
      <alignment horizontal="left" vertical="top" textRotation="0" wrapText="1" indent="0" justifyLastLine="0" shrinkToFit="1" readingOrder="0"/>
      <border diagonalUp="0" diagonalDown="0" outline="0">
        <left/>
        <right style="thin">
          <color auto="1"/>
        </right>
        <top/>
        <bottom/>
      </border>
    </dxf>
    <dxf>
      <font>
        <b val="0"/>
        <i val="0"/>
        <strike val="0"/>
        <condense val="0"/>
        <extend val="0"/>
        <outline val="0"/>
        <shadow val="0"/>
        <u val="none"/>
        <vertAlign val="baseline"/>
        <sz val="14"/>
        <color rgb="FF000000"/>
        <name val="Calibri"/>
        <family val="2"/>
        <scheme val="none"/>
      </font>
      <fill>
        <patternFill patternType="solid">
          <fgColor rgb="FFC0C0C0"/>
          <bgColor rgb="FFADC5E7"/>
        </patternFill>
      </fill>
      <alignment horizontal="left" vertical="top" textRotation="0" wrapText="1" indent="0" justifyLastLine="0" shrinkToFit="1" readingOrder="0"/>
      <border diagonalUp="0" diagonalDown="0" outline="0">
        <left/>
        <right style="thin">
          <color auto="1"/>
        </right>
        <top/>
        <bottom/>
      </border>
    </dxf>
    <dxf>
      <font>
        <b val="0"/>
        <i val="0"/>
        <strike val="0"/>
        <condense val="0"/>
        <extend val="0"/>
        <outline val="0"/>
        <shadow val="0"/>
        <u val="none"/>
        <vertAlign val="baseline"/>
        <sz val="14"/>
        <color rgb="FF000000"/>
        <name val="Calibri"/>
        <family val="2"/>
        <scheme val="none"/>
      </font>
      <fill>
        <patternFill patternType="solid">
          <fgColor rgb="FFC0C0C0"/>
          <bgColor rgb="FFADC5E7"/>
        </patternFill>
      </fill>
      <alignment horizontal="left" vertical="top" textRotation="0" wrapText="1" indent="0" justifyLastLine="0" shrinkToFit="1" readingOrder="0"/>
      <border diagonalUp="0" diagonalDown="0" outline="0">
        <left/>
        <right style="thin">
          <color auto="1"/>
        </right>
        <top/>
        <bottom/>
      </border>
    </dxf>
    <dxf>
      <font>
        <b val="0"/>
        <i val="0"/>
        <strike val="0"/>
        <condense val="0"/>
        <extend val="0"/>
        <outline val="0"/>
        <shadow val="0"/>
        <u val="none"/>
        <vertAlign val="baseline"/>
        <sz val="14"/>
        <color rgb="FF000000"/>
        <name val="Calibri"/>
        <family val="2"/>
        <scheme val="none"/>
      </font>
      <fill>
        <patternFill patternType="solid">
          <fgColor rgb="FFC0C0C0"/>
          <bgColor rgb="FFADC5E7"/>
        </patternFill>
      </fill>
      <alignment horizontal="left" vertical="top" textRotation="0" wrapText="1" indent="0" justifyLastLine="0" shrinkToFit="1" readingOrder="0"/>
      <border diagonalUp="0" diagonalDown="0" outline="0">
        <left/>
        <right style="thin">
          <color auto="1"/>
        </right>
        <top/>
        <bottom/>
      </border>
    </dxf>
    <dxf>
      <font>
        <b val="0"/>
        <i val="0"/>
        <strike val="0"/>
        <condense val="0"/>
        <extend val="0"/>
        <outline val="0"/>
        <shadow val="0"/>
        <u val="none"/>
        <vertAlign val="baseline"/>
        <sz val="14"/>
        <color rgb="FF000000"/>
        <name val="Calibri"/>
        <family val="2"/>
        <scheme val="none"/>
      </font>
      <fill>
        <patternFill patternType="solid">
          <fgColor rgb="FFC0C0C0"/>
          <bgColor rgb="FFADC5E7"/>
        </patternFill>
      </fill>
      <alignment horizontal="left" vertical="top" textRotation="0" wrapText="1" indent="0" justifyLastLine="0" shrinkToFit="1" readingOrder="0"/>
      <border diagonalUp="0" diagonalDown="0" outline="0">
        <left/>
        <right style="thin">
          <color auto="1"/>
        </right>
        <top/>
        <bottom/>
      </border>
    </dxf>
    <dxf>
      <font>
        <b val="0"/>
        <i val="0"/>
        <strike val="0"/>
        <condense val="0"/>
        <extend val="0"/>
        <outline val="0"/>
        <shadow val="0"/>
        <u val="none"/>
        <vertAlign val="baseline"/>
        <sz val="14"/>
        <color rgb="FF000000"/>
        <name val="Calibri"/>
        <family val="2"/>
        <scheme val="none"/>
      </font>
      <fill>
        <patternFill patternType="solid">
          <fgColor rgb="FFC0C0C0"/>
          <bgColor rgb="FFADC5E7"/>
        </patternFill>
      </fill>
      <alignment horizontal="left" vertical="top" textRotation="0" wrapText="1" indent="0" justifyLastLine="0" shrinkToFit="1" readingOrder="0"/>
      <border diagonalUp="0" diagonalDown="0" outline="0">
        <left/>
        <right style="thin">
          <color auto="1"/>
        </right>
        <top/>
        <bottom/>
      </border>
    </dxf>
    <dxf>
      <font>
        <b val="0"/>
        <i val="0"/>
        <strike val="0"/>
        <condense val="0"/>
        <extend val="0"/>
        <outline val="0"/>
        <shadow val="0"/>
        <u val="none"/>
        <vertAlign val="baseline"/>
        <sz val="14"/>
        <color rgb="FF000000"/>
        <name val="Calibri"/>
        <family val="2"/>
        <scheme val="none"/>
      </font>
      <fill>
        <patternFill patternType="solid">
          <fgColor rgb="FFC0C0C0"/>
          <bgColor rgb="FFADC5E7"/>
        </patternFill>
      </fill>
      <alignment horizontal="left" vertical="top" textRotation="0" wrapText="1" indent="0" justifyLastLine="0" shrinkToFit="1" readingOrder="0"/>
      <border diagonalUp="0" diagonalDown="0" outline="0">
        <left/>
        <right style="thin">
          <color auto="1"/>
        </right>
        <top/>
        <bottom/>
      </border>
    </dxf>
    <dxf>
      <font>
        <strike val="0"/>
        <outline val="0"/>
        <shadow val="0"/>
        <u val="none"/>
        <vertAlign val="baseline"/>
        <name val="Calibri"/>
        <family val="2"/>
        <scheme val="none"/>
      </font>
      <numFmt numFmtId="0" formatCode="General"/>
      <alignment horizontal="left" vertical="top" textRotation="0" indent="0" justifyLastLine="0" readingOrder="0"/>
    </dxf>
    <dxf>
      <font>
        <strike val="0"/>
        <outline val="0"/>
        <shadow val="0"/>
        <u val="none"/>
        <vertAlign val="baseline"/>
        <name val="Calibri"/>
        <family val="2"/>
        <scheme val="none"/>
      </font>
      <numFmt numFmtId="0" formatCode="General"/>
      <alignment horizontal="left" vertical="top" textRotation="0" indent="0" justifyLastLine="0" readingOrder="0"/>
    </dxf>
    <dxf>
      <font>
        <b val="0"/>
        <i val="0"/>
        <strike val="0"/>
        <condense val="0"/>
        <extend val="0"/>
        <outline val="0"/>
        <shadow val="0"/>
        <u val="none"/>
        <vertAlign val="baseline"/>
        <sz val="14"/>
        <color rgb="FF000000"/>
        <name val="Calibri"/>
        <scheme val="none"/>
      </font>
      <alignment horizontal="left" vertical="top" textRotation="0" wrapText="0" indent="0" justifyLastLine="0" shrinkToFit="0" readingOrder="0"/>
    </dxf>
    <dxf>
      <font>
        <b/>
        <i val="0"/>
        <strike val="0"/>
        <condense val="0"/>
        <extend val="0"/>
        <outline val="0"/>
        <shadow val="0"/>
        <u val="none"/>
        <vertAlign val="baseline"/>
        <sz val="14"/>
        <color rgb="FF000000"/>
        <name val="Calibri"/>
        <family val="2"/>
        <scheme val="none"/>
      </font>
      <alignment horizontal="left" vertical="top" textRotation="0" wrapText="1" indent="0" justifyLastLine="0" shrinkToFit="1" readingOrder="0"/>
    </dxf>
    <dxf>
      <font>
        <strike val="0"/>
        <outline val="0"/>
        <shadow val="0"/>
        <u val="none"/>
        <vertAlign val="baseline"/>
        <name val="Calibri"/>
        <family val="2"/>
        <scheme val="none"/>
      </font>
      <alignment horizontal="left" vertical="top" textRotation="0" indent="0" justifyLastLine="0" readingOrder="0"/>
    </dxf>
    <dxf>
      <font>
        <b/>
        <i val="0"/>
        <strike val="0"/>
        <condense val="0"/>
        <extend val="0"/>
        <outline val="0"/>
        <shadow val="0"/>
        <u val="none"/>
        <vertAlign val="baseline"/>
        <sz val="14"/>
        <color rgb="FF000000"/>
        <name val="Calibri"/>
        <family val="2"/>
        <scheme val="none"/>
      </font>
      <numFmt numFmtId="166" formatCode="00"/>
      <alignment horizontal="left" vertical="top" textRotation="0" wrapText="1" indent="0" justifyLastLine="0" shrinkToFit="1" readingOrder="0"/>
      <border diagonalUp="0" diagonalDown="0" outline="0">
        <left/>
        <right style="thin">
          <color auto="1"/>
        </right>
        <top/>
        <bottom/>
      </border>
    </dxf>
    <dxf>
      <font>
        <b/>
        <i val="0"/>
        <strike val="0"/>
        <condense val="0"/>
        <extend val="0"/>
        <outline val="0"/>
        <shadow val="0"/>
        <u val="none"/>
        <vertAlign val="baseline"/>
        <sz val="14"/>
        <color rgb="FF000000"/>
        <name val="Calibri"/>
        <family val="2"/>
        <scheme val="none"/>
      </font>
      <numFmt numFmtId="30" formatCode="@"/>
      <alignment horizontal="left" vertical="top" textRotation="0" wrapText="1" indent="0" justifyLastLine="0" shrinkToFit="1" readingOrder="0"/>
      <border diagonalUp="0" diagonalDown="0" outline="0">
        <left/>
        <right style="thin">
          <color auto="1"/>
        </right>
        <top/>
        <bottom/>
      </border>
    </dxf>
    <dxf>
      <font>
        <b/>
        <i val="0"/>
        <strike val="0"/>
        <condense val="0"/>
        <extend val="0"/>
        <outline val="0"/>
        <shadow val="0"/>
        <u val="none"/>
        <vertAlign val="baseline"/>
        <sz val="14"/>
        <color rgb="FF000000"/>
        <name val="Calibri"/>
        <family val="2"/>
        <scheme val="none"/>
      </font>
      <alignment horizontal="left" vertical="top" textRotation="0" wrapText="1" indent="0" justifyLastLine="0" shrinkToFit="1" readingOrder="0"/>
    </dxf>
    <dxf>
      <font>
        <b/>
        <i val="0"/>
        <strike val="0"/>
        <condense val="0"/>
        <extend val="0"/>
        <outline val="0"/>
        <shadow val="0"/>
        <u val="none"/>
        <vertAlign val="baseline"/>
        <sz val="14"/>
        <color rgb="FF000000"/>
        <name val="Calibri"/>
        <family val="2"/>
        <scheme val="none"/>
      </font>
      <numFmt numFmtId="30" formatCode="@"/>
      <alignment horizontal="left" vertical="top" textRotation="0" wrapText="1" indent="0" justifyLastLine="0" shrinkToFit="1" readingOrder="0"/>
      <border diagonalUp="0" diagonalDown="0" outline="0">
        <left/>
        <right style="thin">
          <color auto="1"/>
        </right>
        <top/>
        <bottom/>
      </border>
    </dxf>
    <dxf>
      <font>
        <b/>
        <i val="0"/>
        <strike val="0"/>
        <condense val="0"/>
        <extend val="0"/>
        <outline val="0"/>
        <shadow val="0"/>
        <u val="none"/>
        <vertAlign val="baseline"/>
        <sz val="14"/>
        <color rgb="FF000000"/>
        <name val="Calibri"/>
        <family val="2"/>
        <scheme val="none"/>
      </font>
      <alignment horizontal="left" vertical="top" textRotation="0" wrapText="1" indent="0" justifyLastLine="0" shrinkToFit="1" readingOrder="0"/>
    </dxf>
    <dxf>
      <font>
        <b/>
        <i val="0"/>
        <strike val="0"/>
        <condense val="0"/>
        <extend val="0"/>
        <outline val="0"/>
        <shadow val="0"/>
        <u val="none"/>
        <vertAlign val="baseline"/>
        <sz val="14"/>
        <color rgb="FF000000"/>
        <name val="Calibri"/>
        <family val="2"/>
        <scheme val="none"/>
      </font>
      <alignment horizontal="left" vertical="top" textRotation="0" wrapText="0" indent="0" justifyLastLine="0" shrinkToFit="1" readingOrder="0"/>
      <border diagonalUp="0" diagonalDown="0" outline="0">
        <left/>
        <right style="thin">
          <color auto="1"/>
        </right>
        <top/>
        <bottom/>
      </border>
    </dxf>
    <dxf>
      <font>
        <b/>
        <i val="0"/>
        <strike val="0"/>
        <condense val="0"/>
        <extend val="0"/>
        <outline val="0"/>
        <shadow val="0"/>
        <u val="none"/>
        <vertAlign val="baseline"/>
        <sz val="14"/>
        <color rgb="FF000000"/>
        <name val="Calibri"/>
        <family val="2"/>
        <scheme val="none"/>
      </font>
      <alignment horizontal="left" vertical="top" textRotation="0" wrapText="1" indent="0" justifyLastLine="0" shrinkToFit="1" readingOrder="0"/>
      <border diagonalUp="0" diagonalDown="0" outline="0">
        <left/>
        <right style="thin">
          <color auto="1"/>
        </right>
        <top/>
        <bottom/>
      </border>
    </dxf>
    <dxf>
      <font>
        <b/>
        <i val="0"/>
        <strike val="0"/>
        <condense val="0"/>
        <extend val="0"/>
        <outline val="0"/>
        <shadow val="0"/>
        <u val="none"/>
        <vertAlign val="baseline"/>
        <sz val="14"/>
        <color rgb="FF000000"/>
        <name val="Calibri"/>
        <family val="2"/>
        <scheme val="none"/>
      </font>
      <alignment horizontal="left" vertical="top" textRotation="0" wrapText="1" indent="0" justifyLastLine="0" shrinkToFit="1" readingOrder="0"/>
      <border diagonalUp="0" diagonalDown="0" outline="0">
        <left/>
        <right style="thin">
          <color auto="1"/>
        </right>
        <top/>
        <bottom/>
      </border>
    </dxf>
    <dxf>
      <font>
        <b/>
        <i val="0"/>
        <strike val="0"/>
        <condense val="0"/>
        <extend val="0"/>
        <outline val="0"/>
        <shadow val="0"/>
        <u val="none"/>
        <vertAlign val="baseline"/>
        <sz val="14"/>
        <color rgb="FF000000"/>
        <name val="Calibri"/>
        <family val="2"/>
        <scheme val="none"/>
      </font>
      <alignment horizontal="left" vertical="top" textRotation="0" wrapText="1" indent="0" justifyLastLine="0" shrinkToFit="1" readingOrder="0"/>
      <border diagonalUp="0" diagonalDown="0" outline="0">
        <left/>
        <right style="thin">
          <color auto="1"/>
        </right>
        <top/>
        <bottom/>
      </border>
    </dxf>
    <dxf>
      <border outline="0">
        <left style="thin">
          <color auto="1"/>
        </left>
      </border>
    </dxf>
    <dxf>
      <font>
        <b val="0"/>
        <i val="0"/>
        <strike val="0"/>
        <condense val="0"/>
        <extend val="0"/>
        <outline val="0"/>
        <shadow val="0"/>
        <u val="none"/>
        <vertAlign val="baseline"/>
        <sz val="14"/>
        <color rgb="FF000000"/>
        <name val="Calibri"/>
        <family val="2"/>
        <scheme val="none"/>
      </font>
      <alignment horizontal="left" vertical="top" textRotation="0" indent="0" justifyLastLine="0" readingOrder="0"/>
    </dxf>
    <dxf>
      <font>
        <b val="0"/>
        <i val="0"/>
        <strike val="0"/>
        <condense val="0"/>
        <extend val="0"/>
        <outline val="0"/>
        <shadow val="0"/>
        <u val="none"/>
        <vertAlign val="baseline"/>
        <sz val="14"/>
        <color theme="0"/>
        <name val="Calibri"/>
        <family val="2"/>
        <scheme val="none"/>
      </font>
      <alignment horizontal="left" vertical="top"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9D4"/>
      <rgbColor rgb="FFDCE6F2"/>
      <rgbColor rgb="FF660066"/>
      <rgbColor rgb="FFE06666"/>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DC5E7"/>
      <rgbColor rgb="FFFF99CC"/>
      <rgbColor rgb="FFCC99FF"/>
      <rgbColor rgb="FFFFCC99"/>
      <rgbColor rgb="FF3366FF"/>
      <rgbColor rgb="FF33CCCC"/>
      <rgbColor rgb="FF99CC00"/>
      <rgbColor rgb="FFFFCC00"/>
      <rgbColor rgb="FFFF9900"/>
      <rgbColor rgb="FFFF6600"/>
      <rgbColor rgb="FF666699"/>
      <rgbColor rgb="FF969696"/>
      <rgbColor rgb="FF003366"/>
      <rgbColor rgb="FF00A933"/>
      <rgbColor rgb="FF003300"/>
      <rgbColor rgb="FF333300"/>
      <rgbColor rgb="FFC9211E"/>
      <rgbColor rgb="FF993366"/>
      <rgbColor rgb="FF333399"/>
      <rgbColor rgb="FF2E34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customXml" Target="../customXml/item11.xml"/><Relationship Id="rId7" Type="http://schemas.openxmlformats.org/officeDocument/2006/relationships/styles" Target="style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24" Type="http://schemas.openxmlformats.org/officeDocument/2006/relationships/customXml" Target="../customXml/item14.xml"/><Relationship Id="rId5" Type="http://schemas.openxmlformats.org/officeDocument/2006/relationships/theme" Target="theme/theme1.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calcChain" Target="calcChain.xml"/><Relationship Id="rId19"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owerPivotData" Target="model/item.data"/><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40537-18BC-495F-827B-E3179A547C55}" name="Tabla1" displayName="Tabla1" ref="A1:AN240" totalsRowShown="0" headerRowDxfId="493" dataDxfId="492" tableBorderDxfId="491">
  <autoFilter ref="A1:AN240" xr:uid="{54A40537-18BC-495F-827B-E3179A547C55}">
    <filterColumn colId="4">
      <filters>
        <filter val="MIRANDA"/>
      </filters>
    </filterColumn>
  </autoFilter>
  <tableColumns count="40">
    <tableColumn id="1" xr3:uid="{4B8194E0-1A2A-42D9-9F70-4639D2BD8933}" name="POS" dataDxfId="490"/>
    <tableColumn id="28" xr3:uid="{65657DCB-4262-4BF9-BFCB-C1158472F9E3}" name="ENTIDAD" dataDxfId="489"/>
    <tableColumn id="27" xr3:uid="{B852596D-3A97-48B6-B34B-3974164ACF81}" name="CODIGO ENTIDAD" dataDxfId="488"/>
    <tableColumn id="2" xr3:uid="{9E8019E9-1FE2-4D51-8B46-D44511CF6897}" name="AÑO" dataDxfId="487"/>
    <tableColumn id="3" xr3:uid="{1EEC0CD2-F4A9-4DFD-BCF0-D7F817E641A8}" name="MUNICIPIO" dataDxfId="486"/>
    <tableColumn id="25" xr3:uid="{97B83172-DDCF-4CCE-B544-D78FC359A322}" name="CODIGO MUNICIPIO" dataDxfId="485"/>
    <tableColumn id="24" xr3:uid="{76AC6709-9498-4E0D-A778-1EB7C78A290D}" name="PARROQUIA" dataDxfId="484"/>
    <tableColumn id="26" xr3:uid="{0024694A-C06B-473F-A663-A3AFC2474B7C}" name="CODIGO PARROQUIA" dataDxfId="483"/>
    <tableColumn id="29" xr3:uid="{3102AEAA-AA4D-456B-B102-AA0BD215CEA0}" name="COD_UBIGEO" dataDxfId="482">
      <calculatedColumnFormula>_xlfn.CONCAT(Tabla1[[#This Row],[CODIGO ENTIDAD]],Tabla1[[#This Row],[CODIGO MUNICIPIO]],Tabla1[[#This Row],[CODIGO PARROQUIA]])</calculatedColumnFormula>
    </tableColumn>
    <tableColumn id="22" xr3:uid="{D535B2CE-68B4-4677-BE32-C49D87D8F8F3}" name="COD_CC" dataDxfId="481"/>
    <tableColumn id="4" xr3:uid="{D519139B-F911-4994-B6B9-1D06EBBC2A38}" name="COMUNA" dataDxfId="480"/>
    <tableColumn id="40" xr3:uid="{1BE453AC-9C92-4DA2-9277-8E74BAB5475E}" name="n_proyectos" dataDxfId="479"/>
    <tableColumn id="30" xr3:uid="{8092D9BA-E3FF-4545-8828-D472839DB23E}" name="ID_COMUNA" dataDxfId="478">
      <calculatedColumnFormula>+_xlfn.TEXTJOIN($I$200:$J$200,TRUE,Tabla1[[#This Row],[COD_UBIGEO]],Tabla1[[#This Row],[COD_CC]])</calculatedColumnFormula>
    </tableColumn>
    <tableColumn id="34" xr3:uid="{741E7C1B-6412-4F5A-9389-88D6100AD9AC}" name="COMUNA_UNIF" dataDxfId="477">
      <calculatedColumnFormula>+_xlfn.TEXTJOIN(",",TRUE,Tabla1[[#This Row],[COD_UBIGEO]],Tabla1[[#This Row],[COD_CC]])</calculatedColumnFormula>
    </tableColumn>
    <tableColumn id="5" xr3:uid="{977D0316-D593-46E8-9E45-C7D0791EEF3E}" name="NUDOS CRÍTICOS" dataDxfId="476"/>
    <tableColumn id="6" xr3:uid="{B06B2053-5734-4E46-A49B-B3C950685CE6}" name="LOCALIZACIÓN" dataDxfId="475"/>
    <tableColumn id="7" xr3:uid="{DBE19A83-4B74-4CDA-94F1-C986ED1E0624}" name="POTENCIALDADES" dataDxfId="474"/>
    <tableColumn id="8" xr3:uid="{5754E6AD-834D-4C04-B26A-2245B9211FE3}" name="SOLUCION/PROYECTO" dataDxfId="473"/>
    <tableColumn id="9" xr3:uid="{9A7CFDE5-4F30-42A5-91B6-D969AE79B90C}" name="MÉTODO DE GESTIÓN                          CG/GO" dataDxfId="472"/>
    <tableColumn id="10" xr3:uid="{2A503405-033B-4E86-8472-D84F814FBF2B}" name="RECURSOS" dataDxfId="471"/>
    <tableColumn id="11" xr3:uid="{683DECE6-13B2-4567-8A6E-BCD12DB94911}" name="ACTORES INVOLUCRADOS" dataDxfId="470"/>
    <tableColumn id="12" xr3:uid="{1908F1AD-50C9-4683-8A8F-49BA3E5DE626}" name="METAS" dataDxfId="469"/>
    <tableColumn id="13" xr3:uid="{E8A1F9B9-EE6C-4BAB-92C7-673F65EE89F0}" name="CONTACTOS INSTITUCIONALES Y COMUNITARIOS" dataDxfId="468"/>
    <tableColumn id="14" xr3:uid="{EE7DB252-1451-4050-A79A-56B8EF40C97D}" name="INDICADORES" dataDxfId="467"/>
    <tableColumn id="15" xr3:uid="{3B21C75D-4B63-49BB-AF69-804E1E2A66B5}" name="PLAZOS" dataDxfId="466"/>
    <tableColumn id="16" xr3:uid="{8B95AE4B-F9E1-440B-8292-C8C5CD76AF81}" name="CLASIFICACION_DEL_PROYECTO" dataDxfId="465"/>
    <tableColumn id="17" xr3:uid="{042E8924-E84E-45FA-B071-7C08B47E1345}" name="CLASIFICACIÓN_DEL_NUDO_CRITICO_TIPOLOGIA_CFG" dataDxfId="464"/>
    <tableColumn id="18" xr3:uid="{9AE61E31-D491-4C68-9300-27114A219BB7}" name="CLASIFICACIÓN_DEL_NUDO_CRITICO_GOBERNACION" dataDxfId="463"/>
    <tableColumn id="35" xr3:uid="{8208F4A9-EE1D-4F5E-87CE-E8EB2AE7354C}" name="TIPOLOGIA_CFG_NUM" dataDxfId="462"/>
    <tableColumn id="38" xr3:uid="{6628BEF1-D8AA-49C4-A4C4-D0410FCEDC83}" name="GOBERNACION_NUM" dataDxfId="461"/>
    <tableColumn id="20" xr3:uid="{A5ADB585-CA68-4073-9B10-605A5397FA6A}" name="RATIO_ACA_PROYECTO_CULMINADO" dataDxfId="460"/>
    <tableColumn id="21" xr3:uid="{600ADF9C-30A2-43DA-8CF2-E90C0E2DC090}" name="Clasificacion_Actores_institucionales" dataDxfId="459"/>
    <tableColumn id="19" xr3:uid="{FBCE824E-6FB7-4184-AACB-94E818E3418F}" name="COMUNA_CON" dataDxfId="458"/>
    <tableColumn id="23" xr3:uid="{8567F914-B779-4B7F-8989-A7E5F9D449C8}" name="CONSULTA MUNICIPIO" dataDxfId="457"/>
    <tableColumn id="31" xr3:uid="{A756649F-92E7-4479-83B0-10AFD99E24B6}" name="CONSULTA PARROQUIA" dataDxfId="456"/>
    <tableColumn id="32" xr3:uid="{3C13919C-470F-42C3-A892-E2BA1FC04B33}" name="CODIGO DEL PROYECTO EN CFG" dataDxfId="455"/>
    <tableColumn id="33" xr3:uid="{D72C5AC3-FD35-4B23-BA53-806574978E12}" name="ESTATUS DEL PROYECTO" dataDxfId="454"/>
    <tableColumn id="37" xr3:uid="{C601779E-696D-4FA7-9734-3B0126C42E8F}" name="N° CONSULTA" dataDxfId="453"/>
    <tableColumn id="36" xr3:uid="{C95FBE58-E354-44D3-BC77-2BB0E8C9903E}" name="NOMBRE DEL PROYECTO" dataDxfId="452"/>
    <tableColumn id="39" xr3:uid="{FD0D1673-AD0B-46AA-B57F-A15D7F54ACC9}" name="n_proyectos2" dataDxfId="451">
      <calculatedColumnFormula array="1">_xlfn.FIELDVALUE(Tabla1[[#This Row],[N° CONSULTA]],1)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DA22E2-5FDD-4584-BE71-CC0E490C86C2}" name="Tabla24" displayName="Tabla24" ref="A1:BB199" totalsRowShown="0" headerRowDxfId="450">
  <autoFilter ref="A1:BB199" xr:uid="{31DA22E2-5FDD-4584-BE71-CC0E490C86C2}">
    <filterColumn colId="2">
      <filters>
        <filter val="141301"/>
        <filter val="141303"/>
      </filters>
    </filterColumn>
  </autoFilter>
  <tableColumns count="54">
    <tableColumn id="1" xr3:uid="{A4BBE1FB-3116-44FB-A4A6-ED5D3FC85C63}" name="CLASIFICACIÓN_DEL_NUDO_CRITICO_TIPOLOGIA_CFG" dataDxfId="449"/>
    <tableColumn id="2" xr3:uid="{D2A0CBD6-2B7E-4850-B7F4-30A2BB4D4E64}" name="CLASIFICACIÓN_DEL_NUDO_CRITICO_GOBERNACION" dataDxfId="448"/>
    <tableColumn id="3" xr3:uid="{0989950D-3E11-4863-8888-CBEB9E9AE16D}" name="COD_UBIGEO" dataDxfId="447"/>
    <tableColumn id="4" xr3:uid="{0F595645-23B4-4E86-9DD6-3967D8962EE6}" name="COD_CC" dataDxfId="446"/>
    <tableColumn id="5" xr3:uid="{5BB6B72A-90C1-417B-AC78-B04BB6BF6F61}" name="COMUNA" dataDxfId="445"/>
    <tableColumn id="6" xr3:uid="{08F47630-C1FC-4F3A-85E7-C6B4A6BA8BF0}" name="ID_COMUNA" dataDxfId="444"/>
    <tableColumn id="7" xr3:uid="{F61978A4-C815-49BD-AC17-2FE502277F98}" name="n_proyectos" dataDxfId="443"/>
    <tableColumn id="8" xr3:uid="{77B911FB-0838-4128-89BA-FE71894BF945}" name="PLAZOS" dataDxfId="442"/>
    <tableColumn id="9" xr3:uid="{8F42A0E2-3636-4C64-AF55-9B77BBE7E9D0}" name="CLASIFICACION_DEL_PROYECTO" dataDxfId="441"/>
    <tableColumn id="10" xr3:uid="{761F5E49-0520-4EE6-BD06-9E9C934F7108}" name="TIPOLOGIA_CFG_NUM" dataDxfId="440"/>
    <tableColumn id="11" xr3:uid="{93D6BDE3-B520-482F-BAF0-0432431D6AE7}" name="GOBERNACION_NUM" dataDxfId="439"/>
    <tableColumn id="12" xr3:uid="{AB1703DA-DF07-4917-A602-851E78C36D43}" name="RATIO_ACA_PROYECTO_CULMINADO" dataDxfId="438"/>
    <tableColumn id="13" xr3:uid="{3A1D056D-6F55-42E1-9001-8802F4A9F885}" name="Clasificacion_Actores_institucionales" dataDxfId="437"/>
    <tableColumn id="14" xr3:uid="{CD5CAB2B-6799-432F-AF86-6D9E30577584}" name="CLASIFICACIÓN_DEL_NUDO_CRITICO_TIPOLOGIA_CFG_AMBIENTE" dataDxfId="436"/>
    <tableColumn id="15" xr3:uid="{40CBF085-2467-4EF0-A54D-DDEB5A485934}" name="CLASIFICACIÓN_DEL_NUDO_CRITICO_TIPOLOGIA_CFG_CANALIZACION" dataDxfId="435"/>
    <tableColumn id="16" xr3:uid="{EA55CF81-6D86-4290-B8FF-885973EAA2D5}" name="CLASIFICACIÓN_DEL_NUDO_CRITICO_TIPOLOGIA_CFG_EDUCACIÓN" dataDxfId="434"/>
    <tableColumn id="17" xr3:uid="{96809D46-6BB3-4292-A45E-85983B70A41D}" name="CLASIFICACIÓN_DEL_NUDO_CRITICO_TIPOLOGIA_CFG_ELECTRICIDAD" dataDxfId="433"/>
    <tableColumn id="18" xr3:uid="{3CC49482-D31F-4233-963D-83CC6AB45B64}" name="CLASIFICACIÓN_DEL_NUDO_CRITICO_TIPOLOGIA_CFG_INFRAESTRUCTURA" dataDxfId="432"/>
    <tableColumn id="19" xr3:uid="{57C40178-9B7B-4F79-815B-2552033302CE}" name="CLASIFICACIÓN_DEL_NUDO_CRITICO_TIPOLOGIA_CFG_MANEJO INTEGRAL DEL AGUA" dataDxfId="431"/>
    <tableColumn id="20" xr3:uid="{22B74BF0-A16C-48FE-A6E5-58BC45BEBCEC}" name="CLASIFICACIÓN_DEL_NUDO_CRITICO_TIPOLOGIA_CFG_MUROS" dataDxfId="430"/>
    <tableColumn id="21" xr3:uid="{69429CB5-349D-47B4-B379-47FCCCE07791}" name="CLASIFICACIÓN_DEL_NUDO_CRITICO_TIPOLOGIA_CFG_ORGANIZACION COMUNAL" dataDxfId="429"/>
    <tableColumn id="22" xr3:uid="{C710D88E-19F5-4393-9ACB-07358231863F}" name="CLASIFICACIÓN_DEL_NUDO_CRITICO_TIPOLOGIA_CFG_PROCESOS INDUSTRIALES" dataDxfId="428"/>
    <tableColumn id="23" xr3:uid="{188FDE4A-B246-4BF1-95DD-F9CEA2F146AD}" name="CLASIFICACIÓN_DEL_NUDO_CRITICO_TIPOLOGIA_CFG_SALUD" dataDxfId="427"/>
    <tableColumn id="24" xr3:uid="{07D4E0DB-6308-4FD7-B880-88504B694BAD}" name="CLASIFICACIÓN_DEL_NUDO_CRITICO_TIPOLOGIA_CFG_SEGURIDAD" dataDxfId="426"/>
    <tableColumn id="25" xr3:uid="{70911609-775E-4B99-AAD4-AA1C002AE159}" name="CLASIFICACIÓN_DEL_NUDO_CRITICO_TIPOLOGIA_CFG_SOCIO PRODUCTIVO" dataDxfId="425"/>
    <tableColumn id="26" xr3:uid="{102E1982-75A5-436B-A90E-9B346CE7C181}" name="CLASIFICACIÓN_DEL_NUDO_CRITICO_TIPOLOGIA_CFG_TELECOMUNICACIONES" dataDxfId="424"/>
    <tableColumn id="27" xr3:uid="{DDA9C3CB-EEA0-4BAF-B8E7-E7D5117AC3AF}" name="CLASIFICACIÓN_DEL_NUDO_CRITICO_TIPOLOGIA_CFG_TRANSPORTE" dataDxfId="423"/>
    <tableColumn id="28" xr3:uid="{5B8BF043-8BAF-4CF3-8DC6-92C42E546AE8}" name="CLASIFICACIÓN_DEL_NUDO_CRITICO_TIPOLOGIA_CFG_VIALIDAD" dataDxfId="422"/>
    <tableColumn id="29" xr3:uid="{9975E82F-048D-439C-96B5-007D94C2E198}" name="CLASIFICACIÓN_DEL_NUDO_CRITICO_TIPOLOGIA_CFG_VIVIENDA" dataDxfId="421"/>
    <tableColumn id="30" xr3:uid="{1F4001AC-815E-42A7-B2B3-8AD21135F171}" name="CLASIFICACIÓN_DEL_NUDO_CRITICO_GOBERNACION_AGUA" dataDxfId="420"/>
    <tableColumn id="31" xr3:uid="{3FD051E6-5A33-4D58-AB44-EC9AEE7B1FC8}" name="CLASIFICACIÓN_DEL_NUDO_CRITICO_GOBERNACION_AGUA POTABLE" dataDxfId="419"/>
    <tableColumn id="32" xr3:uid="{FD58F1CE-38D2-4743-9076-84D064F77744}" name="CLASIFICACIÓN_DEL_NUDO_CRITICO_GOBERNACION_AGUA RESIDUAL" dataDxfId="418"/>
    <tableColumn id="33" xr3:uid="{34E48BD3-472B-4EBD-B925-AB320C342EE7}" name="CLASIFICACIÓN_DEL_NUDO_CRITICO_GOBERNACION_CANALIZACION" dataDxfId="417"/>
    <tableColumn id="34" xr3:uid="{ADAC4DDA-68B9-4F65-B0AC-2F7D61D2BCB4}" name="CLASIFICACIÓN_DEL_NUDO_CRITICO_GOBERNACION_DRENAJES" dataDxfId="416"/>
    <tableColumn id="35" xr3:uid="{BD7D2582-8121-42D1-AF89-E126D125D154}" name="CLASIFICACIÓN_DEL_NUDO_CRITICO_GOBERNACION_ELECTRICIDAD" dataDxfId="415"/>
    <tableColumn id="36" xr3:uid="{C25C4CC3-C16B-4239-8B0E-63220BC9B505}" name="CLASIFICACIÓN_DEL_NUDO_CRITICO_GOBERNACION_EQUIPAMIENTO EDUCATIVO" dataDxfId="414"/>
    <tableColumn id="37" xr3:uid="{87F8D0BD-17E5-4ED6-BA82-F608A9AE9AA4}" name="CLASIFICACIÓN_DEL_NUDO_CRITICO_GOBERNACION_EQUIPAMIENTO SALUD" dataDxfId="413"/>
    <tableColumn id="38" xr3:uid="{CEFD0B03-AAD8-49C0-89E2-6DC932EC3ACB}" name="CLASIFICACIÓN_DEL_NUDO_CRITICO_GOBERNACION_EQUIPAMIENTO SEGURIDAD" dataDxfId="412"/>
    <tableColumn id="39" xr3:uid="{19F17BB1-84EE-4469-8B81-B111954F14B8}" name="CLASIFICACIÓN_DEL_NUDO_CRITICO_GOBERNACION_GAS" dataDxfId="411"/>
    <tableColumn id="40" xr3:uid="{233AEC2C-5D99-4A68-94E2-4D2C7E6541E9}" name="CLASIFICACIÓN_DEL_NUDO_CRITICO_GOBERNACION_INFRAESTRUCTURA" dataDxfId="410"/>
    <tableColumn id="41" xr3:uid="{5632392E-345C-4D9D-BB45-8156AC618CB5}" name="CLASIFICACIÓN_DEL_NUDO_CRITICO_GOBERNACION_MUROS" dataDxfId="409"/>
    <tableColumn id="42" xr3:uid="{D6E15C42-A552-448C-9C85-7FA13DE5C847}" name="CLASIFICACIÓN_DEL_NUDO_CRITICO_GOBERNACION_ORGANIZACION COMUNAL" dataDxfId="408"/>
    <tableColumn id="43" xr3:uid="{71A59DD2-7D40-49BB-AD05-87C33B0CA3E7}" name="CLASIFICACIÓN_DEL_NUDO_CRITICO_GOBERNACION_PUENTE" dataDxfId="407"/>
    <tableColumn id="44" xr3:uid="{B9ECDB5E-55DD-4F9D-BF5F-72D77D735358}" name="CLASIFICACIÓN_DEL_NUDO_CRITICO_GOBERNACION_SISTEMAS DE RIEGO" dataDxfId="406"/>
    <tableColumn id="45" xr3:uid="{B1067528-57CD-4C5D-9450-65626F9F9668}" name="CLASIFICACIÓN_DEL_NUDO_CRITICO_GOBERNACION_SOCIO PRODUCTIVO" dataDxfId="405"/>
    <tableColumn id="46" xr3:uid="{7D115223-28C8-4CF1-A75B-F4E0AD7295D6}" name="CLASIFICACIÓN_DEL_NUDO_CRITICO_GOBERNACION_TELECOMUNICACIONES" dataDxfId="404"/>
    <tableColumn id="47" xr3:uid="{38B16748-9DD6-4C26-814A-DD973408A9D7}" name="CLASIFICACIÓN_DEL_NUDO_CRITICO_GOBERNACION_TRANSPORTE" dataDxfId="403"/>
    <tableColumn id="48" xr3:uid="{0DF6A33D-D5E8-4D6C-AA29-74DBD9F5DA6E}" name="CLASIFICACIÓN_DEL_NUDO_CRITICO_GOBERNACION_VIALIDAD" dataDxfId="402"/>
    <tableColumn id="49" xr3:uid="{E64BEBCB-4790-4D5C-B3EC-D69B426794EA}" name="CLASIFICACIÓN_DEL_NUDO_CRITICO_GOBERNACION_VIALIDAD AGRICOLA" dataDxfId="401"/>
    <tableColumn id="50" xr3:uid="{76A3F2AF-85AB-45AD-AE6C-D3C5014DC798}" name="CLASIFICACIÓN_DEL_NUDO_CRITICO_GOBERNACION_VIVIENDA" dataDxfId="400"/>
    <tableColumn id="51" xr3:uid="{BFDD136D-C660-4874-B03F-AFBB9E6DF0B6}" name="CLASIFICACION_DEL_PROYECTO_1" dataDxfId="399"/>
    <tableColumn id="52" xr3:uid="{89DB1257-08A7-4A0F-A8A6-A639149E41C1}" name="CLASIFICACION_DEL_PROYECTO_2" dataDxfId="398"/>
    <tableColumn id="53" xr3:uid="{1D297E96-E4C1-4912-B0B5-54913341DF86}" name="CLASIFICACION_DEL_PROYECTO_3" dataDxfId="397"/>
    <tableColumn id="54" xr3:uid="{E9F8B26C-7B8C-425D-AE5C-45CAFCE601DC}" name="CLASIFICACION_DEL_PROYECTO_4" dataDxfId="396"/>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32008A-2A1B-42B0-90B3-6A4843BF62B4}" name="Tabla2" displayName="Tabla2" ref="A1:BF7" totalsRowShown="0" headerRowDxfId="384" dataDxfId="328" tableBorderDxfId="385">
  <autoFilter ref="A1:BF7" xr:uid="{5432008A-2A1B-42B0-90B3-6A4843BF62B4}"/>
  <tableColumns count="58">
    <tableColumn id="58" xr3:uid="{9EBD4297-2FE9-48C2-AB35-72369C6D61FC}" name="CLASIFICACIÓN_DEL_NUDO_CRITICO_TIPOLOGIA_CFG" dataDxfId="0"/>
    <tableColumn id="57" xr3:uid="{104CE2B6-AAB3-4078-9DC2-8076DF1F7C56}" name="CLASIFICACIÓN_DEL_NUDO_CRITICO_GOBERNACION" dataDxfId="326"/>
    <tableColumn id="56" xr3:uid="{60BEA5E1-3762-41CE-8761-EECE492FBEC7}" name="COD_UBIGEO" dataDxfId="327"/>
    <tableColumn id="1" xr3:uid="{AB8B167E-0A5C-44BA-A461-5D0DA9E9CA9C}" name="MUNICIPIO" dataDxfId="383"/>
    <tableColumn id="2" xr3:uid="{BB52F784-0193-4FF8-9C91-7CE1881CB618}" name="CODIGO MUNICIPIO" dataDxfId="382"/>
    <tableColumn id="3" xr3:uid="{44C17A0E-D5D6-426C-813E-FB9A9964C46E}" name="PARROQUIA" dataDxfId="381"/>
    <tableColumn id="4" xr3:uid="{E7ED450F-7978-43E4-B104-1C76E183A52B}" name="CODIGO PARROQUIA" dataDxfId="380"/>
    <tableColumn id="5" xr3:uid="{6B60C5F9-DC7E-4E76-8698-A9D70444F0EA}" name="COD_CC" dataDxfId="379"/>
    <tableColumn id="6" xr3:uid="{340AEDD0-197C-44CC-BA12-32DDE0AC5B11}" name="COMUNA" dataDxfId="378"/>
    <tableColumn id="7" xr3:uid="{EF4CF3FE-0FC3-46D5-A658-434862153D0C}" name="ID_COMUNA" dataDxfId="377"/>
    <tableColumn id="8" xr3:uid="{C74DBEDC-A232-4FAA-8AE7-94225B8F366E}" name="n_proyectos" dataDxfId="376"/>
    <tableColumn id="9" xr3:uid="{3394B50E-E318-4EED-9218-D3BE63E73C6B}" name="PLAZOS" dataDxfId="375"/>
    <tableColumn id="10" xr3:uid="{D6D75190-D6FA-46ED-8832-B685BCFA6F99}" name="CLASIFICACION_DEL_PROYECTO" dataDxfId="374"/>
    <tableColumn id="11" xr3:uid="{4BECE044-21E0-47CB-8316-ECADD9742C1C}" name="TIPOLOGIA_CFG_NUM" dataDxfId="373"/>
    <tableColumn id="12" xr3:uid="{FABB851D-AC61-4C08-8C49-2088B5892228}" name="GOBERNACION_NUM" dataDxfId="372"/>
    <tableColumn id="13" xr3:uid="{3696EB43-3972-48E3-90B7-DCCA694DF5B6}" name="RATIO_ACA_PROYECTO_CULMINADO" dataDxfId="371"/>
    <tableColumn id="14" xr3:uid="{0CEC02EA-E4AC-41A5-AA59-A5AAE9C3F6FA}" name="Clasificacion_Actores_institucionales" dataDxfId="370"/>
    <tableColumn id="15" xr3:uid="{E6BD9482-E942-43D9-B2B7-F3DE99038EEE}" name="CLASIFICACIÓN_DEL_NUDO_CRITICO_TIPOLOGIA_CFG_AMBIENTE" dataDxfId="369"/>
    <tableColumn id="16" xr3:uid="{CDCE0E7F-5AB5-4ADD-AC12-EAE04B04EE72}" name="CLASIFICACIÓN_DEL_NUDO_CRITICO_TIPOLOGIA_CFG_CANALIZACION" dataDxfId="368"/>
    <tableColumn id="17" xr3:uid="{0B2AC026-D5F3-43DB-98A1-6851AAD5FEE4}" name="CLASIFICACIÓN_DEL_NUDO_CRITICO_TIPOLOGIA_CFG_EDUCACIÓN" dataDxfId="367"/>
    <tableColumn id="18" xr3:uid="{C41B5DAE-56EC-4435-95DA-DB3675BFBBE7}" name="CLASIFICACIÓN_DEL_NUDO_CRITICO_TIPOLOGIA_CFG_ELECTRICIDAD" dataDxfId="366"/>
    <tableColumn id="19" xr3:uid="{CAF3D74E-6443-4602-B837-8987980A7AB6}" name="CLASIFICACIÓN_DEL_NUDO_CRITICO_TIPOLOGIA_CFG_INFRAESTRUCTURA" dataDxfId="365"/>
    <tableColumn id="20" xr3:uid="{F4CD675F-B6EF-47E7-97A1-2711BAC326FB}" name="CLASIFICACIÓN_DEL_NUDO_CRITICO_TIPOLOGIA_CFG_MANEJO INTEGRAL DEL AGUA" dataDxfId="364"/>
    <tableColumn id="21" xr3:uid="{7DBDF128-2443-4B7C-82FB-592120F4DF3C}" name="CLASIFICACIÓN_DEL_NUDO_CRITICO_TIPOLOGIA_CFG_MUROS" dataDxfId="363"/>
    <tableColumn id="22" xr3:uid="{F1E46FFE-8307-43E5-8059-A17B2D660D2D}" name="CLASIFICACIÓN_DEL_NUDO_CRITICO_TIPOLOGIA_CFG_ORGANIZACION COMUNAL" dataDxfId="362"/>
    <tableColumn id="23" xr3:uid="{4C812554-DE6A-4706-ADDC-3A61E1515BFC}" name="CLASIFICACIÓN_DEL_NUDO_CRITICO_TIPOLOGIA_CFG_PROCESOS INDUSTRIALES" dataDxfId="361"/>
    <tableColumn id="24" xr3:uid="{33D8EFE7-991E-4F2E-AEAA-94CEA05742FA}" name="CLASIFICACIÓN_DEL_NUDO_CRITICO_TIPOLOGIA_CFG_SALUD" dataDxfId="360"/>
    <tableColumn id="25" xr3:uid="{3286C7BE-8CFD-47D1-8A72-230582AB7E22}" name="CLASIFICACIÓN_DEL_NUDO_CRITICO_TIPOLOGIA_CFG_SEGURIDAD" dataDxfId="359"/>
    <tableColumn id="26" xr3:uid="{A7571ED3-1136-4F06-A267-F21C13AEEE47}" name="CLASIFICACIÓN_DEL_NUDO_CRITICO_TIPOLOGIA_CFG_SOCIO PRODUCTIVO" dataDxfId="358"/>
    <tableColumn id="27" xr3:uid="{F9A67AE8-2659-4C6B-9DE5-EE0ED992AEC9}" name="CLASIFICACIÓN_DEL_NUDO_CRITICO_TIPOLOGIA_CFG_TELECOMUNICACIONES" dataDxfId="357"/>
    <tableColumn id="28" xr3:uid="{19F4CE88-CEEC-43E1-8B4B-DA77A8D5E59C}" name="CLASIFICACIÓN_DEL_NUDO_CRITICO_TIPOLOGIA_CFG_TRANSPORTE" dataDxfId="356"/>
    <tableColumn id="29" xr3:uid="{B0FA0DD6-C652-453B-96F5-A30D01186B44}" name="CLASIFICACIÓN_DEL_NUDO_CRITICO_TIPOLOGIA_CFG_VIALIDAD" dataDxfId="355"/>
    <tableColumn id="30" xr3:uid="{4326019A-09FD-453B-AC0D-3FB507FA09E5}" name="CLASIFICACIÓN_DEL_NUDO_CRITICO_TIPOLOGIA_CFG_VIVIENDA" dataDxfId="354"/>
    <tableColumn id="31" xr3:uid="{F09B5DE6-2B2A-4E92-A6B8-3A148EDA678C}" name="CLASIFICACIÓN_DEL_NUDO_CRITICO_GOBERNACION_AGUA" dataDxfId="353"/>
    <tableColumn id="32" xr3:uid="{23D4DB94-F017-448C-9D49-7605A7B9DB70}" name="CLASIFICACIÓN_DEL_NUDO_CRITICO_GOBERNACION_AGUA POTABLE" dataDxfId="352"/>
    <tableColumn id="33" xr3:uid="{A40DA017-80F7-4E3C-BFDC-141320AA86AA}" name="CLASIFICACIÓN_DEL_NUDO_CRITICO_GOBERNACION_AGUA RESIDUAL" dataDxfId="351"/>
    <tableColumn id="34" xr3:uid="{2B58EB8F-E7AF-48AC-9E47-B25653BD0352}" name="CLASIFICACIÓN_DEL_NUDO_CRITICO_GOBERNACION_CANALIZACION" dataDxfId="350"/>
    <tableColumn id="35" xr3:uid="{76A85DD5-AC7D-4994-B8FB-C85CE5906860}" name="CLASIFICACIÓN_DEL_NUDO_CRITICO_GOBERNACION_DRENAJES" dataDxfId="349"/>
    <tableColumn id="36" xr3:uid="{87180BA0-4612-4503-B634-3E38382A5C21}" name="CLASIFICACIÓN_DEL_NUDO_CRITICO_GOBERNACION_ELECTRICIDAD" dataDxfId="348"/>
    <tableColumn id="37" xr3:uid="{944C30C0-0B6A-4710-BD94-086EBB08FBDC}" name="CLASIFICACIÓN_DEL_NUDO_CRITICO_GOBERNACION_EQUIPAMIENTO EDUCATIVO" dataDxfId="347"/>
    <tableColumn id="38" xr3:uid="{B1739262-0E8F-46B0-BBD6-9D459D4E909B}" name="CLASIFICACIÓN_DEL_NUDO_CRITICO_GOBERNACION_EQUIPAMIENTO SALUD" dataDxfId="346"/>
    <tableColumn id="39" xr3:uid="{E8D37601-A3AB-452E-AFCF-AB8281DB1372}" name="CLASIFICACIÓN_DEL_NUDO_CRITICO_GOBERNACION_EQUIPAMIENTO SEGURIDAD" dataDxfId="345"/>
    <tableColumn id="40" xr3:uid="{B7C25423-277A-4B82-B7BF-824D1BB7F45E}" name="CLASIFICACIÓN_DEL_NUDO_CRITICO_GOBERNACION_GAS" dataDxfId="344"/>
    <tableColumn id="41" xr3:uid="{37F2B683-62CA-4601-8629-F6C0974A642D}" name="CLASIFICACIÓN_DEL_NUDO_CRITICO_GOBERNACION_INFRAESTRUCTURA" dataDxfId="343"/>
    <tableColumn id="42" xr3:uid="{2762C53B-BA6F-4ED9-B0BA-198AF95863EE}" name="CLASIFICACIÓN_DEL_NUDO_CRITICO_GOBERNACION_MUROS" dataDxfId="342"/>
    <tableColumn id="43" xr3:uid="{BD7C143D-BE1C-4E14-9122-6EAFA2F65009}" name="CLASIFICACIÓN_DEL_NUDO_CRITICO_GOBERNACION_ORGANIZACION COMUNAL" dataDxfId="341"/>
    <tableColumn id="44" xr3:uid="{1577E554-F43A-4596-B35B-F204C45E6DA5}" name="CLASIFICACIÓN_DEL_NUDO_CRITICO_GOBERNACION_PUENTE" dataDxfId="340"/>
    <tableColumn id="45" xr3:uid="{9B4876E2-06FE-4EE7-91E0-D13CB9C83CB8}" name="CLASIFICACIÓN_DEL_NUDO_CRITICO_GOBERNACION_SISTEMAS DE RIEGO" dataDxfId="339"/>
    <tableColumn id="46" xr3:uid="{C7DB034A-A96B-496E-9359-E8C8C3F54AA9}" name="CLASIFICACIÓN_DEL_NUDO_CRITICO_GOBERNACION_SOCIO PRODUCTIVO" dataDxfId="338"/>
    <tableColumn id="47" xr3:uid="{A6DAC9E3-61B7-4CD9-9E2F-5D3BF2883DAA}" name="CLASIFICACIÓN_DEL_NUDO_CRITICO_GOBERNACION_TELECOMUNICACIONES" dataDxfId="337"/>
    <tableColumn id="48" xr3:uid="{E80489BD-BEAE-4909-A4FB-84DFBCC37A5E}" name="CLASIFICACIÓN_DEL_NUDO_CRITICO_GOBERNACION_TRANSPORTE" dataDxfId="336"/>
    <tableColumn id="49" xr3:uid="{D54CC8E2-0F97-4D6D-BA7A-3DC003BE3CB4}" name="CLASIFICACIÓN_DEL_NUDO_CRITICO_GOBERNACION_VIALIDAD" dataDxfId="335"/>
    <tableColumn id="50" xr3:uid="{52A43FD8-60DD-4DE1-865A-D84AE3862868}" name="CLASIFICACIÓN_DEL_NUDO_CRITICO_GOBERNACION_VIALIDAD AGRICOLA" dataDxfId="334"/>
    <tableColumn id="51" xr3:uid="{9AC4879E-6BA8-4B79-B217-6104383FDDFA}" name="CLASIFICACIÓN_DEL_NUDO_CRITICO_GOBERNACION_VIVIENDA" dataDxfId="333"/>
    <tableColumn id="52" xr3:uid="{DD97E323-5F1D-4613-9E24-DDA1631B054B}" name="CLASIFICACION_DEL_PROYECTO_1" dataDxfId="332"/>
    <tableColumn id="53" xr3:uid="{9F6AF8F1-452F-4DA6-8ABA-11749264E903}" name="CLASIFICACION_DEL_PROYECTO_2" dataDxfId="331"/>
    <tableColumn id="54" xr3:uid="{235EBDBE-02EE-45FD-B93D-6B0D3F563CBE}" name="CLASIFICACION_DEL_PROYECTO_3" dataDxfId="330"/>
    <tableColumn id="55" xr3:uid="{26D81C5E-C7CE-4DC2-90BD-D5D60A6AB1A4}" name="CLASIFICACION_DEL_PROYECTO_4" dataDxfId="329"/>
  </tableColumns>
  <tableStyleInfo name="TableStyleLight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5F76EC-80AD-467F-8767-C4DE6592CAE4}" name="Tabla4" displayName="Tabla4" ref="A1:J5" totalsRowShown="0" headerRowDxfId="395" dataDxfId="394">
  <autoFilter ref="A1:J5" xr:uid="{8D5F76EC-80AD-467F-8767-C4DE6592CAE4}"/>
  <tableColumns count="10">
    <tableColumn id="1" xr3:uid="{05D4A0BB-10CE-4150-B487-3E3C8CF2B9DF}" name="Clasificacion_de_los_actores" dataDxfId="393"/>
    <tableColumn id="2" xr3:uid="{1F9EBF3D-2026-4EA6-A18B-B57BD0439149}" name="Descripción de la variable clasificación de los actores"/>
    <tableColumn id="3" xr3:uid="{1A3D3D89-BE70-4C54-8B57-01EF15063BAD}" name="Clasificacion_del_proyecto" dataDxfId="392"/>
    <tableColumn id="4" xr3:uid="{55BDF77F-B05B-497C-A96C-B0D31ED22BD5}" name="Descripción de la variable clasificación de los Clasificación del proyecto" dataDxfId="391"/>
    <tableColumn id="5" xr3:uid="{325214DA-2A98-462C-A0F7-6106D4F72250}" name="Num_Clasificación"/>
    <tableColumn id="6" xr3:uid="{01513DCD-6248-4316-834B-2E81CC12AED1}" name="Ratio_proyecto_CULMINADO_ACA" dataDxfId="390"/>
    <tableColumn id="7" xr3:uid="{8F5039F4-C515-4B16-8247-2BE939DB47AD}" name="Descripción de la variable clasificación de los Ratio Proyecto Culminado ACA" dataDxfId="389"/>
    <tableColumn id="8" xr3:uid="{F4BBFFE5-AD1E-4698-9EDA-C2895A4C9EBD}" name="Num_Ratio" dataDxfId="388"/>
    <tableColumn id="9" xr3:uid="{7C202883-6DCF-4FE6-A294-B965B7F56E62}" name="PLAZO" dataDxfId="387"/>
    <tableColumn id="10" xr3:uid="{E7BDC5B7-325A-47CC-A2EF-C69FEA857980}" name="Descripción de la variable clasificación de la variable Plazos" dataDxfId="386"/>
  </tableColumns>
  <tableStyleInfo name="TableStyleMedium1"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C1048573"/>
  <sheetViews>
    <sheetView showGridLines="0" topLeftCell="E1" zoomScaleNormal="100" workbookViewId="0">
      <pane ySplit="1" topLeftCell="A198" activePane="bottomLeft" state="frozen"/>
      <selection pane="bottomLeft" activeCell="E1" sqref="E1:H199"/>
    </sheetView>
  </sheetViews>
  <sheetFormatPr baseColWidth="10" defaultColWidth="8.7109375" defaultRowHeight="18.75" x14ac:dyDescent="0.3"/>
  <cols>
    <col min="1" max="1" width="9.140625" style="6" bestFit="1" customWidth="1"/>
    <col min="2" max="3" width="14.42578125" style="6" customWidth="1"/>
    <col min="4" max="4" width="18.5703125" style="6" customWidth="1"/>
    <col min="5" max="5" width="24" style="6" customWidth="1"/>
    <col min="6" max="6" width="24" style="70" customWidth="1"/>
    <col min="7" max="7" width="24" style="6" customWidth="1"/>
    <col min="8" max="8" width="29.140625" style="70" customWidth="1"/>
    <col min="9" max="10" width="29.140625" style="61" customWidth="1"/>
    <col min="11" max="11" width="42.28515625" style="6" bestFit="1" customWidth="1"/>
    <col min="12" max="12" width="17.5703125" style="120" bestFit="1" customWidth="1"/>
    <col min="13" max="14" width="42.28515625" style="6" customWidth="1"/>
    <col min="15" max="15" width="64.42578125" style="6" customWidth="1"/>
    <col min="16" max="16" width="124.42578125" style="6" bestFit="1" customWidth="1"/>
    <col min="17" max="17" width="80.5703125" style="6" bestFit="1" customWidth="1"/>
    <col min="18" max="18" width="120.7109375" style="6" customWidth="1"/>
    <col min="19" max="19" width="82.85546875" style="64" customWidth="1"/>
    <col min="20" max="20" width="84.28515625" style="6" customWidth="1"/>
    <col min="21" max="21" width="73.85546875" style="6" customWidth="1"/>
    <col min="22" max="22" width="42" style="6" customWidth="1"/>
    <col min="23" max="23" width="89.7109375" style="6" customWidth="1"/>
    <col min="24" max="24" width="44.140625" style="6" bestFit="1" customWidth="1"/>
    <col min="25" max="25" width="19.28515625" style="64" bestFit="1" customWidth="1"/>
    <col min="26" max="26" width="75.5703125" style="6" bestFit="1" customWidth="1"/>
    <col min="27" max="27" width="96" style="6" customWidth="1"/>
    <col min="28" max="28" width="93.7109375" style="6" customWidth="1"/>
    <col min="29" max="29" width="34.5703125" style="6" bestFit="1" customWidth="1"/>
    <col min="30" max="30" width="32.5703125" style="6" bestFit="1" customWidth="1"/>
    <col min="31" max="31" width="49.28515625" style="6" bestFit="1" customWidth="1"/>
    <col min="32" max="32" width="49" style="6" bestFit="1" customWidth="1"/>
    <col min="33" max="33" width="32.85546875" style="6" customWidth="1"/>
    <col min="34" max="34" width="23.85546875" style="6" bestFit="1" customWidth="1"/>
    <col min="35" max="35" width="38.7109375" style="6" bestFit="1" customWidth="1"/>
    <col min="36" max="36" width="29" style="6" bestFit="1" customWidth="1"/>
    <col min="37" max="37" width="26.42578125" style="6" bestFit="1" customWidth="1"/>
    <col min="38" max="38" width="14.42578125" style="6" bestFit="1" customWidth="1"/>
    <col min="39" max="39" width="99" style="6" bestFit="1" customWidth="1"/>
    <col min="40" max="40" width="24.5703125" style="6" customWidth="1"/>
    <col min="41" max="41" width="33.5703125" style="9" bestFit="1" customWidth="1"/>
    <col min="42" max="42" width="63.85546875" style="6" customWidth="1"/>
    <col min="43" max="43" width="27.7109375" style="6" bestFit="1" customWidth="1"/>
    <col min="44" max="45" width="68.85546875" style="6" customWidth="1"/>
    <col min="46" max="46" width="33.42578125" style="9" bestFit="1" customWidth="1"/>
    <col min="47" max="47" width="102.140625" style="9" bestFit="1" customWidth="1"/>
    <col min="48" max="49" width="14.42578125" style="9" customWidth="1"/>
    <col min="50" max="1032" width="14.42578125" style="6" customWidth="1"/>
    <col min="1033" max="16384" width="8.7109375" style="6"/>
  </cols>
  <sheetData>
    <row r="1" spans="1:50" s="86" customFormat="1" ht="56.25" x14ac:dyDescent="0.3">
      <c r="A1" s="87" t="s">
        <v>1331</v>
      </c>
      <c r="B1" s="87" t="s">
        <v>1822</v>
      </c>
      <c r="C1" s="87" t="s">
        <v>1823</v>
      </c>
      <c r="D1" s="87" t="s">
        <v>0</v>
      </c>
      <c r="E1" s="87" t="s">
        <v>1</v>
      </c>
      <c r="F1" s="72" t="s">
        <v>1820</v>
      </c>
      <c r="G1" s="87" t="s">
        <v>2</v>
      </c>
      <c r="H1" s="72" t="s">
        <v>1821</v>
      </c>
      <c r="I1" s="72" t="s">
        <v>2337</v>
      </c>
      <c r="J1" s="72" t="s">
        <v>2335</v>
      </c>
      <c r="K1" s="87" t="s">
        <v>3</v>
      </c>
      <c r="L1" s="90" t="s">
        <v>2491</v>
      </c>
      <c r="M1" s="87" t="s">
        <v>2333</v>
      </c>
      <c r="N1" s="87" t="s">
        <v>2350</v>
      </c>
      <c r="O1" s="87" t="s">
        <v>36</v>
      </c>
      <c r="P1" s="87" t="s">
        <v>37</v>
      </c>
      <c r="Q1" s="87" t="s">
        <v>38</v>
      </c>
      <c r="R1" s="87" t="s">
        <v>39</v>
      </c>
      <c r="S1" s="87" t="s">
        <v>40</v>
      </c>
      <c r="T1" s="87" t="s">
        <v>41</v>
      </c>
      <c r="U1" s="87" t="s">
        <v>42</v>
      </c>
      <c r="V1" s="87" t="s">
        <v>43</v>
      </c>
      <c r="W1" s="87" t="s">
        <v>44</v>
      </c>
      <c r="X1" s="87" t="s">
        <v>45</v>
      </c>
      <c r="Y1" s="90" t="s">
        <v>46</v>
      </c>
      <c r="Z1" s="87" t="s">
        <v>1778</v>
      </c>
      <c r="AA1" s="88" t="s">
        <v>1740</v>
      </c>
      <c r="AB1" s="88" t="s">
        <v>1739</v>
      </c>
      <c r="AC1" s="100" t="s">
        <v>2486</v>
      </c>
      <c r="AD1" s="100" t="s">
        <v>2487</v>
      </c>
      <c r="AE1" s="88" t="s">
        <v>1789</v>
      </c>
      <c r="AF1" s="88" t="s">
        <v>1818</v>
      </c>
      <c r="AG1" s="73" t="s">
        <v>2496</v>
      </c>
      <c r="AH1" s="74" t="s">
        <v>1841</v>
      </c>
      <c r="AI1" s="73" t="s">
        <v>1840</v>
      </c>
      <c r="AJ1" s="73" t="s">
        <v>2493</v>
      </c>
      <c r="AK1" s="73" t="s">
        <v>1827</v>
      </c>
      <c r="AL1" s="75" t="s">
        <v>1826</v>
      </c>
      <c r="AM1" s="118" t="s">
        <v>2494</v>
      </c>
      <c r="AN1" s="117" t="s">
        <v>2492</v>
      </c>
      <c r="AO1" s="103" t="s">
        <v>1819</v>
      </c>
      <c r="AP1" s="104"/>
      <c r="AQ1" s="103" t="s">
        <v>1783</v>
      </c>
      <c r="AR1" s="103"/>
      <c r="AS1" s="103" t="s">
        <v>2552</v>
      </c>
      <c r="AT1" s="103" t="s">
        <v>1790</v>
      </c>
      <c r="AU1" s="104"/>
      <c r="AV1" s="103" t="s">
        <v>2551</v>
      </c>
      <c r="AW1" s="103" t="s">
        <v>2488</v>
      </c>
      <c r="AX1" s="104"/>
    </row>
    <row r="2" spans="1:50" ht="168.75" hidden="1" x14ac:dyDescent="0.3">
      <c r="A2" s="13">
        <v>1</v>
      </c>
      <c r="B2" s="13" t="s">
        <v>4</v>
      </c>
      <c r="C2" s="13">
        <v>14</v>
      </c>
      <c r="D2" s="14">
        <v>2022</v>
      </c>
      <c r="E2" s="15" t="s">
        <v>7</v>
      </c>
      <c r="F2" s="56" t="s">
        <v>1824</v>
      </c>
      <c r="G2" s="15" t="s">
        <v>8</v>
      </c>
      <c r="H2" s="56" t="s">
        <v>1825</v>
      </c>
      <c r="I2" s="76" t="str">
        <f>_xlfn.CONCAT(Tabla1[[#This Row],[CODIGO ENTIDAD]],Tabla1[[#This Row],[CODIGO MUNICIPIO]],Tabla1[[#This Row],[CODIGO PARROQUIA]])</f>
        <v>140102</v>
      </c>
      <c r="J2" s="77" t="s">
        <v>2334</v>
      </c>
      <c r="K2" s="16" t="s">
        <v>1332</v>
      </c>
      <c r="L2" s="120">
        <v>5</v>
      </c>
      <c r="M2" s="16" t="str">
        <f>+_xlfn.TEXTJOIN($I$200:$J$200,TRUE,Tabla1[[#This Row],[COD_UBIGEO]],Tabla1[[#This Row],[COD_CC]])</f>
        <v>140102-14-01-2007</v>
      </c>
      <c r="N2" s="16" t="str">
        <f t="array" ref="N2">+_xlfn.UNIQUE(Tabla1[[#This Row],[COMUNA]:[ID_COMUNA]],TRUE,TRUE)</f>
        <v xml:space="preserve">COMUNA SIMON BOLÍVAR. </v>
      </c>
      <c r="O2" s="16" t="s">
        <v>47</v>
      </c>
      <c r="P2" s="17" t="s">
        <v>2270</v>
      </c>
      <c r="Q2" s="17" t="s">
        <v>48</v>
      </c>
      <c r="R2" s="17" t="s">
        <v>49</v>
      </c>
      <c r="S2" s="17" t="s">
        <v>1686</v>
      </c>
      <c r="T2" s="17" t="s">
        <v>50</v>
      </c>
      <c r="U2" s="17" t="s">
        <v>1690</v>
      </c>
      <c r="V2" s="17" t="s">
        <v>1532</v>
      </c>
      <c r="W2" s="18" t="s">
        <v>1769</v>
      </c>
      <c r="X2" s="17" t="s">
        <v>1533</v>
      </c>
      <c r="Y2" s="17" t="s">
        <v>76</v>
      </c>
      <c r="Z2" s="12" t="s">
        <v>1788</v>
      </c>
      <c r="AA2" s="12" t="s">
        <v>1741</v>
      </c>
      <c r="AB2" s="12" t="s">
        <v>1742</v>
      </c>
      <c r="AC2" s="6">
        <v>5</v>
      </c>
      <c r="AD2" s="6">
        <v>5</v>
      </c>
      <c r="AE2" s="12" t="s">
        <v>1733</v>
      </c>
      <c r="AF2" s="12">
        <v>2</v>
      </c>
      <c r="AG2" s="16" t="s">
        <v>1332</v>
      </c>
      <c r="AH2" s="78" t="s">
        <v>7</v>
      </c>
      <c r="AI2" s="78" t="s">
        <v>8</v>
      </c>
      <c r="AJ2" s="78" t="s">
        <v>1829</v>
      </c>
      <c r="AK2" s="79" t="s">
        <v>1791</v>
      </c>
      <c r="AL2" s="80" t="s">
        <v>1828</v>
      </c>
      <c r="AM2" s="81" t="s">
        <v>1830</v>
      </c>
      <c r="AN2" s="116">
        <f>+COUNTA($AL$2:$AL$5)</f>
        <v>4</v>
      </c>
      <c r="AO2" s="9">
        <v>1</v>
      </c>
      <c r="AP2" s="9" t="s">
        <v>1800</v>
      </c>
      <c r="AQ2" s="9" t="s">
        <v>1792</v>
      </c>
      <c r="AR2" s="66" t="s">
        <v>1793</v>
      </c>
      <c r="AS2" s="66">
        <v>1</v>
      </c>
      <c r="AT2" s="9" t="s">
        <v>1795</v>
      </c>
      <c r="AU2" s="66" t="s">
        <v>1797</v>
      </c>
      <c r="AV2" s="9">
        <v>1</v>
      </c>
      <c r="AW2" s="102" t="s">
        <v>1330</v>
      </c>
      <c r="AX2" s="9">
        <v>0</v>
      </c>
    </row>
    <row r="3" spans="1:50" ht="75" hidden="1" x14ac:dyDescent="0.3">
      <c r="A3" s="13">
        <v>1</v>
      </c>
      <c r="B3" s="13" t="s">
        <v>4</v>
      </c>
      <c r="C3" s="60">
        <v>14</v>
      </c>
      <c r="D3" s="14">
        <v>2022</v>
      </c>
      <c r="E3" s="15" t="s">
        <v>7</v>
      </c>
      <c r="F3" s="56" t="s">
        <v>1824</v>
      </c>
      <c r="G3" s="15" t="s">
        <v>8</v>
      </c>
      <c r="H3" s="56" t="s">
        <v>1825</v>
      </c>
      <c r="I3" s="76" t="str">
        <f>_xlfn.CONCAT(Tabla1[[#This Row],[CODIGO ENTIDAD]],Tabla1[[#This Row],[CODIGO MUNICIPIO]],Tabla1[[#This Row],[CODIGO PARROQUIA]])</f>
        <v>140102</v>
      </c>
      <c r="J3" s="77" t="s">
        <v>2334</v>
      </c>
      <c r="K3" s="16" t="s">
        <v>1332</v>
      </c>
      <c r="L3" s="120">
        <v>4</v>
      </c>
      <c r="M3" s="16" t="str">
        <f>+_xlfn.TEXTJOIN($I$200:$J$200,TRUE,Tabla1[[#This Row],[COD_UBIGEO]],Tabla1[[#This Row],[COD_CC]])</f>
        <v>140102-14-01-2007</v>
      </c>
      <c r="N3" s="16" t="str">
        <f t="array" ref="N3">+_xlfn.UNIQUE(Tabla1[[#This Row],[COMUNA]:[ID_COMUNA]],TRUE,TRUE)</f>
        <v xml:space="preserve">COMUNA SIMON BOLÍVAR. </v>
      </c>
      <c r="O3" s="16" t="s">
        <v>51</v>
      </c>
      <c r="P3" s="17" t="s">
        <v>2271</v>
      </c>
      <c r="Q3" s="17" t="s">
        <v>52</v>
      </c>
      <c r="R3" s="17" t="s">
        <v>53</v>
      </c>
      <c r="S3" s="17" t="s">
        <v>1686</v>
      </c>
      <c r="T3" s="17" t="s">
        <v>54</v>
      </c>
      <c r="U3" s="17" t="s">
        <v>55</v>
      </c>
      <c r="V3" s="17" t="s">
        <v>56</v>
      </c>
      <c r="W3" s="17" t="s">
        <v>57</v>
      </c>
      <c r="X3" s="17" t="s">
        <v>58</v>
      </c>
      <c r="Y3" s="17" t="s">
        <v>2495</v>
      </c>
      <c r="Z3" s="12" t="s">
        <v>1798</v>
      </c>
      <c r="AA3" s="19" t="s">
        <v>1728</v>
      </c>
      <c r="AB3" s="19" t="s">
        <v>1728</v>
      </c>
      <c r="AC3" s="6">
        <v>4</v>
      </c>
      <c r="AD3" s="6">
        <v>6</v>
      </c>
      <c r="AE3" s="12" t="s">
        <v>1795</v>
      </c>
      <c r="AF3" s="12">
        <v>2</v>
      </c>
      <c r="AG3" s="16" t="s">
        <v>1332</v>
      </c>
      <c r="AH3" s="78" t="s">
        <v>7</v>
      </c>
      <c r="AI3" s="78" t="s">
        <v>8</v>
      </c>
      <c r="AJ3" s="78" t="s">
        <v>1832</v>
      </c>
      <c r="AK3" s="79" t="s">
        <v>1791</v>
      </c>
      <c r="AL3" s="80" t="s">
        <v>1831</v>
      </c>
      <c r="AM3" s="81" t="s">
        <v>1833</v>
      </c>
      <c r="AN3" s="116">
        <f>+COUNTA($AL$2:$AL$5)</f>
        <v>4</v>
      </c>
      <c r="AO3" s="9">
        <v>2</v>
      </c>
      <c r="AP3" s="66" t="s">
        <v>1799</v>
      </c>
      <c r="AQ3" s="111" t="s">
        <v>1817</v>
      </c>
      <c r="AR3" s="7" t="s">
        <v>1782</v>
      </c>
      <c r="AS3" s="67">
        <v>2</v>
      </c>
      <c r="AT3" s="9" t="s">
        <v>1734</v>
      </c>
      <c r="AU3" s="66" t="s">
        <v>1784</v>
      </c>
      <c r="AV3" s="9">
        <v>2</v>
      </c>
      <c r="AW3" s="9" t="s">
        <v>2489</v>
      </c>
      <c r="AX3" s="9">
        <v>1</v>
      </c>
    </row>
    <row r="4" spans="1:50" ht="112.5" hidden="1" x14ac:dyDescent="0.3">
      <c r="A4" s="13">
        <v>1</v>
      </c>
      <c r="B4" s="13" t="s">
        <v>4</v>
      </c>
      <c r="C4" s="60">
        <v>14</v>
      </c>
      <c r="D4" s="14">
        <v>2022</v>
      </c>
      <c r="E4" s="15" t="s">
        <v>7</v>
      </c>
      <c r="F4" s="56" t="s">
        <v>1824</v>
      </c>
      <c r="G4" s="15" t="s">
        <v>8</v>
      </c>
      <c r="H4" s="56" t="s">
        <v>1825</v>
      </c>
      <c r="I4" s="76" t="str">
        <f>_xlfn.CONCAT(Tabla1[[#This Row],[CODIGO ENTIDAD]],Tabla1[[#This Row],[CODIGO MUNICIPIO]],Tabla1[[#This Row],[CODIGO PARROQUIA]])</f>
        <v>140102</v>
      </c>
      <c r="J4" s="77" t="s">
        <v>2334</v>
      </c>
      <c r="K4" s="16" t="s">
        <v>1332</v>
      </c>
      <c r="L4" s="120">
        <v>4</v>
      </c>
      <c r="M4" s="16" t="str">
        <f>+_xlfn.TEXTJOIN($I$200:$J$200,TRUE,Tabla1[[#This Row],[COD_UBIGEO]],Tabla1[[#This Row],[COD_CC]])</f>
        <v>140102-14-01-2007</v>
      </c>
      <c r="N4" s="16" t="str">
        <f t="array" ref="N4">+_xlfn.UNIQUE(Tabla1[[#This Row],[COMUNA]:[ID_COMUNA]],TRUE,TRUE)</f>
        <v xml:space="preserve">COMUNA SIMON BOLÍVAR. </v>
      </c>
      <c r="O4" s="16" t="s">
        <v>59</v>
      </c>
      <c r="P4" s="17" t="s">
        <v>2272</v>
      </c>
      <c r="Q4" s="17" t="s">
        <v>60</v>
      </c>
      <c r="R4" s="17" t="s">
        <v>1534</v>
      </c>
      <c r="S4" s="17" t="s">
        <v>1686</v>
      </c>
      <c r="T4" s="17" t="s">
        <v>1337</v>
      </c>
      <c r="U4" s="17" t="s">
        <v>61</v>
      </c>
      <c r="V4" s="17" t="s">
        <v>62</v>
      </c>
      <c r="W4" s="17" t="s">
        <v>63</v>
      </c>
      <c r="X4" s="17" t="s">
        <v>64</v>
      </c>
      <c r="Y4" s="17" t="s">
        <v>76</v>
      </c>
      <c r="Z4" s="12" t="s">
        <v>1798</v>
      </c>
      <c r="AA4" s="20" t="s">
        <v>1732</v>
      </c>
      <c r="AB4" s="21" t="s">
        <v>1732</v>
      </c>
      <c r="AC4" s="6">
        <v>13</v>
      </c>
      <c r="AD4" s="6">
        <v>17</v>
      </c>
      <c r="AE4" s="12" t="s">
        <v>1795</v>
      </c>
      <c r="AF4" s="12">
        <v>2</v>
      </c>
      <c r="AG4" s="16" t="s">
        <v>1332</v>
      </c>
      <c r="AH4" s="78" t="s">
        <v>7</v>
      </c>
      <c r="AI4" s="78" t="s">
        <v>8</v>
      </c>
      <c r="AJ4" s="78" t="s">
        <v>1835</v>
      </c>
      <c r="AK4" s="79" t="s">
        <v>1791</v>
      </c>
      <c r="AL4" s="80" t="s">
        <v>1834</v>
      </c>
      <c r="AM4" s="81" t="s">
        <v>1836</v>
      </c>
      <c r="AN4" s="116">
        <f>+COUNTA($AL$2:$AL$5)</f>
        <v>4</v>
      </c>
      <c r="AO4" s="9">
        <v>3</v>
      </c>
      <c r="AP4" s="66" t="s">
        <v>1786</v>
      </c>
      <c r="AQ4" s="67" t="s">
        <v>1780</v>
      </c>
      <c r="AR4" s="67" t="s">
        <v>1781</v>
      </c>
      <c r="AS4" s="66">
        <v>3</v>
      </c>
      <c r="AT4" s="9" t="s">
        <v>1733</v>
      </c>
      <c r="AU4" s="66" t="s">
        <v>1743</v>
      </c>
      <c r="AV4" s="9">
        <v>3</v>
      </c>
      <c r="AW4" s="9" t="s">
        <v>2490</v>
      </c>
      <c r="AX4" s="9">
        <v>2</v>
      </c>
    </row>
    <row r="5" spans="1:50" s="3" customFormat="1" ht="150" hidden="1" x14ac:dyDescent="0.3">
      <c r="A5" s="13">
        <v>2</v>
      </c>
      <c r="B5" s="13" t="s">
        <v>4</v>
      </c>
      <c r="C5" s="60">
        <v>14</v>
      </c>
      <c r="D5" s="13">
        <v>2022</v>
      </c>
      <c r="E5" s="15" t="s">
        <v>7</v>
      </c>
      <c r="F5" s="56" t="s">
        <v>1824</v>
      </c>
      <c r="G5" s="15" t="s">
        <v>8</v>
      </c>
      <c r="H5" s="56" t="s">
        <v>1825</v>
      </c>
      <c r="I5" s="76" t="str">
        <f>_xlfn.CONCAT(Tabla1[[#This Row],[CODIGO ENTIDAD]],Tabla1[[#This Row],[CODIGO MUNICIPIO]],Tabla1[[#This Row],[CODIGO PARROQUIA]])</f>
        <v>140102</v>
      </c>
      <c r="J5" s="82" t="s">
        <v>2338</v>
      </c>
      <c r="K5" s="16" t="s">
        <v>11</v>
      </c>
      <c r="L5" s="120">
        <v>4</v>
      </c>
      <c r="M5" s="16" t="str">
        <f>+_xlfn.TEXTJOIN($I$200:$J$200,TRUE,Tabla1[[#This Row],[COD_UBIGEO]],Tabla1[[#This Row],[COD_CC]])</f>
        <v>140102-C-MIX-2021-01-0003</v>
      </c>
      <c r="N5" s="16" t="str">
        <f t="array" ref="N5">+_xlfn.UNIQUE(Tabla1[[#This Row],[COMUNA]:[ID_COMUNA]],TRUE,TRUE)</f>
        <v>COMUNA ETERNO GIGANTE</v>
      </c>
      <c r="O5" s="16" t="s">
        <v>1333</v>
      </c>
      <c r="P5" s="16" t="s">
        <v>2273</v>
      </c>
      <c r="Q5" s="16" t="s">
        <v>1338</v>
      </c>
      <c r="R5" s="16" t="s">
        <v>1726</v>
      </c>
      <c r="S5" s="16" t="s">
        <v>1686</v>
      </c>
      <c r="T5" s="16" t="s">
        <v>1339</v>
      </c>
      <c r="U5" s="16" t="s">
        <v>1691</v>
      </c>
      <c r="V5" s="16" t="s">
        <v>65</v>
      </c>
      <c r="W5" s="16" t="s">
        <v>66</v>
      </c>
      <c r="X5" s="16" t="s">
        <v>67</v>
      </c>
      <c r="Y5" s="16" t="s">
        <v>344</v>
      </c>
      <c r="Z5" s="12" t="s">
        <v>1788</v>
      </c>
      <c r="AA5" s="12" t="s">
        <v>1744</v>
      </c>
      <c r="AB5" s="12" t="s">
        <v>1745</v>
      </c>
      <c r="AC5" s="6">
        <v>6</v>
      </c>
      <c r="AD5" s="6">
        <v>2</v>
      </c>
      <c r="AE5" s="12" t="s">
        <v>1733</v>
      </c>
      <c r="AF5" s="12">
        <v>2</v>
      </c>
      <c r="AG5" s="16" t="s">
        <v>1332</v>
      </c>
      <c r="AH5" s="91" t="s">
        <v>7</v>
      </c>
      <c r="AI5" s="91" t="s">
        <v>8</v>
      </c>
      <c r="AJ5" s="91" t="s">
        <v>1838</v>
      </c>
      <c r="AK5" s="92" t="s">
        <v>1788</v>
      </c>
      <c r="AL5" s="80" t="s">
        <v>1837</v>
      </c>
      <c r="AM5" s="93" t="s">
        <v>1839</v>
      </c>
      <c r="AN5" s="116">
        <f>+COUNTA($AL$2:$AL$5)</f>
        <v>4</v>
      </c>
      <c r="AO5" s="9">
        <v>4</v>
      </c>
      <c r="AP5" s="10" t="s">
        <v>1787</v>
      </c>
      <c r="AQ5" s="67" t="s">
        <v>1779</v>
      </c>
      <c r="AR5" s="67" t="s">
        <v>1794</v>
      </c>
      <c r="AS5" s="67">
        <v>4</v>
      </c>
      <c r="AT5" s="105" t="s">
        <v>1785</v>
      </c>
      <c r="AU5" s="106" t="s">
        <v>1796</v>
      </c>
      <c r="AV5" s="9">
        <v>4</v>
      </c>
      <c r="AW5" s="9"/>
    </row>
    <row r="6" spans="1:50" s="3" customFormat="1" ht="112.5" hidden="1" x14ac:dyDescent="0.3">
      <c r="A6" s="13">
        <v>2</v>
      </c>
      <c r="B6" s="13" t="s">
        <v>4</v>
      </c>
      <c r="C6" s="60">
        <v>14</v>
      </c>
      <c r="D6" s="13">
        <v>2022</v>
      </c>
      <c r="E6" s="15" t="s">
        <v>7</v>
      </c>
      <c r="F6" s="56" t="s">
        <v>1824</v>
      </c>
      <c r="G6" s="15" t="s">
        <v>8</v>
      </c>
      <c r="H6" s="56" t="s">
        <v>1825</v>
      </c>
      <c r="I6" s="76" t="str">
        <f>_xlfn.CONCAT(Tabla1[[#This Row],[CODIGO ENTIDAD]],Tabla1[[#This Row],[CODIGO MUNICIPIO]],Tabla1[[#This Row],[CODIGO PARROQUIA]])</f>
        <v>140102</v>
      </c>
      <c r="J6" s="82" t="s">
        <v>2338</v>
      </c>
      <c r="K6" s="16" t="s">
        <v>11</v>
      </c>
      <c r="L6" s="120">
        <v>4</v>
      </c>
      <c r="M6" s="16" t="str">
        <f>+_xlfn.TEXTJOIN($I$200:$J$200,TRUE,Tabla1[[#This Row],[COD_UBIGEO]],Tabla1[[#This Row],[COD_CC]])</f>
        <v>140102-C-MIX-2021-01-0003</v>
      </c>
      <c r="N6" s="16" t="str">
        <f t="array" ref="N6">+_xlfn.UNIQUE(Tabla1[[#This Row],[COMUNA]:[ID_COMUNA]],TRUE,TRUE)</f>
        <v>COMUNA ETERNO GIGANTE</v>
      </c>
      <c r="O6" s="16" t="s">
        <v>1334</v>
      </c>
      <c r="P6" s="16" t="s">
        <v>2273</v>
      </c>
      <c r="Q6" s="16" t="s">
        <v>1340</v>
      </c>
      <c r="R6" s="16" t="s">
        <v>68</v>
      </c>
      <c r="S6" s="16" t="s">
        <v>1686</v>
      </c>
      <c r="T6" s="16" t="s">
        <v>1341</v>
      </c>
      <c r="U6" s="16" t="s">
        <v>69</v>
      </c>
      <c r="V6" s="16" t="s">
        <v>70</v>
      </c>
      <c r="W6" s="16" t="s">
        <v>71</v>
      </c>
      <c r="X6" s="16" t="s">
        <v>72</v>
      </c>
      <c r="Y6" s="16" t="s">
        <v>344</v>
      </c>
      <c r="Z6" s="12" t="s">
        <v>1798</v>
      </c>
      <c r="AA6" s="12" t="s">
        <v>1729</v>
      </c>
      <c r="AB6" s="12" t="s">
        <v>1729</v>
      </c>
      <c r="AC6" s="6">
        <v>16</v>
      </c>
      <c r="AD6" s="6">
        <v>21</v>
      </c>
      <c r="AE6" s="12" t="s">
        <v>1795</v>
      </c>
      <c r="AF6" s="12">
        <v>1</v>
      </c>
      <c r="AG6" s="16" t="s">
        <v>11</v>
      </c>
      <c r="AH6" s="94" t="s">
        <v>7</v>
      </c>
      <c r="AI6" s="94" t="s">
        <v>8</v>
      </c>
      <c r="AJ6" s="94" t="s">
        <v>1844</v>
      </c>
      <c r="AK6" s="95" t="s">
        <v>1791</v>
      </c>
      <c r="AL6" s="80" t="s">
        <v>1828</v>
      </c>
      <c r="AM6" s="96" t="s">
        <v>1845</v>
      </c>
      <c r="AN6" s="116">
        <f>+COUNTA($AL$6:AL$9)</f>
        <v>4</v>
      </c>
      <c r="AO6" s="9">
        <v>1</v>
      </c>
      <c r="AP6" s="10" t="s">
        <v>1800</v>
      </c>
      <c r="AQ6" s="9" t="s">
        <v>1792</v>
      </c>
      <c r="AR6" s="8" t="s">
        <v>1793</v>
      </c>
      <c r="AS6" s="66">
        <v>1</v>
      </c>
      <c r="AT6" s="105" t="s">
        <v>1795</v>
      </c>
      <c r="AU6" s="106" t="s">
        <v>1797</v>
      </c>
      <c r="AV6" s="102">
        <v>1</v>
      </c>
      <c r="AW6" s="109"/>
    </row>
    <row r="7" spans="1:50" ht="150" hidden="1" x14ac:dyDescent="0.3">
      <c r="A7" s="13">
        <v>3</v>
      </c>
      <c r="B7" s="13" t="s">
        <v>4</v>
      </c>
      <c r="C7" s="60">
        <v>14</v>
      </c>
      <c r="D7" s="13">
        <v>2022</v>
      </c>
      <c r="E7" s="15" t="s">
        <v>7</v>
      </c>
      <c r="F7" s="56" t="s">
        <v>1824</v>
      </c>
      <c r="G7" s="15" t="s">
        <v>8</v>
      </c>
      <c r="H7" s="56" t="s">
        <v>1825</v>
      </c>
      <c r="I7" s="76" t="str">
        <f>_xlfn.CONCAT(Tabla1[[#This Row],[CODIGO ENTIDAD]],Tabla1[[#This Row],[CODIGO MUNICIPIO]],Tabla1[[#This Row],[CODIGO PARROQUIA]])</f>
        <v>140102</v>
      </c>
      <c r="J7" s="82" t="s">
        <v>2339</v>
      </c>
      <c r="K7" s="16" t="s">
        <v>12</v>
      </c>
      <c r="L7" s="120">
        <v>4</v>
      </c>
      <c r="M7" s="16" t="str">
        <f>+_xlfn.TEXTJOIN($I$200:$J$200,TRUE,Tabla1[[#This Row],[COD_UBIGEO]],Tabla1[[#This Row],[COD_CC]])</f>
        <v>140102-C-MIX-2018-11-0084</v>
      </c>
      <c r="N7" s="16" t="str">
        <f t="array" ref="N7">+_xlfn.UNIQUE(Tabla1[[#This Row],[COMUNA]:[ID_COMUNA]],TRUE,TRUE)</f>
        <v>COMUNA LUZ DEL ALBA</v>
      </c>
      <c r="O7" s="16" t="s">
        <v>1335</v>
      </c>
      <c r="P7" s="16" t="s">
        <v>73</v>
      </c>
      <c r="Q7" s="16" t="s">
        <v>1535</v>
      </c>
      <c r="R7" s="16" t="s">
        <v>1727</v>
      </c>
      <c r="S7" s="16" t="s">
        <v>1686</v>
      </c>
      <c r="T7" s="16" t="s">
        <v>1342</v>
      </c>
      <c r="U7" s="16" t="s">
        <v>1687</v>
      </c>
      <c r="V7" s="16" t="s">
        <v>74</v>
      </c>
      <c r="W7" s="16" t="s">
        <v>75</v>
      </c>
      <c r="X7" s="16" t="s">
        <v>1536</v>
      </c>
      <c r="Y7" s="16" t="s">
        <v>76</v>
      </c>
      <c r="Z7" s="12" t="s">
        <v>1798</v>
      </c>
      <c r="AA7" s="12" t="s">
        <v>1744</v>
      </c>
      <c r="AB7" s="12" t="s">
        <v>1750</v>
      </c>
      <c r="AC7" s="6">
        <v>6</v>
      </c>
      <c r="AD7" s="6">
        <v>3</v>
      </c>
      <c r="AE7" s="12" t="s">
        <v>1795</v>
      </c>
      <c r="AF7" s="12">
        <v>2</v>
      </c>
      <c r="AG7" s="16" t="s">
        <v>11</v>
      </c>
      <c r="AH7" s="78" t="s">
        <v>7</v>
      </c>
      <c r="AI7" s="78" t="s">
        <v>8</v>
      </c>
      <c r="AJ7" s="78" t="s">
        <v>1846</v>
      </c>
      <c r="AK7" s="79" t="s">
        <v>1791</v>
      </c>
      <c r="AL7" s="80" t="s">
        <v>1831</v>
      </c>
      <c r="AM7" s="81" t="s">
        <v>1847</v>
      </c>
      <c r="AN7" s="116">
        <f>+COUNTA($AL$6:AL$9)</f>
        <v>4</v>
      </c>
      <c r="AO7" s="9">
        <v>2</v>
      </c>
      <c r="AP7" s="66" t="s">
        <v>1799</v>
      </c>
      <c r="AQ7" s="111" t="s">
        <v>1817</v>
      </c>
      <c r="AR7" s="67" t="s">
        <v>1794</v>
      </c>
      <c r="AS7" s="67">
        <v>2</v>
      </c>
      <c r="AT7" s="9" t="s">
        <v>1734</v>
      </c>
      <c r="AU7" s="66" t="s">
        <v>1784</v>
      </c>
      <c r="AV7" s="9">
        <v>2</v>
      </c>
      <c r="AW7" s="109"/>
    </row>
    <row r="8" spans="1:50" ht="112.5" hidden="1" x14ac:dyDescent="0.3">
      <c r="A8" s="13">
        <v>3</v>
      </c>
      <c r="B8" s="13" t="s">
        <v>4</v>
      </c>
      <c r="C8" s="60">
        <v>14</v>
      </c>
      <c r="D8" s="13">
        <v>2022</v>
      </c>
      <c r="E8" s="15" t="s">
        <v>7</v>
      </c>
      <c r="F8" s="56" t="s">
        <v>1824</v>
      </c>
      <c r="G8" s="15" t="s">
        <v>8</v>
      </c>
      <c r="H8" s="56" t="s">
        <v>1825</v>
      </c>
      <c r="I8" s="76" t="str">
        <f>_xlfn.CONCAT(Tabla1[[#This Row],[CODIGO ENTIDAD]],Tabla1[[#This Row],[CODIGO MUNICIPIO]],Tabla1[[#This Row],[CODIGO PARROQUIA]])</f>
        <v>140102</v>
      </c>
      <c r="J8" s="82" t="s">
        <v>2339</v>
      </c>
      <c r="K8" s="16" t="s">
        <v>12</v>
      </c>
      <c r="L8" s="120">
        <v>4</v>
      </c>
      <c r="M8" s="16" t="str">
        <f>+_xlfn.TEXTJOIN($I$200:$J$200,TRUE,Tabla1[[#This Row],[COD_UBIGEO]],Tabla1[[#This Row],[COD_CC]])</f>
        <v>140102-C-MIX-2018-11-0084</v>
      </c>
      <c r="N8" s="16" t="str">
        <f t="array" ref="N8">+_xlfn.UNIQUE(Tabla1[[#This Row],[COMUNA]:[ID_COMUNA]],TRUE,TRUE)</f>
        <v>COMUNA LUZ DEL ALBA</v>
      </c>
      <c r="O8" s="16" t="s">
        <v>1336</v>
      </c>
      <c r="P8" s="16" t="s">
        <v>2274</v>
      </c>
      <c r="Q8" s="16" t="s">
        <v>1343</v>
      </c>
      <c r="R8" s="16" t="s">
        <v>1537</v>
      </c>
      <c r="S8" s="16" t="s">
        <v>1686</v>
      </c>
      <c r="T8" s="16" t="s">
        <v>77</v>
      </c>
      <c r="U8" s="16" t="s">
        <v>78</v>
      </c>
      <c r="V8" s="16" t="s">
        <v>1538</v>
      </c>
      <c r="W8" s="16" t="s">
        <v>75</v>
      </c>
      <c r="X8" s="16" t="s">
        <v>79</v>
      </c>
      <c r="Y8" s="16" t="s">
        <v>76</v>
      </c>
      <c r="Z8" s="12" t="s">
        <v>1798</v>
      </c>
      <c r="AA8" s="20" t="s">
        <v>1755</v>
      </c>
      <c r="AB8" s="21" t="s">
        <v>1746</v>
      </c>
      <c r="AC8" s="6">
        <v>1</v>
      </c>
      <c r="AD8" s="6">
        <v>4</v>
      </c>
      <c r="AE8" s="12" t="s">
        <v>1795</v>
      </c>
      <c r="AF8" s="12">
        <v>1</v>
      </c>
      <c r="AG8" s="16" t="s">
        <v>11</v>
      </c>
      <c r="AH8" s="78" t="s">
        <v>7</v>
      </c>
      <c r="AI8" s="78" t="s">
        <v>8</v>
      </c>
      <c r="AJ8" s="78" t="s">
        <v>1848</v>
      </c>
      <c r="AK8" s="79" t="s">
        <v>1791</v>
      </c>
      <c r="AL8" s="80" t="s">
        <v>1834</v>
      </c>
      <c r="AM8" s="81" t="s">
        <v>1849</v>
      </c>
      <c r="AN8" s="116">
        <f>+COUNTA($AL$6:AL$9)</f>
        <v>4</v>
      </c>
      <c r="AO8" s="9">
        <v>3</v>
      </c>
      <c r="AP8" s="66" t="s">
        <v>1786</v>
      </c>
      <c r="AQ8" s="67" t="s">
        <v>1780</v>
      </c>
      <c r="AR8" s="67" t="s">
        <v>1781</v>
      </c>
      <c r="AS8" s="66">
        <v>3</v>
      </c>
      <c r="AT8" s="9" t="s">
        <v>1733</v>
      </c>
      <c r="AU8" s="66" t="s">
        <v>1743</v>
      </c>
      <c r="AV8" s="102">
        <v>3</v>
      </c>
    </row>
    <row r="9" spans="1:50" ht="69" hidden="1" customHeight="1" x14ac:dyDescent="0.3">
      <c r="A9" s="13">
        <v>3</v>
      </c>
      <c r="B9" s="13" t="s">
        <v>4</v>
      </c>
      <c r="C9" s="60">
        <v>14</v>
      </c>
      <c r="D9" s="13">
        <v>2022</v>
      </c>
      <c r="E9" s="15" t="s">
        <v>7</v>
      </c>
      <c r="F9" s="56" t="s">
        <v>1824</v>
      </c>
      <c r="G9" s="15" t="s">
        <v>8</v>
      </c>
      <c r="H9" s="56" t="s">
        <v>1825</v>
      </c>
      <c r="I9" s="76" t="str">
        <f>_xlfn.CONCAT(Tabla1[[#This Row],[CODIGO ENTIDAD]],Tabla1[[#This Row],[CODIGO MUNICIPIO]],Tabla1[[#This Row],[CODIGO PARROQUIA]])</f>
        <v>140102</v>
      </c>
      <c r="J9" s="82" t="s">
        <v>2339</v>
      </c>
      <c r="K9" s="16" t="s">
        <v>12</v>
      </c>
      <c r="L9" s="120">
        <v>4</v>
      </c>
      <c r="M9" s="16" t="str">
        <f>+_xlfn.TEXTJOIN($I$200:$J$200,TRUE,Tabla1[[#This Row],[COD_UBIGEO]],Tabla1[[#This Row],[COD_CC]])</f>
        <v>140102-C-MIX-2018-11-0084</v>
      </c>
      <c r="N9" s="16" t="str">
        <f t="array" ref="N9">+_xlfn.UNIQUE(Tabla1[[#This Row],[COMUNA]:[ID_COMUNA]],TRUE,TRUE)</f>
        <v>COMUNA LUZ DEL ALBA</v>
      </c>
      <c r="O9" s="16" t="s">
        <v>1675</v>
      </c>
      <c r="P9" s="16" t="s">
        <v>80</v>
      </c>
      <c r="Q9" s="16" t="s">
        <v>81</v>
      </c>
      <c r="R9" s="16" t="s">
        <v>82</v>
      </c>
      <c r="S9" s="16" t="s">
        <v>1686</v>
      </c>
      <c r="T9" s="16" t="s">
        <v>1344</v>
      </c>
      <c r="U9" s="16" t="s">
        <v>83</v>
      </c>
      <c r="V9" s="16" t="s">
        <v>84</v>
      </c>
      <c r="W9" s="16" t="s">
        <v>85</v>
      </c>
      <c r="X9" s="16" t="s">
        <v>86</v>
      </c>
      <c r="Y9" s="16" t="s">
        <v>76</v>
      </c>
      <c r="Z9" s="12" t="s">
        <v>1788</v>
      </c>
      <c r="AA9" s="20" t="s">
        <v>1741</v>
      </c>
      <c r="AB9" s="21" t="s">
        <v>1729</v>
      </c>
      <c r="AC9" s="6">
        <v>5</v>
      </c>
      <c r="AD9" s="6">
        <v>21</v>
      </c>
      <c r="AE9" s="12" t="s">
        <v>1733</v>
      </c>
      <c r="AF9" s="12">
        <v>3</v>
      </c>
      <c r="AG9" s="16" t="s">
        <v>11</v>
      </c>
      <c r="AH9" s="78" t="s">
        <v>7</v>
      </c>
      <c r="AI9" s="78" t="s">
        <v>8</v>
      </c>
      <c r="AJ9" s="78" t="s">
        <v>1850</v>
      </c>
      <c r="AK9" s="79" t="s">
        <v>1788</v>
      </c>
      <c r="AL9" s="80" t="s">
        <v>1837</v>
      </c>
      <c r="AM9" s="81" t="s">
        <v>1851</v>
      </c>
      <c r="AN9" s="116">
        <f>+COUNTA($AL$6:AL$9)</f>
        <v>4</v>
      </c>
      <c r="AO9" s="9">
        <v>4</v>
      </c>
      <c r="AP9" s="9" t="s">
        <v>1787</v>
      </c>
      <c r="AQ9" s="67" t="s">
        <v>1779</v>
      </c>
      <c r="AR9" s="67" t="s">
        <v>1782</v>
      </c>
      <c r="AS9" s="67">
        <v>4</v>
      </c>
      <c r="AT9" s="9" t="s">
        <v>1785</v>
      </c>
      <c r="AU9" s="66" t="s">
        <v>1796</v>
      </c>
      <c r="AV9" s="9">
        <v>4</v>
      </c>
    </row>
    <row r="10" spans="1:50" s="3" customFormat="1" ht="69" hidden="1" customHeight="1" x14ac:dyDescent="0.3">
      <c r="A10" s="13">
        <v>4</v>
      </c>
      <c r="B10" s="13" t="s">
        <v>4</v>
      </c>
      <c r="C10" s="60">
        <v>14</v>
      </c>
      <c r="D10" s="13">
        <v>2022</v>
      </c>
      <c r="E10" s="15" t="s">
        <v>7</v>
      </c>
      <c r="F10" s="56" t="s">
        <v>1824</v>
      </c>
      <c r="G10" s="15" t="s">
        <v>8</v>
      </c>
      <c r="H10" s="56" t="s">
        <v>1825</v>
      </c>
      <c r="I10" s="76" t="str">
        <f>_xlfn.CONCAT(Tabla1[[#This Row],[CODIGO ENTIDAD]],Tabla1[[#This Row],[CODIGO MUNICIPIO]],Tabla1[[#This Row],[CODIGO PARROQUIA]])</f>
        <v>140102</v>
      </c>
      <c r="J10" s="77" t="s">
        <v>2340</v>
      </c>
      <c r="K10" s="16" t="s">
        <v>1842</v>
      </c>
      <c r="L10" s="120">
        <v>4</v>
      </c>
      <c r="M10" s="16" t="str">
        <f>+_xlfn.TEXTJOIN($I$200:$J$200,TRUE,Tabla1[[#This Row],[COD_UBIGEO]],Tabla1[[#This Row],[COD_CC]])</f>
        <v>140102-C-MIX-2021-02-0005</v>
      </c>
      <c r="N10" s="16" t="str">
        <f t="array" ref="N10">+_xlfn.UNIQUE(Tabla1[[#This Row],[COMUNA]:[ID_COMUNA]],TRUE,TRUE)</f>
        <v xml:space="preserve"> COMUNA FRANCISCO DE MIRANDA </v>
      </c>
      <c r="O10" s="16" t="s">
        <v>87</v>
      </c>
      <c r="P10" s="16" t="s">
        <v>88</v>
      </c>
      <c r="Q10" s="16" t="s">
        <v>1345</v>
      </c>
      <c r="R10" s="16" t="s">
        <v>89</v>
      </c>
      <c r="S10" s="22" t="s">
        <v>1686</v>
      </c>
      <c r="T10" s="16" t="s">
        <v>90</v>
      </c>
      <c r="U10" s="16" t="s">
        <v>91</v>
      </c>
      <c r="V10" s="16" t="s">
        <v>92</v>
      </c>
      <c r="W10" s="16" t="s">
        <v>93</v>
      </c>
      <c r="X10" s="16" t="s">
        <v>94</v>
      </c>
      <c r="Y10" s="16" t="s">
        <v>344</v>
      </c>
      <c r="Z10" s="12" t="s">
        <v>1798</v>
      </c>
      <c r="AA10" s="20" t="s">
        <v>1744</v>
      </c>
      <c r="AB10" s="21" t="s">
        <v>1745</v>
      </c>
      <c r="AC10" s="6">
        <v>6</v>
      </c>
      <c r="AD10" s="6">
        <v>2</v>
      </c>
      <c r="AE10" s="12" t="s">
        <v>1795</v>
      </c>
      <c r="AF10" s="12">
        <v>2</v>
      </c>
      <c r="AG10" s="16" t="s">
        <v>12</v>
      </c>
      <c r="AH10" s="94" t="s">
        <v>7</v>
      </c>
      <c r="AI10" s="94" t="s">
        <v>8</v>
      </c>
      <c r="AJ10" s="94" t="s">
        <v>1852</v>
      </c>
      <c r="AK10" s="95" t="s">
        <v>1791</v>
      </c>
      <c r="AL10" s="80" t="s">
        <v>1828</v>
      </c>
      <c r="AM10" s="96" t="s">
        <v>1856</v>
      </c>
      <c r="AN10" s="116">
        <f>+COUNTA($AL$10:$AL$13)</f>
        <v>4</v>
      </c>
      <c r="AO10" s="9">
        <v>1</v>
      </c>
      <c r="AP10" s="10" t="s">
        <v>1800</v>
      </c>
      <c r="AQ10" s="9" t="s">
        <v>1792</v>
      </c>
      <c r="AR10" s="8" t="s">
        <v>1793</v>
      </c>
      <c r="AS10" s="136">
        <v>1</v>
      </c>
      <c r="AT10" s="105" t="s">
        <v>1795</v>
      </c>
      <c r="AU10" s="106" t="s">
        <v>1797</v>
      </c>
      <c r="AV10" s="9"/>
      <c r="AW10" s="9"/>
    </row>
    <row r="11" spans="1:50" s="3" customFormat="1" ht="97.5" hidden="1" customHeight="1" x14ac:dyDescent="0.3">
      <c r="A11" s="13">
        <v>4</v>
      </c>
      <c r="B11" s="13" t="s">
        <v>4</v>
      </c>
      <c r="C11" s="60">
        <v>14</v>
      </c>
      <c r="D11" s="13">
        <v>2022</v>
      </c>
      <c r="E11" s="15" t="s">
        <v>7</v>
      </c>
      <c r="F11" s="56" t="s">
        <v>1824</v>
      </c>
      <c r="G11" s="15" t="s">
        <v>8</v>
      </c>
      <c r="H11" s="56" t="s">
        <v>1825</v>
      </c>
      <c r="I11" s="76" t="str">
        <f>_xlfn.CONCAT(Tabla1[[#This Row],[CODIGO ENTIDAD]],Tabla1[[#This Row],[CODIGO MUNICIPIO]],Tabla1[[#This Row],[CODIGO PARROQUIA]])</f>
        <v>140102</v>
      </c>
      <c r="J11" s="77" t="s">
        <v>2340</v>
      </c>
      <c r="K11" s="16" t="s">
        <v>1842</v>
      </c>
      <c r="L11" s="120">
        <v>4</v>
      </c>
      <c r="M11" s="16" t="str">
        <f>+_xlfn.TEXTJOIN($I$200:$J$200,TRUE,Tabla1[[#This Row],[COD_UBIGEO]],Tabla1[[#This Row],[COD_CC]])</f>
        <v>140102-C-MIX-2021-02-0005</v>
      </c>
      <c r="N11" s="16" t="str">
        <f t="array" ref="N11">+_xlfn.UNIQUE(Tabla1[[#This Row],[COMUNA]:[ID_COMUNA]],TRUE,TRUE)</f>
        <v xml:space="preserve"> COMUNA FRANCISCO DE MIRANDA </v>
      </c>
      <c r="O11" s="16" t="s">
        <v>95</v>
      </c>
      <c r="P11" s="16" t="s">
        <v>88</v>
      </c>
      <c r="Q11" s="16" t="s">
        <v>96</v>
      </c>
      <c r="R11" s="16" t="s">
        <v>1801</v>
      </c>
      <c r="S11" s="16" t="s">
        <v>1686</v>
      </c>
      <c r="T11" s="16" t="s">
        <v>97</v>
      </c>
      <c r="U11" s="16" t="s">
        <v>91</v>
      </c>
      <c r="V11" s="16" t="s">
        <v>98</v>
      </c>
      <c r="W11" s="16" t="s">
        <v>99</v>
      </c>
      <c r="X11" s="16" t="s">
        <v>100</v>
      </c>
      <c r="Y11" s="16" t="s">
        <v>344</v>
      </c>
      <c r="Z11" s="12" t="s">
        <v>1798</v>
      </c>
      <c r="AA11" s="20" t="s">
        <v>1741</v>
      </c>
      <c r="AB11" s="21" t="s">
        <v>1742</v>
      </c>
      <c r="AC11" s="6">
        <v>5</v>
      </c>
      <c r="AD11" s="6">
        <v>5</v>
      </c>
      <c r="AE11" s="12" t="s">
        <v>1795</v>
      </c>
      <c r="AF11" s="12">
        <v>2</v>
      </c>
      <c r="AG11" s="16" t="s">
        <v>12</v>
      </c>
      <c r="AH11" s="94" t="s">
        <v>7</v>
      </c>
      <c r="AI11" s="94" t="s">
        <v>8</v>
      </c>
      <c r="AJ11" s="94" t="s">
        <v>1853</v>
      </c>
      <c r="AK11" s="95" t="s">
        <v>1791</v>
      </c>
      <c r="AL11" s="80" t="s">
        <v>1831</v>
      </c>
      <c r="AM11" s="96" t="s">
        <v>1857</v>
      </c>
      <c r="AN11" s="116">
        <f>+COUNTA($AL$10:$AL$13)</f>
        <v>4</v>
      </c>
      <c r="AO11" s="9">
        <v>2</v>
      </c>
      <c r="AP11" s="11" t="s">
        <v>1799</v>
      </c>
      <c r="AQ11" s="111" t="s">
        <v>1817</v>
      </c>
      <c r="AR11" s="7" t="s">
        <v>1794</v>
      </c>
      <c r="AS11" s="137">
        <v>2</v>
      </c>
      <c r="AT11" s="105" t="s">
        <v>1734</v>
      </c>
      <c r="AU11" s="106" t="s">
        <v>1784</v>
      </c>
      <c r="AV11" s="109"/>
      <c r="AW11" s="109"/>
    </row>
    <row r="12" spans="1:50" s="3" customFormat="1" ht="83.25" hidden="1" customHeight="1" x14ac:dyDescent="0.3">
      <c r="A12" s="13">
        <v>4</v>
      </c>
      <c r="B12" s="13" t="s">
        <v>4</v>
      </c>
      <c r="C12" s="60">
        <v>14</v>
      </c>
      <c r="D12" s="13">
        <v>2022</v>
      </c>
      <c r="E12" s="15" t="s">
        <v>7</v>
      </c>
      <c r="F12" s="56" t="s">
        <v>1824</v>
      </c>
      <c r="G12" s="15" t="s">
        <v>8</v>
      </c>
      <c r="H12" s="56" t="s">
        <v>1825</v>
      </c>
      <c r="I12" s="76" t="str">
        <f>_xlfn.CONCAT(Tabla1[[#This Row],[CODIGO ENTIDAD]],Tabla1[[#This Row],[CODIGO MUNICIPIO]],Tabla1[[#This Row],[CODIGO PARROQUIA]])</f>
        <v>140102</v>
      </c>
      <c r="J12" s="77" t="s">
        <v>2340</v>
      </c>
      <c r="K12" s="16" t="s">
        <v>1843</v>
      </c>
      <c r="L12" s="120">
        <v>4</v>
      </c>
      <c r="M12" s="16" t="str">
        <f>+_xlfn.TEXTJOIN($I$200:$J$200,TRUE,Tabla1[[#This Row],[COD_UBIGEO]],Tabla1[[#This Row],[COD_CC]])</f>
        <v>140102-C-MIX-2021-02-0005</v>
      </c>
      <c r="N12" s="16" t="str">
        <f t="array" ref="N12">+_xlfn.UNIQUE(Tabla1[[#This Row],[COMUNA]:[ID_COMUNA]],TRUE,TRUE)</f>
        <v xml:space="preserve">COMUNA FRANCISCO DE MIRANDA </v>
      </c>
      <c r="O12" s="16" t="s">
        <v>101</v>
      </c>
      <c r="P12" s="16" t="s">
        <v>102</v>
      </c>
      <c r="Q12" s="16" t="s">
        <v>103</v>
      </c>
      <c r="R12" s="16" t="s">
        <v>104</v>
      </c>
      <c r="S12" s="16" t="s">
        <v>1686</v>
      </c>
      <c r="T12" s="16" t="s">
        <v>105</v>
      </c>
      <c r="U12" s="16" t="s">
        <v>106</v>
      </c>
      <c r="V12" s="16" t="s">
        <v>107</v>
      </c>
      <c r="W12" s="16" t="s">
        <v>108</v>
      </c>
      <c r="X12" s="16" t="s">
        <v>109</v>
      </c>
      <c r="Y12" s="16" t="s">
        <v>344</v>
      </c>
      <c r="Z12" s="12" t="s">
        <v>1788</v>
      </c>
      <c r="AA12" s="20" t="s">
        <v>1747</v>
      </c>
      <c r="AB12" s="21" t="s">
        <v>1748</v>
      </c>
      <c r="AC12" s="6">
        <v>3</v>
      </c>
      <c r="AD12" s="6">
        <v>7</v>
      </c>
      <c r="AE12" s="12" t="s">
        <v>1733</v>
      </c>
      <c r="AF12" s="12">
        <v>3</v>
      </c>
      <c r="AG12" s="16" t="s">
        <v>12</v>
      </c>
      <c r="AH12" s="94" t="s">
        <v>7</v>
      </c>
      <c r="AI12" s="94" t="s">
        <v>8</v>
      </c>
      <c r="AJ12" s="94" t="s">
        <v>1854</v>
      </c>
      <c r="AK12" s="95" t="s">
        <v>1791</v>
      </c>
      <c r="AL12" s="80" t="s">
        <v>1834</v>
      </c>
      <c r="AM12" s="96" t="s">
        <v>1858</v>
      </c>
      <c r="AN12" s="116">
        <f>+COUNTA($AL$10:$AL$13)</f>
        <v>4</v>
      </c>
      <c r="AO12" s="9">
        <v>3</v>
      </c>
      <c r="AP12" s="11" t="s">
        <v>1786</v>
      </c>
      <c r="AQ12" s="67" t="s">
        <v>1780</v>
      </c>
      <c r="AR12" s="7" t="s">
        <v>1802</v>
      </c>
      <c r="AS12" s="136">
        <v>3</v>
      </c>
      <c r="AT12" s="105" t="s">
        <v>1733</v>
      </c>
      <c r="AU12" s="106" t="s">
        <v>1743</v>
      </c>
      <c r="AV12" s="109"/>
      <c r="AW12" s="109"/>
    </row>
    <row r="13" spans="1:50" ht="76.5" hidden="1" customHeight="1" x14ac:dyDescent="0.3">
      <c r="A13" s="13">
        <v>5</v>
      </c>
      <c r="B13" s="13" t="s">
        <v>4</v>
      </c>
      <c r="C13" s="60">
        <v>14</v>
      </c>
      <c r="D13" s="13">
        <v>2022</v>
      </c>
      <c r="E13" s="15" t="s">
        <v>7</v>
      </c>
      <c r="F13" s="56" t="s">
        <v>1824</v>
      </c>
      <c r="G13" s="15" t="s">
        <v>8</v>
      </c>
      <c r="H13" s="56" t="s">
        <v>1825</v>
      </c>
      <c r="I13" s="76" t="str">
        <f>_xlfn.CONCAT(Tabla1[[#This Row],[CODIGO ENTIDAD]],Tabla1[[#This Row],[CODIGO MUNICIPIO]],Tabla1[[#This Row],[CODIGO PARROQUIA]])</f>
        <v>140102</v>
      </c>
      <c r="J13" s="77" t="s">
        <v>2341</v>
      </c>
      <c r="K13" s="16" t="s">
        <v>1868</v>
      </c>
      <c r="L13" s="120">
        <v>4</v>
      </c>
      <c r="M13" s="16" t="str">
        <f>+_xlfn.TEXTJOIN($I$200:$J$200,TRUE,Tabla1[[#This Row],[COD_UBIGEO]],Tabla1[[#This Row],[COD_CC]])</f>
        <v>140102-C-MIX-2018-11-0019</v>
      </c>
      <c r="N13" s="16" t="str">
        <f t="array" ref="N13">+_xlfn.UNIQUE(Tabla1[[#This Row],[COMUNA]:[ID_COMUNA]],TRUE,TRUE)</f>
        <v>COMUNA PRESIDENTE OBRERO</v>
      </c>
      <c r="O13" s="16" t="s">
        <v>110</v>
      </c>
      <c r="P13" s="16" t="s">
        <v>1730</v>
      </c>
      <c r="Q13" s="16" t="s">
        <v>1346</v>
      </c>
      <c r="R13" s="16" t="s">
        <v>111</v>
      </c>
      <c r="S13" s="22" t="s">
        <v>1686</v>
      </c>
      <c r="T13" s="16" t="s">
        <v>1347</v>
      </c>
      <c r="U13" s="16" t="s">
        <v>112</v>
      </c>
      <c r="V13" s="16" t="s">
        <v>113</v>
      </c>
      <c r="W13" s="16" t="s">
        <v>114</v>
      </c>
      <c r="X13" s="16" t="s">
        <v>115</v>
      </c>
      <c r="Y13" s="16" t="s">
        <v>1676</v>
      </c>
      <c r="Z13" s="12" t="s">
        <v>1788</v>
      </c>
      <c r="AA13" s="20" t="s">
        <v>1756</v>
      </c>
      <c r="AB13" s="21" t="s">
        <v>1756</v>
      </c>
      <c r="AC13" s="6">
        <v>7</v>
      </c>
      <c r="AD13" s="6">
        <v>12</v>
      </c>
      <c r="AE13" s="12" t="s">
        <v>1733</v>
      </c>
      <c r="AF13" s="12">
        <v>3</v>
      </c>
      <c r="AG13" s="16" t="s">
        <v>12</v>
      </c>
      <c r="AH13" s="78" t="s">
        <v>7</v>
      </c>
      <c r="AI13" s="78" t="s">
        <v>8</v>
      </c>
      <c r="AJ13" s="78" t="s">
        <v>1855</v>
      </c>
      <c r="AK13" s="79" t="s">
        <v>1788</v>
      </c>
      <c r="AL13" s="80" t="s">
        <v>1837</v>
      </c>
      <c r="AM13" s="81" t="s">
        <v>1859</v>
      </c>
      <c r="AN13" s="116">
        <f>+COUNTA($AL$10:$AL$13)</f>
        <v>4</v>
      </c>
      <c r="AO13" s="9">
        <v>4</v>
      </c>
      <c r="AP13" s="9" t="s">
        <v>1787</v>
      </c>
      <c r="AQ13" s="67" t="s">
        <v>1779</v>
      </c>
      <c r="AR13" s="67" t="s">
        <v>1782</v>
      </c>
      <c r="AS13" s="137">
        <v>4</v>
      </c>
      <c r="AT13" s="9" t="s">
        <v>1785</v>
      </c>
      <c r="AU13" s="66" t="s">
        <v>1796</v>
      </c>
      <c r="AV13" s="109"/>
      <c r="AW13" s="109"/>
    </row>
    <row r="14" spans="1:50" s="3" customFormat="1" ht="76.5" hidden="1" customHeight="1" x14ac:dyDescent="0.3">
      <c r="A14" s="13">
        <v>5</v>
      </c>
      <c r="B14" s="13" t="s">
        <v>4</v>
      </c>
      <c r="C14" s="60">
        <v>14</v>
      </c>
      <c r="D14" s="13">
        <v>2022</v>
      </c>
      <c r="E14" s="15" t="s">
        <v>7</v>
      </c>
      <c r="F14" s="56" t="s">
        <v>1824</v>
      </c>
      <c r="G14" s="15" t="s">
        <v>8</v>
      </c>
      <c r="H14" s="56" t="s">
        <v>1825</v>
      </c>
      <c r="I14" s="76" t="str">
        <f>_xlfn.CONCAT(Tabla1[[#This Row],[CODIGO ENTIDAD]],Tabla1[[#This Row],[CODIGO MUNICIPIO]],Tabla1[[#This Row],[CODIGO PARROQUIA]])</f>
        <v>140102</v>
      </c>
      <c r="J14" s="77" t="s">
        <v>2341</v>
      </c>
      <c r="K14" s="16" t="s">
        <v>1868</v>
      </c>
      <c r="L14" s="120">
        <v>4</v>
      </c>
      <c r="M14" s="16" t="str">
        <f>+_xlfn.TEXTJOIN($I$200:$J$200,TRUE,Tabla1[[#This Row],[COD_UBIGEO]],Tabla1[[#This Row],[COD_CC]])</f>
        <v>140102-C-MIX-2018-11-0019</v>
      </c>
      <c r="N14" s="16" t="str">
        <f t="array" ref="N14">+_xlfn.UNIQUE(Tabla1[[#This Row],[COMUNA]:[ID_COMUNA]],TRUE,TRUE)</f>
        <v>COMUNA PRESIDENTE OBRERO</v>
      </c>
      <c r="O14" s="16" t="s">
        <v>116</v>
      </c>
      <c r="P14" s="16" t="s">
        <v>117</v>
      </c>
      <c r="Q14" s="16" t="s">
        <v>118</v>
      </c>
      <c r="R14" s="16" t="s">
        <v>119</v>
      </c>
      <c r="S14" s="16" t="s">
        <v>1686</v>
      </c>
      <c r="T14" s="16" t="s">
        <v>1348</v>
      </c>
      <c r="U14" s="16" t="s">
        <v>1539</v>
      </c>
      <c r="V14" s="16" t="s">
        <v>120</v>
      </c>
      <c r="W14" s="16" t="s">
        <v>121</v>
      </c>
      <c r="X14" s="16" t="s">
        <v>122</v>
      </c>
      <c r="Y14" s="16" t="s">
        <v>344</v>
      </c>
      <c r="Z14" s="12" t="s">
        <v>1798</v>
      </c>
      <c r="AA14" s="20" t="s">
        <v>1731</v>
      </c>
      <c r="AB14" s="21" t="s">
        <v>1749</v>
      </c>
      <c r="AC14" s="6">
        <v>10</v>
      </c>
      <c r="AD14" s="6">
        <v>8</v>
      </c>
      <c r="AE14" s="12" t="s">
        <v>1795</v>
      </c>
      <c r="AF14" s="12">
        <v>3</v>
      </c>
      <c r="AG14" s="16" t="s">
        <v>1842</v>
      </c>
      <c r="AH14" s="94" t="s">
        <v>7</v>
      </c>
      <c r="AI14" s="94" t="s">
        <v>8</v>
      </c>
      <c r="AJ14" s="94" t="s">
        <v>1860</v>
      </c>
      <c r="AK14" s="95" t="s">
        <v>1791</v>
      </c>
      <c r="AL14" s="80" t="s">
        <v>1828</v>
      </c>
      <c r="AM14" s="96" t="s">
        <v>1864</v>
      </c>
      <c r="AN14" s="116">
        <f>+COUNTA($AL$14:$AL$17)</f>
        <v>4</v>
      </c>
      <c r="AO14" s="9">
        <v>1</v>
      </c>
      <c r="AP14" s="10" t="s">
        <v>1800</v>
      </c>
      <c r="AQ14" s="9" t="s">
        <v>1792</v>
      </c>
      <c r="AR14" s="8" t="s">
        <v>1804</v>
      </c>
      <c r="AS14" s="136">
        <v>1</v>
      </c>
      <c r="AT14" s="105" t="s">
        <v>1795</v>
      </c>
      <c r="AU14" s="106" t="s">
        <v>1797</v>
      </c>
      <c r="AV14" s="9"/>
      <c r="AW14" s="9"/>
    </row>
    <row r="15" spans="1:50" s="3" customFormat="1" ht="97.5" hidden="1" customHeight="1" x14ac:dyDescent="0.3">
      <c r="A15" s="13">
        <v>5</v>
      </c>
      <c r="B15" s="13" t="s">
        <v>4</v>
      </c>
      <c r="C15" s="60">
        <v>14</v>
      </c>
      <c r="D15" s="13">
        <v>2022</v>
      </c>
      <c r="E15" s="15" t="s">
        <v>7</v>
      </c>
      <c r="F15" s="56" t="s">
        <v>1824</v>
      </c>
      <c r="G15" s="15" t="s">
        <v>8</v>
      </c>
      <c r="H15" s="56" t="s">
        <v>1825</v>
      </c>
      <c r="I15" s="76" t="str">
        <f>_xlfn.CONCAT(Tabla1[[#This Row],[CODIGO ENTIDAD]],Tabla1[[#This Row],[CODIGO MUNICIPIO]],Tabla1[[#This Row],[CODIGO PARROQUIA]])</f>
        <v>140102</v>
      </c>
      <c r="J15" s="77" t="s">
        <v>2341</v>
      </c>
      <c r="K15" s="16" t="s">
        <v>1868</v>
      </c>
      <c r="L15" s="120">
        <v>4</v>
      </c>
      <c r="M15" s="16" t="str">
        <f>+_xlfn.TEXTJOIN($I$200:$J$200,TRUE,Tabla1[[#This Row],[COD_UBIGEO]],Tabla1[[#This Row],[COD_CC]])</f>
        <v>140102-C-MIX-2018-11-0019</v>
      </c>
      <c r="N15" s="16" t="str">
        <f t="array" ref="N15">+_xlfn.UNIQUE(Tabla1[[#This Row],[COMUNA]:[ID_COMUNA]],TRUE,TRUE)</f>
        <v>COMUNA PRESIDENTE OBRERO</v>
      </c>
      <c r="O15" s="16" t="s">
        <v>123</v>
      </c>
      <c r="P15" s="16" t="s">
        <v>117</v>
      </c>
      <c r="Q15" s="16" t="s">
        <v>1349</v>
      </c>
      <c r="R15" s="16" t="s">
        <v>1540</v>
      </c>
      <c r="S15" s="16" t="s">
        <v>1686</v>
      </c>
      <c r="T15" s="16" t="s">
        <v>1348</v>
      </c>
      <c r="U15" s="16" t="s">
        <v>124</v>
      </c>
      <c r="V15" s="16" t="s">
        <v>125</v>
      </c>
      <c r="W15" s="16" t="s">
        <v>126</v>
      </c>
      <c r="X15" s="16" t="s">
        <v>127</v>
      </c>
      <c r="Y15" s="16" t="s">
        <v>344</v>
      </c>
      <c r="Z15" s="12" t="s">
        <v>1791</v>
      </c>
      <c r="AA15" s="20" t="s">
        <v>1729</v>
      </c>
      <c r="AB15" s="21" t="s">
        <v>1729</v>
      </c>
      <c r="AC15" s="6">
        <v>16</v>
      </c>
      <c r="AD15" s="6">
        <v>21</v>
      </c>
      <c r="AE15" s="12" t="s">
        <v>1785</v>
      </c>
      <c r="AF15" s="12">
        <v>3</v>
      </c>
      <c r="AG15" s="16" t="s">
        <v>1842</v>
      </c>
      <c r="AH15" s="94" t="s">
        <v>7</v>
      </c>
      <c r="AI15" s="94" t="s">
        <v>8</v>
      </c>
      <c r="AJ15" s="94" t="s">
        <v>1861</v>
      </c>
      <c r="AK15" s="95" t="s">
        <v>1791</v>
      </c>
      <c r="AL15" s="80" t="s">
        <v>1831</v>
      </c>
      <c r="AM15" s="96" t="s">
        <v>1865</v>
      </c>
      <c r="AN15" s="116">
        <f>+COUNTA($AL$14:$AL$17)</f>
        <v>4</v>
      </c>
      <c r="AO15" s="9">
        <v>2</v>
      </c>
      <c r="AP15" s="11" t="s">
        <v>1799</v>
      </c>
      <c r="AQ15" s="111" t="s">
        <v>1817</v>
      </c>
      <c r="AR15" s="7" t="s">
        <v>1794</v>
      </c>
      <c r="AS15" s="137">
        <v>2</v>
      </c>
      <c r="AT15" s="105" t="s">
        <v>1734</v>
      </c>
      <c r="AU15" s="106" t="s">
        <v>1784</v>
      </c>
      <c r="AV15" s="109"/>
      <c r="AW15" s="109"/>
    </row>
    <row r="16" spans="1:50" s="3" customFormat="1" ht="102" hidden="1" customHeight="1" x14ac:dyDescent="0.3">
      <c r="A16" s="13">
        <v>6</v>
      </c>
      <c r="B16" s="13" t="s">
        <v>4</v>
      </c>
      <c r="C16" s="60">
        <v>14</v>
      </c>
      <c r="D16" s="13">
        <v>2022</v>
      </c>
      <c r="E16" s="15" t="s">
        <v>7</v>
      </c>
      <c r="F16" s="56" t="s">
        <v>1824</v>
      </c>
      <c r="G16" s="15" t="s">
        <v>8</v>
      </c>
      <c r="H16" s="56" t="s">
        <v>1825</v>
      </c>
      <c r="I16" s="76" t="str">
        <f>_xlfn.CONCAT(Tabla1[[#This Row],[CODIGO ENTIDAD]],Tabla1[[#This Row],[CODIGO MUNICIPIO]],Tabla1[[#This Row],[CODIGO PARROQUIA]])</f>
        <v>140102</v>
      </c>
      <c r="J16" s="77" t="s">
        <v>2342</v>
      </c>
      <c r="K16" s="16" t="s">
        <v>1869</v>
      </c>
      <c r="L16" s="120">
        <v>4</v>
      </c>
      <c r="M16" s="63" t="str">
        <f>+_xlfn.TEXTJOIN($I$200:$J$200,TRUE,Tabla1[[#This Row],[COD_UBIGEO]],Tabla1[[#This Row],[COD_CC]])</f>
        <v>140102-C-MIX-2021-02-0004</v>
      </c>
      <c r="N16" s="16" t="str">
        <f t="array" ref="N16">+_xlfn.UNIQUE(Tabla1[[#This Row],[COMUNA]:[ID_COMUNA]],TRUE,TRUE)</f>
        <v xml:space="preserve">COMUNA ROSA LUXEMBURGO </v>
      </c>
      <c r="O16" s="16" t="s">
        <v>1541</v>
      </c>
      <c r="P16" s="16" t="s">
        <v>128</v>
      </c>
      <c r="Q16" s="16" t="s">
        <v>1542</v>
      </c>
      <c r="R16" s="16" t="s">
        <v>129</v>
      </c>
      <c r="S16" s="22" t="s">
        <v>244</v>
      </c>
      <c r="T16" s="16" t="s">
        <v>1350</v>
      </c>
      <c r="U16" s="16" t="s">
        <v>1692</v>
      </c>
      <c r="V16" s="16" t="s">
        <v>130</v>
      </c>
      <c r="W16" s="16" t="s">
        <v>131</v>
      </c>
      <c r="X16" s="16" t="s">
        <v>132</v>
      </c>
      <c r="Y16" s="16" t="s">
        <v>344</v>
      </c>
      <c r="Z16" s="12" t="s">
        <v>1788</v>
      </c>
      <c r="AA16" s="20" t="s">
        <v>1744</v>
      </c>
      <c r="AB16" s="21" t="s">
        <v>1745</v>
      </c>
      <c r="AC16" s="6">
        <v>6</v>
      </c>
      <c r="AD16" s="6">
        <v>2</v>
      </c>
      <c r="AE16" s="12" t="s">
        <v>1733</v>
      </c>
      <c r="AF16" s="12">
        <v>2</v>
      </c>
      <c r="AG16" s="16" t="s">
        <v>1843</v>
      </c>
      <c r="AH16" s="94" t="s">
        <v>7</v>
      </c>
      <c r="AI16" s="94" t="s">
        <v>8</v>
      </c>
      <c r="AJ16" s="94" t="s">
        <v>1862</v>
      </c>
      <c r="AK16" s="95" t="s">
        <v>1788</v>
      </c>
      <c r="AL16" s="80" t="s">
        <v>1834</v>
      </c>
      <c r="AM16" s="96" t="s">
        <v>1866</v>
      </c>
      <c r="AN16" s="116">
        <f>+COUNTA($AL$14:$AL$17)</f>
        <v>4</v>
      </c>
      <c r="AO16" s="9">
        <v>3</v>
      </c>
      <c r="AP16" s="11" t="s">
        <v>1786</v>
      </c>
      <c r="AQ16" s="67" t="s">
        <v>1780</v>
      </c>
      <c r="AR16" s="7" t="s">
        <v>1781</v>
      </c>
      <c r="AS16" s="136">
        <v>3</v>
      </c>
      <c r="AT16" s="105" t="s">
        <v>1733</v>
      </c>
      <c r="AU16" s="106" t="s">
        <v>1743</v>
      </c>
      <c r="AV16" s="109"/>
      <c r="AW16" s="109"/>
    </row>
    <row r="17" spans="1:49" s="3" customFormat="1" ht="131.25" hidden="1" x14ac:dyDescent="0.3">
      <c r="A17" s="13">
        <v>6</v>
      </c>
      <c r="B17" s="13" t="s">
        <v>4</v>
      </c>
      <c r="C17" s="60">
        <v>14</v>
      </c>
      <c r="D17" s="13">
        <v>2022</v>
      </c>
      <c r="E17" s="15" t="s">
        <v>7</v>
      </c>
      <c r="F17" s="56" t="s">
        <v>1824</v>
      </c>
      <c r="G17" s="15" t="s">
        <v>8</v>
      </c>
      <c r="H17" s="56" t="s">
        <v>1825</v>
      </c>
      <c r="I17" s="76" t="str">
        <f>_xlfn.CONCAT(Tabla1[[#This Row],[CODIGO ENTIDAD]],Tabla1[[#This Row],[CODIGO MUNICIPIO]],Tabla1[[#This Row],[CODIGO PARROQUIA]])</f>
        <v>140102</v>
      </c>
      <c r="J17" s="77" t="s">
        <v>2342</v>
      </c>
      <c r="K17" s="16" t="s">
        <v>1869</v>
      </c>
      <c r="L17" s="120">
        <v>4</v>
      </c>
      <c r="M17" s="63" t="str">
        <f>+_xlfn.TEXTJOIN($I$200:$J$200,TRUE,Tabla1[[#This Row],[COD_UBIGEO]],Tabla1[[#This Row],[COD_CC]])</f>
        <v>140102-C-MIX-2021-02-0004</v>
      </c>
      <c r="N17" s="16" t="str">
        <f t="array" ref="N17">+_xlfn.UNIQUE(Tabla1[[#This Row],[COMUNA]:[ID_COMUNA]],TRUE,TRUE)</f>
        <v xml:space="preserve">COMUNA ROSA LUXEMBURGO </v>
      </c>
      <c r="O17" s="16" t="s">
        <v>133</v>
      </c>
      <c r="P17" s="16" t="s">
        <v>128</v>
      </c>
      <c r="Q17" s="16" t="s">
        <v>1351</v>
      </c>
      <c r="R17" s="16" t="s">
        <v>134</v>
      </c>
      <c r="S17" s="22" t="s">
        <v>244</v>
      </c>
      <c r="T17" s="16" t="s">
        <v>1352</v>
      </c>
      <c r="U17" s="16" t="s">
        <v>135</v>
      </c>
      <c r="V17" s="16" t="s">
        <v>136</v>
      </c>
      <c r="W17" s="16" t="s">
        <v>137</v>
      </c>
      <c r="X17" s="16" t="s">
        <v>138</v>
      </c>
      <c r="Y17" s="16" t="s">
        <v>344</v>
      </c>
      <c r="Z17" s="12" t="s">
        <v>1798</v>
      </c>
      <c r="AA17" s="12" t="s">
        <v>1728</v>
      </c>
      <c r="AB17" s="12" t="s">
        <v>1728</v>
      </c>
      <c r="AC17" s="6">
        <v>4</v>
      </c>
      <c r="AD17" s="6">
        <v>6</v>
      </c>
      <c r="AE17" s="12" t="s">
        <v>1795</v>
      </c>
      <c r="AF17" s="12">
        <v>2</v>
      </c>
      <c r="AG17" s="16" t="s">
        <v>1843</v>
      </c>
      <c r="AH17" s="94" t="s">
        <v>7</v>
      </c>
      <c r="AI17" s="94" t="s">
        <v>8</v>
      </c>
      <c r="AJ17" s="94" t="s">
        <v>1863</v>
      </c>
      <c r="AK17" s="95" t="s">
        <v>1788</v>
      </c>
      <c r="AL17" s="80" t="s">
        <v>1837</v>
      </c>
      <c r="AM17" s="96" t="s">
        <v>1867</v>
      </c>
      <c r="AN17" s="116">
        <f>+COUNTA($AL$14:$AL$17)</f>
        <v>4</v>
      </c>
      <c r="AO17" s="9">
        <v>4</v>
      </c>
      <c r="AP17" s="10" t="s">
        <v>1787</v>
      </c>
      <c r="AQ17" s="67" t="s">
        <v>1779</v>
      </c>
      <c r="AR17" s="7" t="s">
        <v>1782</v>
      </c>
      <c r="AS17" s="137">
        <v>4</v>
      </c>
      <c r="AT17" s="105" t="s">
        <v>1785</v>
      </c>
      <c r="AU17" s="106" t="s">
        <v>1796</v>
      </c>
      <c r="AV17" s="109"/>
      <c r="AW17" s="109"/>
    </row>
    <row r="18" spans="1:49" s="3" customFormat="1" ht="93.75" hidden="1" x14ac:dyDescent="0.3">
      <c r="A18" s="13">
        <v>6</v>
      </c>
      <c r="B18" s="13" t="s">
        <v>4</v>
      </c>
      <c r="C18" s="60">
        <v>14</v>
      </c>
      <c r="D18" s="13">
        <v>2022</v>
      </c>
      <c r="E18" s="15" t="s">
        <v>7</v>
      </c>
      <c r="F18" s="56" t="s">
        <v>1824</v>
      </c>
      <c r="G18" s="15" t="s">
        <v>8</v>
      </c>
      <c r="H18" s="56" t="s">
        <v>1825</v>
      </c>
      <c r="I18" s="76" t="str">
        <f>_xlfn.CONCAT(Tabla1[[#This Row],[CODIGO ENTIDAD]],Tabla1[[#This Row],[CODIGO MUNICIPIO]],Tabla1[[#This Row],[CODIGO PARROQUIA]])</f>
        <v>140102</v>
      </c>
      <c r="J18" s="77" t="s">
        <v>2342</v>
      </c>
      <c r="K18" s="16" t="s">
        <v>1869</v>
      </c>
      <c r="L18" s="120">
        <v>4</v>
      </c>
      <c r="M18" s="63" t="str">
        <f>+_xlfn.TEXTJOIN($I$200:$J$200,TRUE,Tabla1[[#This Row],[COD_UBIGEO]],Tabla1[[#This Row],[COD_CC]])</f>
        <v>140102-C-MIX-2021-02-0004</v>
      </c>
      <c r="N18" s="16" t="str">
        <f t="array" ref="N18">+_xlfn.UNIQUE(Tabla1[[#This Row],[COMUNA]:[ID_COMUNA]],TRUE,TRUE)</f>
        <v xml:space="preserve">COMUNA ROSA LUXEMBURGO </v>
      </c>
      <c r="O18" s="16" t="s">
        <v>139</v>
      </c>
      <c r="P18" s="16" t="s">
        <v>128</v>
      </c>
      <c r="Q18" s="16" t="s">
        <v>1351</v>
      </c>
      <c r="R18" s="16" t="s">
        <v>140</v>
      </c>
      <c r="S18" s="22" t="s">
        <v>244</v>
      </c>
      <c r="T18" s="16" t="s">
        <v>1352</v>
      </c>
      <c r="U18" s="16" t="s">
        <v>1693</v>
      </c>
      <c r="V18" s="16" t="s">
        <v>141</v>
      </c>
      <c r="W18" s="16" t="s">
        <v>142</v>
      </c>
      <c r="X18" s="16" t="s">
        <v>143</v>
      </c>
      <c r="Y18" s="16" t="s">
        <v>344</v>
      </c>
      <c r="Z18" s="12" t="s">
        <v>1798</v>
      </c>
      <c r="AA18" s="12" t="s">
        <v>1732</v>
      </c>
      <c r="AB18" s="12" t="s">
        <v>1732</v>
      </c>
      <c r="AC18" s="6">
        <v>13</v>
      </c>
      <c r="AD18" s="6">
        <v>17</v>
      </c>
      <c r="AE18" s="12" t="s">
        <v>1795</v>
      </c>
      <c r="AF18" s="12">
        <v>2</v>
      </c>
      <c r="AG18" s="16" t="s">
        <v>1868</v>
      </c>
      <c r="AH18" s="94" t="s">
        <v>7</v>
      </c>
      <c r="AI18" s="94" t="s">
        <v>8</v>
      </c>
      <c r="AJ18" s="94" t="s">
        <v>1870</v>
      </c>
      <c r="AK18" s="95" t="s">
        <v>1791</v>
      </c>
      <c r="AL18" s="80" t="s">
        <v>1828</v>
      </c>
      <c r="AM18" s="96" t="s">
        <v>1874</v>
      </c>
      <c r="AN18" s="116">
        <f>+COUNTA(AL$18:$AL$21)</f>
        <v>4</v>
      </c>
      <c r="AO18" s="9">
        <v>1</v>
      </c>
      <c r="AP18" s="10" t="s">
        <v>1800</v>
      </c>
      <c r="AQ18" s="9" t="s">
        <v>1792</v>
      </c>
      <c r="AR18" s="8" t="s">
        <v>1793</v>
      </c>
      <c r="AS18" s="136">
        <v>1</v>
      </c>
      <c r="AT18" s="105" t="s">
        <v>1795</v>
      </c>
      <c r="AU18" s="106" t="s">
        <v>1797</v>
      </c>
      <c r="AV18" s="109"/>
      <c r="AW18" s="109"/>
    </row>
    <row r="19" spans="1:49" s="3" customFormat="1" ht="97.5" hidden="1" customHeight="1" x14ac:dyDescent="0.3">
      <c r="A19" s="13">
        <v>7</v>
      </c>
      <c r="B19" s="13" t="s">
        <v>4</v>
      </c>
      <c r="C19" s="60">
        <v>14</v>
      </c>
      <c r="D19" s="13">
        <v>2022</v>
      </c>
      <c r="E19" s="15" t="s">
        <v>1695</v>
      </c>
      <c r="F19" s="56" t="s">
        <v>1886</v>
      </c>
      <c r="G19" s="85" t="s">
        <v>24</v>
      </c>
      <c r="H19" s="56" t="s">
        <v>1824</v>
      </c>
      <c r="I19" s="83" t="str">
        <f>_xlfn.CONCAT(Tabla1[[#This Row],[CODIGO ENTIDAD]],Tabla1[[#This Row],[CODIGO MUNICIPIO]],Tabla1[[#This Row],[CODIGO PARROQUIA]])</f>
        <v>140601</v>
      </c>
      <c r="J19" s="82" t="s">
        <v>2356</v>
      </c>
      <c r="K19" s="16" t="s">
        <v>1888</v>
      </c>
      <c r="L19" s="120">
        <v>4</v>
      </c>
      <c r="M19" s="16" t="str">
        <f>+_xlfn.TEXTJOIN($I$200:$J$200,TRUE,Tabla1[[#This Row],[COD_UBIGEO]],Tabla1[[#This Row],[COD_CC]])</f>
        <v>140601-C-MIX-2021-04-0012</v>
      </c>
      <c r="N19" s="16" t="str">
        <f t="array" ref="N19">+_xlfn.UNIQUE(Tabla1[[#This Row],[COMUNA]:[ID_COMUNA]],TRUE,TRUE)</f>
        <v xml:space="preserve">COMUNA PASO DE BOLIVAR POR LOS ANDES. </v>
      </c>
      <c r="O19" s="16" t="s">
        <v>144</v>
      </c>
      <c r="P19" s="16" t="s">
        <v>145</v>
      </c>
      <c r="Q19" s="16" t="s">
        <v>1353</v>
      </c>
      <c r="R19" s="16" t="s">
        <v>146</v>
      </c>
      <c r="S19" s="16" t="s">
        <v>1095</v>
      </c>
      <c r="T19" s="16" t="s">
        <v>1354</v>
      </c>
      <c r="U19" s="16" t="s">
        <v>147</v>
      </c>
      <c r="V19" s="16" t="s">
        <v>1543</v>
      </c>
      <c r="W19" s="16" t="s">
        <v>148</v>
      </c>
      <c r="X19" s="16" t="s">
        <v>149</v>
      </c>
      <c r="Y19" s="16" t="s">
        <v>344</v>
      </c>
      <c r="Z19" s="12" t="s">
        <v>1791</v>
      </c>
      <c r="AA19" s="20" t="s">
        <v>1744</v>
      </c>
      <c r="AB19" s="21" t="s">
        <v>1750</v>
      </c>
      <c r="AC19" s="6">
        <v>6</v>
      </c>
      <c r="AD19" s="6">
        <v>3</v>
      </c>
      <c r="AE19" s="12" t="s">
        <v>1785</v>
      </c>
      <c r="AF19" s="12">
        <v>2</v>
      </c>
      <c r="AG19" s="16" t="s">
        <v>1868</v>
      </c>
      <c r="AH19" s="94" t="s">
        <v>7</v>
      </c>
      <c r="AI19" s="94" t="s">
        <v>8</v>
      </c>
      <c r="AJ19" s="94" t="s">
        <v>1871</v>
      </c>
      <c r="AK19" s="95" t="s">
        <v>1791</v>
      </c>
      <c r="AL19" s="80" t="s">
        <v>1831</v>
      </c>
      <c r="AM19" s="96" t="s">
        <v>1875</v>
      </c>
      <c r="AN19" s="116">
        <f>+COUNTA(AL$18:$AL$21)</f>
        <v>4</v>
      </c>
      <c r="AO19" s="9">
        <v>2</v>
      </c>
      <c r="AP19" s="11" t="s">
        <v>1799</v>
      </c>
      <c r="AQ19" s="111" t="s">
        <v>1817</v>
      </c>
      <c r="AR19" s="7" t="s">
        <v>1803</v>
      </c>
      <c r="AS19" s="137">
        <v>2</v>
      </c>
      <c r="AT19" s="105" t="s">
        <v>1734</v>
      </c>
      <c r="AU19" s="106" t="s">
        <v>1784</v>
      </c>
      <c r="AV19" s="109"/>
      <c r="AW19" s="109"/>
    </row>
    <row r="20" spans="1:49" s="3" customFormat="1" ht="75" hidden="1" x14ac:dyDescent="0.3">
      <c r="A20" s="13">
        <v>7</v>
      </c>
      <c r="B20" s="13" t="s">
        <v>4</v>
      </c>
      <c r="C20" s="60">
        <v>14</v>
      </c>
      <c r="D20" s="13">
        <v>2022</v>
      </c>
      <c r="E20" s="15" t="s">
        <v>1695</v>
      </c>
      <c r="F20" s="56" t="s">
        <v>1886</v>
      </c>
      <c r="G20" s="85" t="s">
        <v>24</v>
      </c>
      <c r="H20" s="56" t="s">
        <v>1824</v>
      </c>
      <c r="I20" s="83" t="str">
        <f>_xlfn.CONCAT(Tabla1[[#This Row],[CODIGO ENTIDAD]],Tabla1[[#This Row],[CODIGO MUNICIPIO]],Tabla1[[#This Row],[CODIGO PARROQUIA]])</f>
        <v>140601</v>
      </c>
      <c r="J20" s="82" t="s">
        <v>2356</v>
      </c>
      <c r="K20" s="16" t="s">
        <v>1888</v>
      </c>
      <c r="L20" s="120">
        <v>4</v>
      </c>
      <c r="M20" s="16" t="str">
        <f>+_xlfn.TEXTJOIN($I$200:$J$200,TRUE,Tabla1[[#This Row],[COD_UBIGEO]],Tabla1[[#This Row],[COD_CC]])</f>
        <v>140601-C-MIX-2021-04-0012</v>
      </c>
      <c r="N20" s="16" t="str">
        <f t="array" ref="N20">+_xlfn.UNIQUE(Tabla1[[#This Row],[COMUNA]:[ID_COMUNA]],TRUE,TRUE)</f>
        <v xml:space="preserve">COMUNA PASO DE BOLIVAR POR LOS ANDES. </v>
      </c>
      <c r="O20" s="16" t="s">
        <v>150</v>
      </c>
      <c r="P20" s="23" t="s">
        <v>1330</v>
      </c>
      <c r="Q20" s="23" t="s">
        <v>1330</v>
      </c>
      <c r="R20" s="23" t="s">
        <v>1330</v>
      </c>
      <c r="S20" s="23" t="s">
        <v>1330</v>
      </c>
      <c r="T20" s="23" t="s">
        <v>1330</v>
      </c>
      <c r="U20" s="23" t="s">
        <v>1330</v>
      </c>
      <c r="V20" s="23" t="s">
        <v>1330</v>
      </c>
      <c r="W20" s="23" t="s">
        <v>1330</v>
      </c>
      <c r="X20" s="23" t="s">
        <v>1330</v>
      </c>
      <c r="Y20" s="23" t="s">
        <v>1330</v>
      </c>
      <c r="Z20" s="12" t="s">
        <v>1798</v>
      </c>
      <c r="AA20" s="12" t="s">
        <v>1729</v>
      </c>
      <c r="AB20" s="12" t="s">
        <v>1729</v>
      </c>
      <c r="AC20" s="6">
        <v>16</v>
      </c>
      <c r="AD20" s="6">
        <v>21</v>
      </c>
      <c r="AE20" s="12" t="s">
        <v>1795</v>
      </c>
      <c r="AF20" s="12">
        <v>1</v>
      </c>
      <c r="AG20" s="16" t="s">
        <v>1868</v>
      </c>
      <c r="AH20" s="94" t="s">
        <v>7</v>
      </c>
      <c r="AI20" s="94" t="s">
        <v>8</v>
      </c>
      <c r="AJ20" s="94" t="s">
        <v>1872</v>
      </c>
      <c r="AK20" s="95" t="s">
        <v>1791</v>
      </c>
      <c r="AL20" s="80" t="s">
        <v>1834</v>
      </c>
      <c r="AM20" s="96" t="s">
        <v>1876</v>
      </c>
      <c r="AN20" s="116">
        <f>+COUNTA(AL$18:$AL$21)</f>
        <v>4</v>
      </c>
      <c r="AO20" s="9">
        <v>3</v>
      </c>
      <c r="AP20" s="11" t="s">
        <v>1786</v>
      </c>
      <c r="AQ20" s="67" t="s">
        <v>1780</v>
      </c>
      <c r="AR20" s="7" t="s">
        <v>1781</v>
      </c>
      <c r="AS20" s="136">
        <v>3</v>
      </c>
      <c r="AT20" s="105" t="s">
        <v>1733</v>
      </c>
      <c r="AU20" s="106" t="s">
        <v>1743</v>
      </c>
      <c r="AV20" s="109"/>
      <c r="AW20" s="109"/>
    </row>
    <row r="21" spans="1:49" s="3" customFormat="1" ht="106.5" hidden="1" customHeight="1" x14ac:dyDescent="0.3">
      <c r="A21" s="13">
        <v>7</v>
      </c>
      <c r="B21" s="13" t="s">
        <v>4</v>
      </c>
      <c r="C21" s="60">
        <v>14</v>
      </c>
      <c r="D21" s="13">
        <v>2022</v>
      </c>
      <c r="E21" s="15" t="s">
        <v>1695</v>
      </c>
      <c r="F21" s="56" t="s">
        <v>1886</v>
      </c>
      <c r="G21" s="85" t="s">
        <v>24</v>
      </c>
      <c r="H21" s="56" t="s">
        <v>1824</v>
      </c>
      <c r="I21" s="83" t="str">
        <f>_xlfn.CONCAT(Tabla1[[#This Row],[CODIGO ENTIDAD]],Tabla1[[#This Row],[CODIGO MUNICIPIO]],Tabla1[[#This Row],[CODIGO PARROQUIA]])</f>
        <v>140601</v>
      </c>
      <c r="J21" s="82" t="s">
        <v>2356</v>
      </c>
      <c r="K21" s="16" t="s">
        <v>1888</v>
      </c>
      <c r="L21" s="120">
        <v>4</v>
      </c>
      <c r="M21" s="62" t="str">
        <f>+_xlfn.TEXTJOIN($I$200:$J$200,TRUE,Tabla1[[#This Row],[COD_UBIGEO]],Tabla1[[#This Row],[COD_CC]])</f>
        <v>140601-C-MIX-2021-04-0012</v>
      </c>
      <c r="N21" s="16" t="str">
        <f t="array" ref="N21">+_xlfn.UNIQUE(Tabla1[[#This Row],[COMUNA]:[ID_COMUNA]],TRUE,TRUE)</f>
        <v xml:space="preserve">COMUNA PASO DE BOLIVAR POR LOS ANDES. </v>
      </c>
      <c r="O21" s="16" t="s">
        <v>151</v>
      </c>
      <c r="P21" s="23" t="s">
        <v>1330</v>
      </c>
      <c r="Q21" s="23" t="s">
        <v>1330</v>
      </c>
      <c r="R21" s="23" t="s">
        <v>1330</v>
      </c>
      <c r="S21" s="23" t="s">
        <v>1330</v>
      </c>
      <c r="T21" s="23" t="s">
        <v>1330</v>
      </c>
      <c r="U21" s="23" t="s">
        <v>1330</v>
      </c>
      <c r="V21" s="23" t="s">
        <v>1330</v>
      </c>
      <c r="W21" s="23" t="s">
        <v>1330</v>
      </c>
      <c r="X21" s="23" t="s">
        <v>1330</v>
      </c>
      <c r="Y21" s="23" t="s">
        <v>1330</v>
      </c>
      <c r="Z21" s="12" t="s">
        <v>1798</v>
      </c>
      <c r="AA21" s="12" t="s">
        <v>1741</v>
      </c>
      <c r="AB21" s="12" t="s">
        <v>1741</v>
      </c>
      <c r="AC21" s="6">
        <v>5</v>
      </c>
      <c r="AD21" s="6">
        <v>11</v>
      </c>
      <c r="AE21" s="12" t="s">
        <v>1795</v>
      </c>
      <c r="AF21" s="12">
        <v>3</v>
      </c>
      <c r="AG21" s="16" t="s">
        <v>1868</v>
      </c>
      <c r="AH21" s="94" t="s">
        <v>7</v>
      </c>
      <c r="AI21" s="94" t="s">
        <v>8</v>
      </c>
      <c r="AJ21" s="94" t="s">
        <v>1873</v>
      </c>
      <c r="AK21" s="95" t="s">
        <v>1788</v>
      </c>
      <c r="AL21" s="80" t="s">
        <v>1837</v>
      </c>
      <c r="AM21" s="96" t="s">
        <v>1877</v>
      </c>
      <c r="AN21" s="116">
        <f>+COUNTA(AL$18:$AL$21)</f>
        <v>4</v>
      </c>
      <c r="AO21" s="9">
        <v>4</v>
      </c>
      <c r="AP21" s="10" t="s">
        <v>1787</v>
      </c>
      <c r="AQ21" s="67" t="s">
        <v>1779</v>
      </c>
      <c r="AR21" s="7" t="s">
        <v>1782</v>
      </c>
      <c r="AS21" s="137">
        <v>4</v>
      </c>
      <c r="AT21" s="105" t="s">
        <v>1785</v>
      </c>
      <c r="AU21" s="106" t="s">
        <v>1796</v>
      </c>
      <c r="AV21" s="109"/>
      <c r="AW21" s="109"/>
    </row>
    <row r="22" spans="1:49" s="3" customFormat="1" ht="106.5" hidden="1" customHeight="1" x14ac:dyDescent="0.3">
      <c r="A22" s="13">
        <v>8</v>
      </c>
      <c r="B22" s="13" t="s">
        <v>4</v>
      </c>
      <c r="C22" s="60">
        <v>14</v>
      </c>
      <c r="D22" s="13">
        <v>2022</v>
      </c>
      <c r="E22" s="15" t="s">
        <v>1695</v>
      </c>
      <c r="F22" s="56" t="s">
        <v>1886</v>
      </c>
      <c r="G22" s="85" t="s">
        <v>1897</v>
      </c>
      <c r="H22" s="56" t="s">
        <v>1887</v>
      </c>
      <c r="I22" s="83" t="str">
        <f>_xlfn.CONCAT(Tabla1[[#This Row],[CODIGO ENTIDAD]],Tabla1[[#This Row],[CODIGO MUNICIPIO]],Tabla1[[#This Row],[CODIGO PARROQUIA]])</f>
        <v>140603</v>
      </c>
      <c r="J22" s="82" t="s">
        <v>2357</v>
      </c>
      <c r="K22" s="16" t="s">
        <v>152</v>
      </c>
      <c r="L22" s="16">
        <v>3</v>
      </c>
      <c r="M22" s="16" t="str">
        <f>+_xlfn.TEXTJOIN($I$200:$J$200,TRUE,Tabla1[[#This Row],[COD_UBIGEO]],Tabla1[[#This Row],[COD_CC]])</f>
        <v>140603-C-URB-2021-06-0003</v>
      </c>
      <c r="N22" s="16" t="str">
        <f t="array" ref="N22">+_xlfn.UNIQUE(Tabla1[[#This Row],[COMUNA]:[ID_COMUNA]],TRUE,TRUE)</f>
        <v xml:space="preserve">8. COMUNA BRISAS DE MONTALBÁN. </v>
      </c>
      <c r="O22" s="16" t="s">
        <v>153</v>
      </c>
      <c r="P22" s="16" t="s">
        <v>154</v>
      </c>
      <c r="Q22" s="16" t="s">
        <v>1355</v>
      </c>
      <c r="R22" s="16" t="s">
        <v>155</v>
      </c>
      <c r="S22" s="16" t="s">
        <v>244</v>
      </c>
      <c r="T22" s="16" t="s">
        <v>1356</v>
      </c>
      <c r="U22" s="16" t="s">
        <v>156</v>
      </c>
      <c r="V22" s="16" t="s">
        <v>157</v>
      </c>
      <c r="W22" s="16" t="s">
        <v>158</v>
      </c>
      <c r="X22" s="16" t="s">
        <v>159</v>
      </c>
      <c r="Y22" s="16" t="s">
        <v>344</v>
      </c>
      <c r="Z22" s="12" t="s">
        <v>1798</v>
      </c>
      <c r="AA22" s="12" t="s">
        <v>1744</v>
      </c>
      <c r="AB22" s="12" t="s">
        <v>1745</v>
      </c>
      <c r="AC22" s="6">
        <v>6</v>
      </c>
      <c r="AD22" s="6">
        <v>2</v>
      </c>
      <c r="AE22" s="12" t="s">
        <v>1795</v>
      </c>
      <c r="AF22" s="12">
        <v>2</v>
      </c>
      <c r="AG22" s="16" t="s">
        <v>1869</v>
      </c>
      <c r="AH22" s="94" t="s">
        <v>7</v>
      </c>
      <c r="AI22" s="94" t="s">
        <v>8</v>
      </c>
      <c r="AJ22" s="94" t="s">
        <v>1878</v>
      </c>
      <c r="AK22" s="95" t="s">
        <v>1791</v>
      </c>
      <c r="AL22" s="80" t="s">
        <v>1828</v>
      </c>
      <c r="AM22" s="96" t="s">
        <v>1882</v>
      </c>
      <c r="AN22" s="116">
        <f>+COUNTA($AL$22:$AL$25)</f>
        <v>4</v>
      </c>
      <c r="AO22" s="9">
        <v>1</v>
      </c>
      <c r="AP22" s="10" t="s">
        <v>1800</v>
      </c>
      <c r="AQ22" s="9" t="s">
        <v>1792</v>
      </c>
      <c r="AR22" s="8" t="s">
        <v>1793</v>
      </c>
      <c r="AS22" s="136">
        <v>1</v>
      </c>
      <c r="AT22" s="105" t="s">
        <v>1795</v>
      </c>
      <c r="AU22" s="106" t="s">
        <v>1797</v>
      </c>
      <c r="AV22" s="109"/>
      <c r="AW22" s="109"/>
    </row>
    <row r="23" spans="1:49" s="3" customFormat="1" ht="97.5" hidden="1" customHeight="1" x14ac:dyDescent="0.3">
      <c r="A23" s="13">
        <v>8</v>
      </c>
      <c r="B23" s="13" t="s">
        <v>4</v>
      </c>
      <c r="C23" s="60">
        <v>14</v>
      </c>
      <c r="D23" s="13">
        <v>2022</v>
      </c>
      <c r="E23" s="15" t="s">
        <v>1695</v>
      </c>
      <c r="F23" s="56" t="s">
        <v>1886</v>
      </c>
      <c r="G23" s="85" t="s">
        <v>1897</v>
      </c>
      <c r="H23" s="56" t="s">
        <v>1887</v>
      </c>
      <c r="I23" s="83" t="str">
        <f>_xlfn.CONCAT(Tabla1[[#This Row],[CODIGO ENTIDAD]],Tabla1[[#This Row],[CODIGO MUNICIPIO]],Tabla1[[#This Row],[CODIGO PARROQUIA]])</f>
        <v>140603</v>
      </c>
      <c r="J23" s="82" t="s">
        <v>2357</v>
      </c>
      <c r="K23" s="16" t="s">
        <v>152</v>
      </c>
      <c r="L23" s="16">
        <v>3</v>
      </c>
      <c r="M23" s="16" t="str">
        <f>+_xlfn.TEXTJOIN($I$200:$J$200,TRUE,Tabla1[[#This Row],[COD_UBIGEO]],Tabla1[[#This Row],[COD_CC]])</f>
        <v>140603-C-URB-2021-06-0003</v>
      </c>
      <c r="N23" s="16" t="str">
        <f t="array" ref="N23">+_xlfn.UNIQUE(Tabla1[[#This Row],[COMUNA]:[ID_COMUNA]],TRUE,TRUE)</f>
        <v xml:space="preserve">8. COMUNA BRISAS DE MONTALBÁN. </v>
      </c>
      <c r="O23" s="16" t="s">
        <v>160</v>
      </c>
      <c r="P23" s="16" t="s">
        <v>161</v>
      </c>
      <c r="Q23" s="16" t="s">
        <v>1357</v>
      </c>
      <c r="R23" s="16" t="s">
        <v>1544</v>
      </c>
      <c r="S23" s="16" t="s">
        <v>244</v>
      </c>
      <c r="T23" s="16" t="s">
        <v>1358</v>
      </c>
      <c r="U23" s="16" t="s">
        <v>162</v>
      </c>
      <c r="V23" s="16" t="s">
        <v>163</v>
      </c>
      <c r="W23" s="16" t="s">
        <v>164</v>
      </c>
      <c r="X23" s="16" t="s">
        <v>165</v>
      </c>
      <c r="Y23" s="16" t="s">
        <v>344</v>
      </c>
      <c r="Z23" s="12" t="s">
        <v>1798</v>
      </c>
      <c r="AA23" s="12" t="s">
        <v>1735</v>
      </c>
      <c r="AB23" s="12" t="s">
        <v>1735</v>
      </c>
      <c r="AC23" s="6">
        <v>15</v>
      </c>
      <c r="AD23" s="6">
        <v>19</v>
      </c>
      <c r="AE23" s="12" t="s">
        <v>1795</v>
      </c>
      <c r="AF23" s="12">
        <v>2</v>
      </c>
      <c r="AG23" s="16" t="s">
        <v>1869</v>
      </c>
      <c r="AH23" s="94" t="s">
        <v>7</v>
      </c>
      <c r="AI23" s="94" t="s">
        <v>8</v>
      </c>
      <c r="AJ23" s="94" t="s">
        <v>1879</v>
      </c>
      <c r="AK23" s="95" t="s">
        <v>1791</v>
      </c>
      <c r="AL23" s="80" t="s">
        <v>1831</v>
      </c>
      <c r="AM23" s="96" t="s">
        <v>1883</v>
      </c>
      <c r="AN23" s="116">
        <f>+COUNTA($AL$22:$AL$25)</f>
        <v>4</v>
      </c>
      <c r="AO23" s="9">
        <v>2</v>
      </c>
      <c r="AP23" s="11" t="s">
        <v>1799</v>
      </c>
      <c r="AQ23" s="111" t="s">
        <v>1817</v>
      </c>
      <c r="AR23" s="7" t="s">
        <v>1794</v>
      </c>
      <c r="AS23" s="137">
        <v>2</v>
      </c>
      <c r="AT23" s="105" t="s">
        <v>1734</v>
      </c>
      <c r="AU23" s="106" t="s">
        <v>1784</v>
      </c>
      <c r="AV23" s="109"/>
      <c r="AW23" s="109"/>
    </row>
    <row r="24" spans="1:49" s="3" customFormat="1" ht="230.25" hidden="1" customHeight="1" x14ac:dyDescent="0.3">
      <c r="A24" s="13">
        <v>8</v>
      </c>
      <c r="B24" s="13" t="s">
        <v>4</v>
      </c>
      <c r="C24" s="60">
        <v>14</v>
      </c>
      <c r="D24" s="13">
        <v>2022</v>
      </c>
      <c r="E24" s="15" t="s">
        <v>1695</v>
      </c>
      <c r="F24" s="56" t="s">
        <v>1886</v>
      </c>
      <c r="G24" s="85" t="s">
        <v>1897</v>
      </c>
      <c r="H24" s="56" t="s">
        <v>1887</v>
      </c>
      <c r="I24" s="83" t="str">
        <f>_xlfn.CONCAT(Tabla1[[#This Row],[CODIGO ENTIDAD]],Tabla1[[#This Row],[CODIGO MUNICIPIO]],Tabla1[[#This Row],[CODIGO PARROQUIA]])</f>
        <v>140603</v>
      </c>
      <c r="J24" s="82" t="s">
        <v>2357</v>
      </c>
      <c r="K24" s="16" t="s">
        <v>152</v>
      </c>
      <c r="L24" s="16">
        <v>3</v>
      </c>
      <c r="M24" s="16" t="str">
        <f>+_xlfn.TEXTJOIN($I$200:$J$200,TRUE,Tabla1[[#This Row],[COD_UBIGEO]],Tabla1[[#This Row],[COD_CC]])</f>
        <v>140603-C-URB-2021-06-0003</v>
      </c>
      <c r="N24" s="16" t="str">
        <f t="array" ref="N24">+_xlfn.UNIQUE(Tabla1[[#This Row],[COMUNA]:[ID_COMUNA]],TRUE,TRUE)</f>
        <v xml:space="preserve">8. COMUNA BRISAS DE MONTALBÁN. </v>
      </c>
      <c r="O24" s="16" t="s">
        <v>166</v>
      </c>
      <c r="P24" s="16" t="s">
        <v>167</v>
      </c>
      <c r="Q24" s="16" t="s">
        <v>1545</v>
      </c>
      <c r="R24" s="16" t="s">
        <v>168</v>
      </c>
      <c r="S24" s="16" t="s">
        <v>244</v>
      </c>
      <c r="T24" s="16" t="s">
        <v>169</v>
      </c>
      <c r="U24" s="16" t="s">
        <v>170</v>
      </c>
      <c r="V24" s="16" t="s">
        <v>171</v>
      </c>
      <c r="W24" s="16" t="s">
        <v>172</v>
      </c>
      <c r="X24" s="16" t="s">
        <v>173</v>
      </c>
      <c r="Y24" s="16" t="s">
        <v>344</v>
      </c>
      <c r="Z24" s="12" t="s">
        <v>1798</v>
      </c>
      <c r="AA24" s="12" t="s">
        <v>1732</v>
      </c>
      <c r="AB24" s="12" t="s">
        <v>1732</v>
      </c>
      <c r="AC24" s="6">
        <v>13</v>
      </c>
      <c r="AD24" s="6">
        <v>17</v>
      </c>
      <c r="AE24" s="12" t="s">
        <v>1795</v>
      </c>
      <c r="AF24" s="12">
        <v>2</v>
      </c>
      <c r="AG24" s="16" t="s">
        <v>1869</v>
      </c>
      <c r="AH24" s="94" t="s">
        <v>7</v>
      </c>
      <c r="AI24" s="94" t="s">
        <v>8</v>
      </c>
      <c r="AJ24" s="94" t="s">
        <v>1880</v>
      </c>
      <c r="AK24" s="95" t="s">
        <v>1791</v>
      </c>
      <c r="AL24" s="80" t="s">
        <v>1834</v>
      </c>
      <c r="AM24" s="96" t="s">
        <v>1884</v>
      </c>
      <c r="AN24" s="116">
        <f>+COUNTA($AL$22:$AL$25)</f>
        <v>4</v>
      </c>
      <c r="AO24" s="9">
        <v>3</v>
      </c>
      <c r="AP24" s="11" t="s">
        <v>1786</v>
      </c>
      <c r="AQ24" s="67" t="s">
        <v>1780</v>
      </c>
      <c r="AR24" s="7" t="s">
        <v>1781</v>
      </c>
      <c r="AS24" s="136">
        <v>3</v>
      </c>
      <c r="AT24" s="105" t="s">
        <v>1733</v>
      </c>
      <c r="AU24" s="106" t="s">
        <v>1743</v>
      </c>
      <c r="AV24" s="109"/>
      <c r="AW24" s="109"/>
    </row>
    <row r="25" spans="1:49" s="3" customFormat="1" ht="66" hidden="1" customHeight="1" x14ac:dyDescent="0.3">
      <c r="A25" s="13">
        <v>9</v>
      </c>
      <c r="B25" s="13" t="s">
        <v>4</v>
      </c>
      <c r="C25" s="60">
        <v>14</v>
      </c>
      <c r="D25" s="13">
        <v>2022</v>
      </c>
      <c r="E25" s="15" t="s">
        <v>1695</v>
      </c>
      <c r="F25" s="56" t="s">
        <v>1886</v>
      </c>
      <c r="G25" s="15" t="s">
        <v>15</v>
      </c>
      <c r="H25" s="56" t="s">
        <v>1825</v>
      </c>
      <c r="I25" s="83" t="str">
        <f>_xlfn.CONCAT(Tabla1[[#This Row],[CODIGO ENTIDAD]],Tabla1[[#This Row],[CODIGO MUNICIPIO]],Tabla1[[#This Row],[CODIGO PARROQUIA]])</f>
        <v>140602</v>
      </c>
      <c r="J25" s="82" t="s">
        <v>2358</v>
      </c>
      <c r="K25" s="16" t="s">
        <v>1906</v>
      </c>
      <c r="L25" s="16">
        <v>4</v>
      </c>
      <c r="M25" s="16" t="str">
        <f>+_xlfn.TEXTJOIN($I$200:$J$200,TRUE,Tabla1[[#This Row],[COD_UBIGEO]],Tabla1[[#This Row],[COD_CC]])</f>
        <v>140602-C-MIX-2021-05-0007</v>
      </c>
      <c r="N25" s="16" t="str">
        <f t="array" ref="N25">+_xlfn.UNIQUE(Tabla1[[#This Row],[COMUNA]:[ID_COMUNA]],TRUE,TRUE)</f>
        <v xml:space="preserve">COMUNA SU LEGADO ES NUESTRA FORTALEZA SIMON PABLO FIGUEROA. </v>
      </c>
      <c r="O25" s="16" t="s">
        <v>174</v>
      </c>
      <c r="P25" s="16" t="s">
        <v>175</v>
      </c>
      <c r="Q25" s="16" t="s">
        <v>1359</v>
      </c>
      <c r="R25" s="16" t="s">
        <v>176</v>
      </c>
      <c r="S25" s="16" t="s">
        <v>244</v>
      </c>
      <c r="T25" s="16" t="s">
        <v>177</v>
      </c>
      <c r="U25" s="16" t="s">
        <v>178</v>
      </c>
      <c r="V25" s="16" t="s">
        <v>179</v>
      </c>
      <c r="W25" s="16" t="s">
        <v>180</v>
      </c>
      <c r="X25" s="16" t="s">
        <v>181</v>
      </c>
      <c r="Y25" s="16" t="s">
        <v>344</v>
      </c>
      <c r="Z25" s="12" t="s">
        <v>1798</v>
      </c>
      <c r="AA25" s="12" t="s">
        <v>1728</v>
      </c>
      <c r="AB25" s="12" t="s">
        <v>1728</v>
      </c>
      <c r="AC25" s="6">
        <v>4</v>
      </c>
      <c r="AD25" s="6">
        <v>6</v>
      </c>
      <c r="AE25" s="12" t="s">
        <v>1795</v>
      </c>
      <c r="AF25" s="12">
        <v>3</v>
      </c>
      <c r="AG25" s="16" t="s">
        <v>1869</v>
      </c>
      <c r="AH25" s="94" t="s">
        <v>7</v>
      </c>
      <c r="AI25" s="94" t="s">
        <v>8</v>
      </c>
      <c r="AJ25" s="94" t="s">
        <v>1881</v>
      </c>
      <c r="AK25" s="95" t="s">
        <v>1788</v>
      </c>
      <c r="AL25" s="80" t="s">
        <v>1837</v>
      </c>
      <c r="AM25" s="96" t="s">
        <v>1885</v>
      </c>
      <c r="AN25" s="116">
        <f>+COUNTA($AL$22:$AL$25)</f>
        <v>4</v>
      </c>
      <c r="AO25" s="9">
        <v>4</v>
      </c>
      <c r="AP25" s="10" t="s">
        <v>1787</v>
      </c>
      <c r="AQ25" s="67" t="s">
        <v>1779</v>
      </c>
      <c r="AR25" s="7" t="s">
        <v>1782</v>
      </c>
      <c r="AS25" s="137">
        <v>4</v>
      </c>
      <c r="AT25" s="105" t="s">
        <v>1785</v>
      </c>
      <c r="AU25" s="106" t="s">
        <v>1796</v>
      </c>
      <c r="AV25" s="109"/>
      <c r="AW25" s="109"/>
    </row>
    <row r="26" spans="1:49" s="3" customFormat="1" ht="84" hidden="1" customHeight="1" x14ac:dyDescent="0.3">
      <c r="A26" s="13">
        <v>9</v>
      </c>
      <c r="B26" s="13" t="s">
        <v>4</v>
      </c>
      <c r="C26" s="60">
        <v>14</v>
      </c>
      <c r="D26" s="13">
        <v>2022</v>
      </c>
      <c r="E26" s="15" t="s">
        <v>1695</v>
      </c>
      <c r="F26" s="56" t="s">
        <v>1886</v>
      </c>
      <c r="G26" s="15" t="s">
        <v>15</v>
      </c>
      <c r="H26" s="56" t="s">
        <v>1825</v>
      </c>
      <c r="I26" s="83" t="str">
        <f>_xlfn.CONCAT(Tabla1[[#This Row],[CODIGO ENTIDAD]],Tabla1[[#This Row],[CODIGO MUNICIPIO]],Tabla1[[#This Row],[CODIGO PARROQUIA]])</f>
        <v>140602</v>
      </c>
      <c r="J26" s="82" t="s">
        <v>2358</v>
      </c>
      <c r="K26" s="16" t="s">
        <v>1906</v>
      </c>
      <c r="L26" s="16">
        <v>4</v>
      </c>
      <c r="M26" s="16" t="str">
        <f>+_xlfn.TEXTJOIN($I$200:$J$200,TRUE,Tabla1[[#This Row],[COD_UBIGEO]],Tabla1[[#This Row],[COD_CC]])</f>
        <v>140602-C-MIX-2021-05-0007</v>
      </c>
      <c r="N26" s="16" t="str">
        <f t="array" ref="N26">+_xlfn.UNIQUE(Tabla1[[#This Row],[COMUNA]:[ID_COMUNA]],TRUE,TRUE)</f>
        <v xml:space="preserve">COMUNA SU LEGADO ES NUESTRA FORTALEZA SIMON PABLO FIGUEROA. </v>
      </c>
      <c r="O26" s="16" t="s">
        <v>182</v>
      </c>
      <c r="P26" s="16" t="s">
        <v>183</v>
      </c>
      <c r="Q26" s="16" t="s">
        <v>1360</v>
      </c>
      <c r="R26" s="16" t="s">
        <v>184</v>
      </c>
      <c r="S26" s="16" t="s">
        <v>244</v>
      </c>
      <c r="T26" s="16" t="s">
        <v>177</v>
      </c>
      <c r="U26" s="16" t="s">
        <v>185</v>
      </c>
      <c r="V26" s="16" t="s">
        <v>186</v>
      </c>
      <c r="W26" s="16" t="s">
        <v>180</v>
      </c>
      <c r="X26" s="16" t="s">
        <v>187</v>
      </c>
      <c r="Y26" s="16" t="s">
        <v>344</v>
      </c>
      <c r="Z26" s="12" t="s">
        <v>1798</v>
      </c>
      <c r="AA26" s="20" t="s">
        <v>1741</v>
      </c>
      <c r="AB26" s="21" t="s">
        <v>1741</v>
      </c>
      <c r="AC26" s="6">
        <v>5</v>
      </c>
      <c r="AD26" s="6">
        <v>11</v>
      </c>
      <c r="AE26" s="12" t="s">
        <v>1795</v>
      </c>
      <c r="AF26" s="12">
        <v>3</v>
      </c>
      <c r="AG26" s="16" t="s">
        <v>1888</v>
      </c>
      <c r="AH26" s="16" t="s">
        <v>1695</v>
      </c>
      <c r="AI26" s="78" t="s">
        <v>24</v>
      </c>
      <c r="AJ26" s="94" t="s">
        <v>1889</v>
      </c>
      <c r="AK26" s="95" t="s">
        <v>1791</v>
      </c>
      <c r="AL26" s="80" t="s">
        <v>1828</v>
      </c>
      <c r="AM26" s="96" t="s">
        <v>1893</v>
      </c>
      <c r="AN26" s="116">
        <f>+COUNTA($AL$26:$AL$29)</f>
        <v>4</v>
      </c>
      <c r="AO26" s="9">
        <v>1</v>
      </c>
      <c r="AP26" s="10" t="s">
        <v>1800</v>
      </c>
      <c r="AQ26" s="9" t="s">
        <v>1792</v>
      </c>
      <c r="AR26" s="8" t="s">
        <v>1793</v>
      </c>
      <c r="AS26" s="8"/>
      <c r="AT26" s="105" t="s">
        <v>1795</v>
      </c>
      <c r="AU26" s="106" t="s">
        <v>1797</v>
      </c>
      <c r="AV26" s="109"/>
      <c r="AW26" s="109"/>
    </row>
    <row r="27" spans="1:49" s="3" customFormat="1" ht="97.5" hidden="1" customHeight="1" x14ac:dyDescent="0.3">
      <c r="A27" s="13">
        <v>9</v>
      </c>
      <c r="B27" s="13" t="s">
        <v>4</v>
      </c>
      <c r="C27" s="60">
        <v>14</v>
      </c>
      <c r="D27" s="13">
        <v>2022</v>
      </c>
      <c r="E27" s="15" t="s">
        <v>1695</v>
      </c>
      <c r="F27" s="56" t="s">
        <v>1886</v>
      </c>
      <c r="G27" s="15" t="s">
        <v>15</v>
      </c>
      <c r="H27" s="56" t="s">
        <v>1825</v>
      </c>
      <c r="I27" s="83" t="str">
        <f>_xlfn.CONCAT(Tabla1[[#This Row],[CODIGO ENTIDAD]],Tabla1[[#This Row],[CODIGO MUNICIPIO]],Tabla1[[#This Row],[CODIGO PARROQUIA]])</f>
        <v>140602</v>
      </c>
      <c r="J27" s="82" t="s">
        <v>2358</v>
      </c>
      <c r="K27" s="16" t="s">
        <v>1906</v>
      </c>
      <c r="L27" s="16">
        <v>4</v>
      </c>
      <c r="M27" s="16" t="str">
        <f>+_xlfn.TEXTJOIN($I$200:$J$200,TRUE,Tabla1[[#This Row],[COD_UBIGEO]],Tabla1[[#This Row],[COD_CC]])</f>
        <v>140602-C-MIX-2021-05-0007</v>
      </c>
      <c r="N27" s="16" t="str">
        <f t="array" ref="N27">+_xlfn.UNIQUE(Tabla1[[#This Row],[COMUNA]:[ID_COMUNA]],TRUE,TRUE)</f>
        <v xml:space="preserve">COMUNA SU LEGADO ES NUESTRA FORTALEZA SIMON PABLO FIGUEROA. </v>
      </c>
      <c r="O27" s="16" t="s">
        <v>188</v>
      </c>
      <c r="P27" s="16" t="s">
        <v>189</v>
      </c>
      <c r="Q27" s="16" t="s">
        <v>190</v>
      </c>
      <c r="R27" s="16" t="s">
        <v>191</v>
      </c>
      <c r="S27" s="16" t="s">
        <v>244</v>
      </c>
      <c r="T27" s="16" t="s">
        <v>177</v>
      </c>
      <c r="U27" s="24" t="s">
        <v>192</v>
      </c>
      <c r="V27" s="16" t="s">
        <v>193</v>
      </c>
      <c r="W27" s="16" t="s">
        <v>180</v>
      </c>
      <c r="X27" s="23" t="s">
        <v>1330</v>
      </c>
      <c r="Y27" s="23" t="s">
        <v>1330</v>
      </c>
      <c r="Z27" s="12" t="s">
        <v>1791</v>
      </c>
      <c r="AA27" s="20" t="s">
        <v>1741</v>
      </c>
      <c r="AB27" s="21" t="s">
        <v>1748</v>
      </c>
      <c r="AC27" s="6">
        <v>5</v>
      </c>
      <c r="AD27" s="6">
        <v>7</v>
      </c>
      <c r="AE27" s="12" t="s">
        <v>1785</v>
      </c>
      <c r="AF27" s="12">
        <v>3</v>
      </c>
      <c r="AG27" s="16" t="s">
        <v>1888</v>
      </c>
      <c r="AH27" s="16" t="s">
        <v>1695</v>
      </c>
      <c r="AI27" s="78" t="s">
        <v>24</v>
      </c>
      <c r="AJ27" s="94" t="s">
        <v>1890</v>
      </c>
      <c r="AK27" s="95" t="s">
        <v>1791</v>
      </c>
      <c r="AL27" s="80" t="s">
        <v>1831</v>
      </c>
      <c r="AM27" s="96" t="s">
        <v>1894</v>
      </c>
      <c r="AN27" s="116">
        <f>+COUNTA($AL$26:$AL$29)</f>
        <v>4</v>
      </c>
      <c r="AO27" s="9">
        <v>2</v>
      </c>
      <c r="AP27" s="11" t="s">
        <v>1799</v>
      </c>
      <c r="AQ27" s="111" t="s">
        <v>1817</v>
      </c>
      <c r="AR27" s="7" t="s">
        <v>1794</v>
      </c>
      <c r="AS27" s="7"/>
      <c r="AT27" s="105" t="s">
        <v>1734</v>
      </c>
      <c r="AU27" s="106" t="s">
        <v>1784</v>
      </c>
      <c r="AV27" s="109"/>
      <c r="AW27" s="109"/>
    </row>
    <row r="28" spans="1:49" s="3" customFormat="1" ht="95.25" hidden="1" customHeight="1" x14ac:dyDescent="0.3">
      <c r="A28" s="13">
        <v>10</v>
      </c>
      <c r="B28" s="13" t="s">
        <v>4</v>
      </c>
      <c r="C28" s="60">
        <v>14</v>
      </c>
      <c r="D28" s="13">
        <v>2022</v>
      </c>
      <c r="E28" s="15" t="s">
        <v>5</v>
      </c>
      <c r="F28" s="56" t="s">
        <v>1915</v>
      </c>
      <c r="G28" s="85" t="s">
        <v>16</v>
      </c>
      <c r="H28" s="56" t="s">
        <v>1824</v>
      </c>
      <c r="I28" s="83" t="str">
        <f>_xlfn.CONCAT(Tabla1[[#This Row],[CODIGO ENTIDAD]],Tabla1[[#This Row],[CODIGO MUNICIPIO]],Tabla1[[#This Row],[CODIGO PARROQUIA]])</f>
        <v>141201</v>
      </c>
      <c r="J28" s="82" t="s">
        <v>2366</v>
      </c>
      <c r="K28" s="16" t="s">
        <v>1916</v>
      </c>
      <c r="L28" s="16">
        <v>4</v>
      </c>
      <c r="M28" s="16" t="str">
        <f>+_xlfn.TEXTJOIN($I$200:$J$200,TRUE,Tabla1[[#This Row],[COD_UBIGEO]],Tabla1[[#This Row],[COD_CC]])</f>
        <v>141201-C-URB-2021-07-0004</v>
      </c>
      <c r="N28" s="16" t="str">
        <f t="array" ref="N28">+_xlfn.UNIQUE(Tabla1[[#This Row],[COMUNA]:[ID_COMUNA]],TRUE,TRUE)</f>
        <v>COMUNA FANNY PRIETO.</v>
      </c>
      <c r="O28" s="16" t="s">
        <v>194</v>
      </c>
      <c r="P28" s="16" t="s">
        <v>195</v>
      </c>
      <c r="Q28" s="16" t="s">
        <v>196</v>
      </c>
      <c r="R28" s="16" t="s">
        <v>197</v>
      </c>
      <c r="S28" s="16" t="s">
        <v>1686</v>
      </c>
      <c r="T28" s="16" t="s">
        <v>198</v>
      </c>
      <c r="U28" s="16" t="s">
        <v>199</v>
      </c>
      <c r="V28" s="16" t="s">
        <v>200</v>
      </c>
      <c r="W28" s="16" t="s">
        <v>201</v>
      </c>
      <c r="X28" s="16" t="s">
        <v>202</v>
      </c>
      <c r="Y28" s="16" t="s">
        <v>344</v>
      </c>
      <c r="Z28" s="12" t="s">
        <v>1791</v>
      </c>
      <c r="AA28" s="12" t="s">
        <v>1744</v>
      </c>
      <c r="AB28" s="12" t="s">
        <v>1745</v>
      </c>
      <c r="AC28" s="6">
        <v>6</v>
      </c>
      <c r="AD28" s="6">
        <v>2</v>
      </c>
      <c r="AE28" s="12" t="s">
        <v>1785</v>
      </c>
      <c r="AF28" s="12">
        <v>2</v>
      </c>
      <c r="AG28" s="16" t="s">
        <v>1888</v>
      </c>
      <c r="AH28" s="16" t="s">
        <v>1695</v>
      </c>
      <c r="AI28" s="78" t="s">
        <v>24</v>
      </c>
      <c r="AJ28" s="94" t="s">
        <v>1891</v>
      </c>
      <c r="AK28" s="95" t="s">
        <v>1791</v>
      </c>
      <c r="AL28" s="80" t="s">
        <v>1834</v>
      </c>
      <c r="AM28" s="96" t="s">
        <v>1895</v>
      </c>
      <c r="AN28" s="116">
        <f>+COUNTA($AL$26:$AL$29)</f>
        <v>4</v>
      </c>
      <c r="AO28" s="9">
        <v>3</v>
      </c>
      <c r="AP28" s="11" t="s">
        <v>1786</v>
      </c>
      <c r="AQ28" s="67" t="s">
        <v>1780</v>
      </c>
      <c r="AR28" s="7" t="s">
        <v>1781</v>
      </c>
      <c r="AS28" s="7"/>
      <c r="AT28" s="105" t="s">
        <v>1733</v>
      </c>
      <c r="AU28" s="106" t="s">
        <v>1743</v>
      </c>
      <c r="AV28" s="109"/>
      <c r="AW28" s="109"/>
    </row>
    <row r="29" spans="1:49" s="3" customFormat="1" ht="75.75" hidden="1" customHeight="1" x14ac:dyDescent="0.3">
      <c r="A29" s="13">
        <v>10</v>
      </c>
      <c r="B29" s="13" t="s">
        <v>4</v>
      </c>
      <c r="C29" s="60">
        <v>14</v>
      </c>
      <c r="D29" s="13">
        <v>2022</v>
      </c>
      <c r="E29" s="15" t="s">
        <v>5</v>
      </c>
      <c r="F29" s="56" t="s">
        <v>1915</v>
      </c>
      <c r="G29" s="85" t="s">
        <v>16</v>
      </c>
      <c r="H29" s="56" t="s">
        <v>1824</v>
      </c>
      <c r="I29" s="83" t="str">
        <f>_xlfn.CONCAT(Tabla1[[#This Row],[CODIGO ENTIDAD]],Tabla1[[#This Row],[CODIGO MUNICIPIO]],Tabla1[[#This Row],[CODIGO PARROQUIA]])</f>
        <v>141201</v>
      </c>
      <c r="J29" s="82" t="s">
        <v>2366</v>
      </c>
      <c r="K29" s="16" t="s">
        <v>1916</v>
      </c>
      <c r="L29" s="16">
        <v>4</v>
      </c>
      <c r="M29" s="16" t="str">
        <f>+_xlfn.TEXTJOIN($I$200:$J$200,TRUE,Tabla1[[#This Row],[COD_UBIGEO]],Tabla1[[#This Row],[COD_CC]])</f>
        <v>141201-C-URB-2021-07-0004</v>
      </c>
      <c r="N29" s="16" t="str">
        <f t="array" ref="N29">+_xlfn.UNIQUE(Tabla1[[#This Row],[COMUNA]:[ID_COMUNA]],TRUE,TRUE)</f>
        <v>COMUNA FANNY PRIETO.</v>
      </c>
      <c r="O29" s="16" t="s">
        <v>203</v>
      </c>
      <c r="P29" s="16" t="s">
        <v>195</v>
      </c>
      <c r="Q29" s="16" t="s">
        <v>1546</v>
      </c>
      <c r="R29" s="16" t="s">
        <v>204</v>
      </c>
      <c r="S29" s="16" t="s">
        <v>1686</v>
      </c>
      <c r="T29" s="16" t="s">
        <v>205</v>
      </c>
      <c r="U29" s="16" t="s">
        <v>206</v>
      </c>
      <c r="V29" s="16" t="s">
        <v>207</v>
      </c>
      <c r="W29" s="16" t="s">
        <v>208</v>
      </c>
      <c r="X29" s="16" t="s">
        <v>209</v>
      </c>
      <c r="Y29" s="16" t="s">
        <v>344</v>
      </c>
      <c r="Z29" s="12" t="s">
        <v>1791</v>
      </c>
      <c r="AA29" s="12" t="s">
        <v>1735</v>
      </c>
      <c r="AB29" s="12" t="s">
        <v>1735</v>
      </c>
      <c r="AC29" s="6">
        <v>15</v>
      </c>
      <c r="AD29" s="6">
        <v>19</v>
      </c>
      <c r="AE29" s="12" t="s">
        <v>1785</v>
      </c>
      <c r="AF29" s="12">
        <v>3</v>
      </c>
      <c r="AG29" s="16" t="s">
        <v>1888</v>
      </c>
      <c r="AH29" s="16" t="s">
        <v>1695</v>
      </c>
      <c r="AI29" s="78" t="s">
        <v>24</v>
      </c>
      <c r="AJ29" s="94" t="s">
        <v>1892</v>
      </c>
      <c r="AK29" s="95" t="s">
        <v>1788</v>
      </c>
      <c r="AL29" s="80" t="s">
        <v>1837</v>
      </c>
      <c r="AM29" s="96" t="s">
        <v>1896</v>
      </c>
      <c r="AN29" s="116">
        <f>+COUNTA($AL$26:$AL$29)</f>
        <v>4</v>
      </c>
      <c r="AO29" s="9">
        <v>4</v>
      </c>
      <c r="AP29" s="10" t="s">
        <v>1787</v>
      </c>
      <c r="AQ29" s="67" t="s">
        <v>1779</v>
      </c>
      <c r="AR29" s="7" t="s">
        <v>1782</v>
      </c>
      <c r="AS29" s="7"/>
      <c r="AT29" s="105" t="s">
        <v>1785</v>
      </c>
      <c r="AU29" s="106" t="s">
        <v>1796</v>
      </c>
      <c r="AV29" s="109"/>
      <c r="AW29" s="109"/>
    </row>
    <row r="30" spans="1:49" s="3" customFormat="1" ht="75" hidden="1" customHeight="1" x14ac:dyDescent="0.3">
      <c r="A30" s="13">
        <v>10</v>
      </c>
      <c r="B30" s="13" t="s">
        <v>4</v>
      </c>
      <c r="C30" s="60">
        <v>14</v>
      </c>
      <c r="D30" s="13">
        <v>2022</v>
      </c>
      <c r="E30" s="15" t="s">
        <v>5</v>
      </c>
      <c r="F30" s="56" t="s">
        <v>1915</v>
      </c>
      <c r="G30" s="85" t="s">
        <v>16</v>
      </c>
      <c r="H30" s="56" t="s">
        <v>1824</v>
      </c>
      <c r="I30" s="83" t="str">
        <f>_xlfn.CONCAT(Tabla1[[#This Row],[CODIGO ENTIDAD]],Tabla1[[#This Row],[CODIGO MUNICIPIO]],Tabla1[[#This Row],[CODIGO PARROQUIA]])</f>
        <v>141201</v>
      </c>
      <c r="J30" s="82" t="s">
        <v>2366</v>
      </c>
      <c r="K30" s="16" t="s">
        <v>1916</v>
      </c>
      <c r="L30" s="16">
        <v>4</v>
      </c>
      <c r="M30" s="16" t="str">
        <f>+_xlfn.TEXTJOIN($I$200:$J$200,TRUE,Tabla1[[#This Row],[COD_UBIGEO]],Tabla1[[#This Row],[COD_CC]])</f>
        <v>141201-C-URB-2021-07-0004</v>
      </c>
      <c r="N30" s="16" t="str">
        <f t="array" ref="N30">+_xlfn.UNIQUE(Tabla1[[#This Row],[COMUNA]:[ID_COMUNA]],TRUE,TRUE)</f>
        <v>COMUNA FANNY PRIETO.</v>
      </c>
      <c r="O30" s="16" t="s">
        <v>210</v>
      </c>
      <c r="P30" s="16" t="s">
        <v>195</v>
      </c>
      <c r="Q30" s="16" t="s">
        <v>211</v>
      </c>
      <c r="R30" s="16" t="s">
        <v>212</v>
      </c>
      <c r="S30" s="16" t="s">
        <v>1686</v>
      </c>
      <c r="T30" s="16" t="s">
        <v>213</v>
      </c>
      <c r="U30" s="16" t="s">
        <v>199</v>
      </c>
      <c r="V30" s="16" t="s">
        <v>214</v>
      </c>
      <c r="W30" s="16" t="s">
        <v>215</v>
      </c>
      <c r="X30" s="16" t="s">
        <v>1684</v>
      </c>
      <c r="Y30" s="16" t="s">
        <v>344</v>
      </c>
      <c r="Z30" s="12" t="s">
        <v>1798</v>
      </c>
      <c r="AA30" s="12" t="s">
        <v>1728</v>
      </c>
      <c r="AB30" s="12" t="s">
        <v>1728</v>
      </c>
      <c r="AC30" s="6">
        <v>4</v>
      </c>
      <c r="AD30" s="6">
        <v>6</v>
      </c>
      <c r="AE30" s="12" t="s">
        <v>1795</v>
      </c>
      <c r="AF30" s="12">
        <v>3</v>
      </c>
      <c r="AG30" s="16" t="s">
        <v>1898</v>
      </c>
      <c r="AH30" s="16" t="s">
        <v>1695</v>
      </c>
      <c r="AI30" s="94" t="s">
        <v>1897</v>
      </c>
      <c r="AJ30" s="94" t="s">
        <v>1899</v>
      </c>
      <c r="AK30" s="95" t="s">
        <v>1791</v>
      </c>
      <c r="AL30" s="80" t="s">
        <v>1831</v>
      </c>
      <c r="AM30" s="96" t="s">
        <v>1902</v>
      </c>
      <c r="AN30" s="116">
        <f>+COUNTA($AL$30:$AL$32)</f>
        <v>3</v>
      </c>
      <c r="AO30" s="9">
        <v>1</v>
      </c>
      <c r="AP30" s="10" t="s">
        <v>1800</v>
      </c>
      <c r="AQ30" s="9" t="s">
        <v>1792</v>
      </c>
      <c r="AR30" s="8" t="s">
        <v>1793</v>
      </c>
      <c r="AS30" s="8"/>
      <c r="AT30" s="105" t="s">
        <v>1795</v>
      </c>
      <c r="AU30" s="106" t="s">
        <v>1797</v>
      </c>
      <c r="AV30" s="109"/>
      <c r="AW30" s="109"/>
    </row>
    <row r="31" spans="1:49" s="3" customFormat="1" ht="101.25" hidden="1" customHeight="1" x14ac:dyDescent="0.3">
      <c r="A31" s="13">
        <v>11</v>
      </c>
      <c r="B31" s="13" t="s">
        <v>4</v>
      </c>
      <c r="C31" s="60">
        <v>14</v>
      </c>
      <c r="D31" s="13">
        <v>2022</v>
      </c>
      <c r="E31" s="15" t="s">
        <v>5</v>
      </c>
      <c r="F31" s="56" t="s">
        <v>1915</v>
      </c>
      <c r="G31" s="35" t="s">
        <v>6</v>
      </c>
      <c r="H31" s="56" t="s">
        <v>1927</v>
      </c>
      <c r="I31" s="83" t="str">
        <f>_xlfn.CONCAT(Tabla1[[#This Row],[CODIGO ENTIDAD]],Tabla1[[#This Row],[CODIGO MUNICIPIO]],Tabla1[[#This Row],[CODIGO PARROQUIA]])</f>
        <v>141204</v>
      </c>
      <c r="J31" s="82" t="s">
        <v>2367</v>
      </c>
      <c r="K31" s="16" t="s">
        <v>1926</v>
      </c>
      <c r="L31" s="16">
        <v>4</v>
      </c>
      <c r="M31" s="16" t="str">
        <f>+_xlfn.TEXTJOIN($I$200:$J$200,TRUE,Tabla1[[#This Row],[COD_UBIGEO]],Tabla1[[#This Row],[COD_CC]])</f>
        <v>141204-14-12-0000</v>
      </c>
      <c r="N31" s="16" t="str">
        <f t="array" ref="N31">+_xlfn.UNIQUE(Tabla1[[#This Row],[COMUNA]:[ID_COMUNA]],TRUE,TRUE)</f>
        <v xml:space="preserve">COMUNA BICENTENARIA 16 DE SEPTIEMBRE. </v>
      </c>
      <c r="O31" s="16" t="s">
        <v>216</v>
      </c>
      <c r="P31" s="16" t="s">
        <v>217</v>
      </c>
      <c r="Q31" s="16" t="s">
        <v>1547</v>
      </c>
      <c r="R31" s="16" t="s">
        <v>218</v>
      </c>
      <c r="S31" s="22" t="s">
        <v>244</v>
      </c>
      <c r="T31" s="16" t="s">
        <v>219</v>
      </c>
      <c r="U31" s="16" t="s">
        <v>220</v>
      </c>
      <c r="V31" s="16" t="s">
        <v>221</v>
      </c>
      <c r="W31" s="16" t="s">
        <v>222</v>
      </c>
      <c r="X31" s="16" t="s">
        <v>223</v>
      </c>
      <c r="Y31" s="25" t="s">
        <v>344</v>
      </c>
      <c r="Z31" s="12" t="s">
        <v>1798</v>
      </c>
      <c r="AA31" s="12" t="s">
        <v>1741</v>
      </c>
      <c r="AB31" s="12" t="s">
        <v>1741</v>
      </c>
      <c r="AC31" s="6">
        <v>5</v>
      </c>
      <c r="AD31" s="6">
        <v>11</v>
      </c>
      <c r="AE31" s="12" t="s">
        <v>1795</v>
      </c>
      <c r="AF31" s="12">
        <v>2</v>
      </c>
      <c r="AG31" s="16" t="s">
        <v>1898</v>
      </c>
      <c r="AH31" s="16" t="s">
        <v>1695</v>
      </c>
      <c r="AI31" s="94" t="s">
        <v>1897</v>
      </c>
      <c r="AJ31" s="94" t="s">
        <v>1900</v>
      </c>
      <c r="AK31" s="95" t="s">
        <v>1791</v>
      </c>
      <c r="AL31" s="80" t="s">
        <v>1834</v>
      </c>
      <c r="AM31" s="96" t="s">
        <v>1903</v>
      </c>
      <c r="AN31" s="116">
        <f>+COUNTA($AL$30:$AL$32)</f>
        <v>3</v>
      </c>
      <c r="AO31" s="9">
        <v>2</v>
      </c>
      <c r="AP31" s="11" t="s">
        <v>1799</v>
      </c>
      <c r="AQ31" s="111" t="s">
        <v>1817</v>
      </c>
      <c r="AR31" s="7" t="s">
        <v>1794</v>
      </c>
      <c r="AS31" s="7"/>
      <c r="AT31" s="105" t="s">
        <v>1734</v>
      </c>
      <c r="AU31" s="106" t="s">
        <v>1784</v>
      </c>
      <c r="AV31" s="109"/>
      <c r="AW31" s="109"/>
    </row>
    <row r="32" spans="1:49" s="3" customFormat="1" ht="93" hidden="1" customHeight="1" x14ac:dyDescent="0.3">
      <c r="A32" s="13">
        <v>11</v>
      </c>
      <c r="B32" s="13" t="s">
        <v>4</v>
      </c>
      <c r="C32" s="60">
        <v>14</v>
      </c>
      <c r="D32" s="13">
        <v>2022</v>
      </c>
      <c r="E32" s="15" t="s">
        <v>5</v>
      </c>
      <c r="F32" s="56" t="s">
        <v>1915</v>
      </c>
      <c r="G32" s="35" t="s">
        <v>6</v>
      </c>
      <c r="H32" s="56" t="s">
        <v>1927</v>
      </c>
      <c r="I32" s="83" t="str">
        <f>_xlfn.CONCAT(Tabla1[[#This Row],[CODIGO ENTIDAD]],Tabla1[[#This Row],[CODIGO MUNICIPIO]],Tabla1[[#This Row],[CODIGO PARROQUIA]])</f>
        <v>141204</v>
      </c>
      <c r="J32" s="82" t="s">
        <v>2367</v>
      </c>
      <c r="K32" s="16" t="s">
        <v>1926</v>
      </c>
      <c r="L32" s="16">
        <v>4</v>
      </c>
      <c r="M32" s="16" t="str">
        <f>+_xlfn.TEXTJOIN($I$200:$J$200,TRUE,Tabla1[[#This Row],[COD_UBIGEO]],Tabla1[[#This Row],[COD_CC]])</f>
        <v>141204-14-12-0000</v>
      </c>
      <c r="N32" s="16" t="str">
        <f t="array" ref="N32">+_xlfn.UNIQUE(Tabla1[[#This Row],[COMUNA]:[ID_COMUNA]],TRUE,TRUE)</f>
        <v xml:space="preserve">COMUNA BICENTENARIA 16 DE SEPTIEMBRE. </v>
      </c>
      <c r="O32" s="16" t="s">
        <v>224</v>
      </c>
      <c r="P32" s="16" t="s">
        <v>217</v>
      </c>
      <c r="Q32" s="16" t="s">
        <v>1547</v>
      </c>
      <c r="R32" s="16" t="s">
        <v>225</v>
      </c>
      <c r="S32" s="22" t="s">
        <v>244</v>
      </c>
      <c r="T32" s="16" t="s">
        <v>219</v>
      </c>
      <c r="U32" s="16" t="s">
        <v>226</v>
      </c>
      <c r="V32" s="16" t="s">
        <v>227</v>
      </c>
      <c r="W32" s="16" t="s">
        <v>228</v>
      </c>
      <c r="X32" s="16" t="s">
        <v>223</v>
      </c>
      <c r="Y32" s="25" t="s">
        <v>344</v>
      </c>
      <c r="Z32" s="12" t="s">
        <v>1791</v>
      </c>
      <c r="AA32" s="12" t="s">
        <v>1728</v>
      </c>
      <c r="AB32" s="12" t="s">
        <v>1728</v>
      </c>
      <c r="AC32" s="6">
        <v>4</v>
      </c>
      <c r="AD32" s="6">
        <v>6</v>
      </c>
      <c r="AE32" s="12" t="s">
        <v>1785</v>
      </c>
      <c r="AF32" s="12">
        <v>2</v>
      </c>
      <c r="AG32" s="16" t="s">
        <v>1898</v>
      </c>
      <c r="AH32" s="16" t="s">
        <v>1695</v>
      </c>
      <c r="AI32" s="94" t="s">
        <v>1897</v>
      </c>
      <c r="AJ32" s="94" t="s">
        <v>1901</v>
      </c>
      <c r="AK32" s="95" t="s">
        <v>1788</v>
      </c>
      <c r="AL32" s="80" t="s">
        <v>1837</v>
      </c>
      <c r="AM32" s="96" t="s">
        <v>1904</v>
      </c>
      <c r="AN32" s="116">
        <f>+COUNTA($AL$30:$AL$32)</f>
        <v>3</v>
      </c>
      <c r="AO32" s="9">
        <v>3</v>
      </c>
      <c r="AP32" s="11" t="s">
        <v>1786</v>
      </c>
      <c r="AQ32" s="67" t="s">
        <v>1780</v>
      </c>
      <c r="AR32" s="7" t="s">
        <v>1781</v>
      </c>
      <c r="AS32" s="7"/>
      <c r="AT32" s="105" t="s">
        <v>1733</v>
      </c>
      <c r="AU32" s="106" t="s">
        <v>1743</v>
      </c>
      <c r="AV32" s="109"/>
      <c r="AW32" s="109"/>
    </row>
    <row r="33" spans="1:49" s="3" customFormat="1" ht="67.5" hidden="1" customHeight="1" x14ac:dyDescent="0.3">
      <c r="A33" s="13">
        <v>11</v>
      </c>
      <c r="B33" s="13" t="s">
        <v>4</v>
      </c>
      <c r="C33" s="60">
        <v>14</v>
      </c>
      <c r="D33" s="13">
        <v>2022</v>
      </c>
      <c r="E33" s="15" t="s">
        <v>5</v>
      </c>
      <c r="F33" s="56" t="s">
        <v>1915</v>
      </c>
      <c r="G33" s="35" t="s">
        <v>6</v>
      </c>
      <c r="H33" s="56" t="s">
        <v>1927</v>
      </c>
      <c r="I33" s="83" t="str">
        <f>_xlfn.CONCAT(Tabla1[[#This Row],[CODIGO ENTIDAD]],Tabla1[[#This Row],[CODIGO MUNICIPIO]],Tabla1[[#This Row],[CODIGO PARROQUIA]])</f>
        <v>141204</v>
      </c>
      <c r="J33" s="82" t="s">
        <v>2367</v>
      </c>
      <c r="K33" s="16" t="s">
        <v>1926</v>
      </c>
      <c r="L33" s="16">
        <v>4</v>
      </c>
      <c r="M33" s="16" t="str">
        <f>+_xlfn.TEXTJOIN($I$200:$J$200,TRUE,Tabla1[[#This Row],[COD_UBIGEO]],Tabla1[[#This Row],[COD_CC]])</f>
        <v>141204-14-12-0000</v>
      </c>
      <c r="N33" s="16" t="str">
        <f t="array" ref="N33">+_xlfn.UNIQUE(Tabla1[[#This Row],[COMUNA]:[ID_COMUNA]],TRUE,TRUE)</f>
        <v xml:space="preserve">COMUNA BICENTENARIA 16 DE SEPTIEMBRE. </v>
      </c>
      <c r="O33" s="16" t="s">
        <v>229</v>
      </c>
      <c r="P33" s="16" t="s">
        <v>217</v>
      </c>
      <c r="Q33" s="16" t="s">
        <v>1548</v>
      </c>
      <c r="R33" s="16" t="s">
        <v>230</v>
      </c>
      <c r="S33" s="22" t="s">
        <v>244</v>
      </c>
      <c r="T33" s="16" t="s">
        <v>231</v>
      </c>
      <c r="U33" s="16" t="s">
        <v>232</v>
      </c>
      <c r="V33" s="16" t="s">
        <v>233</v>
      </c>
      <c r="W33" s="16" t="s">
        <v>234</v>
      </c>
      <c r="X33" s="16" t="s">
        <v>223</v>
      </c>
      <c r="Y33" s="16" t="s">
        <v>344</v>
      </c>
      <c r="Z33" s="12" t="s">
        <v>1798</v>
      </c>
      <c r="AA33" s="20" t="s">
        <v>1736</v>
      </c>
      <c r="AB33" s="21" t="s">
        <v>1751</v>
      </c>
      <c r="AC33" s="6">
        <v>11</v>
      </c>
      <c r="AD33" s="6">
        <v>9</v>
      </c>
      <c r="AE33" s="12" t="s">
        <v>1795</v>
      </c>
      <c r="AF33" s="12">
        <v>3</v>
      </c>
      <c r="AG33" s="16" t="s">
        <v>1905</v>
      </c>
      <c r="AH33" s="16" t="s">
        <v>1695</v>
      </c>
      <c r="AI33" s="12" t="s">
        <v>15</v>
      </c>
      <c r="AJ33" s="94" t="s">
        <v>1907</v>
      </c>
      <c r="AK33" s="95" t="s">
        <v>1791</v>
      </c>
      <c r="AL33" s="80" t="s">
        <v>1828</v>
      </c>
      <c r="AM33" s="96" t="s">
        <v>1911</v>
      </c>
      <c r="AN33" s="116">
        <f>+COUNTA($AL$33:$AL$36)</f>
        <v>4</v>
      </c>
      <c r="AO33" s="9">
        <v>4</v>
      </c>
      <c r="AP33" s="10" t="s">
        <v>1787</v>
      </c>
      <c r="AQ33" s="67" t="s">
        <v>1779</v>
      </c>
      <c r="AR33" s="7" t="s">
        <v>1782</v>
      </c>
      <c r="AS33" s="7"/>
      <c r="AT33" s="105" t="s">
        <v>1785</v>
      </c>
      <c r="AU33" s="106" t="s">
        <v>1796</v>
      </c>
      <c r="AV33" s="109"/>
      <c r="AW33" s="109"/>
    </row>
    <row r="34" spans="1:49" s="3" customFormat="1" ht="64.5" hidden="1" customHeight="1" x14ac:dyDescent="0.3">
      <c r="A34" s="13">
        <v>12</v>
      </c>
      <c r="B34" s="13" t="s">
        <v>4</v>
      </c>
      <c r="C34" s="60">
        <v>14</v>
      </c>
      <c r="D34" s="13">
        <v>2022</v>
      </c>
      <c r="E34" s="15" t="s">
        <v>1717</v>
      </c>
      <c r="F34" s="56" t="s">
        <v>1937</v>
      </c>
      <c r="G34" s="15" t="s">
        <v>10</v>
      </c>
      <c r="H34" s="56" t="s">
        <v>1824</v>
      </c>
      <c r="I34" s="83" t="str">
        <f>_xlfn.CONCAT(Tabla1[[#This Row],[CODIGO ENTIDAD]],Tabla1[[#This Row],[CODIGO MUNICIPIO]],Tabla1[[#This Row],[CODIGO PARROQUIA]])</f>
        <v>141801</v>
      </c>
      <c r="J34" s="97" t="s">
        <v>2386</v>
      </c>
      <c r="K34" s="16" t="s">
        <v>1936</v>
      </c>
      <c r="L34" s="16">
        <v>3</v>
      </c>
      <c r="M34" s="16" t="str">
        <f>+_xlfn.TEXTJOIN($I$200:$J$200,TRUE,Tabla1[[#This Row],[COD_UBIGEO]],Tabla1[[#This Row],[COD_CC]])</f>
        <v>141801-14-18-0000</v>
      </c>
      <c r="N34" s="16" t="str">
        <f t="array" ref="N34">+_xlfn.UNIQUE(Tabla1[[#This Row],[COMUNA]:[ID_COMUNA]],TRUE,TRUE)</f>
        <v xml:space="preserve">COMUNA SOCIALISTA PARAMO DE MARIÑO TIERRA DE LAGUNAS Y ENCANTOS  </v>
      </c>
      <c r="O34" s="16" t="s">
        <v>1718</v>
      </c>
      <c r="P34" s="16" t="s">
        <v>235</v>
      </c>
      <c r="Q34" s="16" t="s">
        <v>236</v>
      </c>
      <c r="R34" s="16" t="s">
        <v>237</v>
      </c>
      <c r="S34" s="16" t="s">
        <v>1686</v>
      </c>
      <c r="T34" s="16" t="s">
        <v>238</v>
      </c>
      <c r="U34" s="16" t="s">
        <v>1719</v>
      </c>
      <c r="V34" s="16" t="s">
        <v>1549</v>
      </c>
      <c r="W34" s="16" t="s">
        <v>239</v>
      </c>
      <c r="X34" s="16" t="s">
        <v>240</v>
      </c>
      <c r="Y34" s="16" t="s">
        <v>344</v>
      </c>
      <c r="Z34" s="12" t="s">
        <v>1788</v>
      </c>
      <c r="AA34" s="12" t="s">
        <v>1735</v>
      </c>
      <c r="AB34" s="12" t="s">
        <v>1735</v>
      </c>
      <c r="AC34" s="6">
        <v>15</v>
      </c>
      <c r="AD34" s="6">
        <v>19</v>
      </c>
      <c r="AE34" s="12" t="s">
        <v>1733</v>
      </c>
      <c r="AF34" s="12">
        <v>3</v>
      </c>
      <c r="AG34" s="16" t="s">
        <v>1906</v>
      </c>
      <c r="AH34" s="16" t="s">
        <v>1695</v>
      </c>
      <c r="AI34" s="12" t="s">
        <v>15</v>
      </c>
      <c r="AJ34" s="94" t="s">
        <v>1908</v>
      </c>
      <c r="AK34" s="95" t="s">
        <v>1791</v>
      </c>
      <c r="AL34" s="80" t="s">
        <v>1831</v>
      </c>
      <c r="AM34" s="96" t="s">
        <v>1912</v>
      </c>
      <c r="AN34" s="116">
        <f>+COUNTA($AL$33:$AL$36)</f>
        <v>4</v>
      </c>
      <c r="AO34" s="9">
        <v>1</v>
      </c>
      <c r="AP34" s="10" t="s">
        <v>1800</v>
      </c>
      <c r="AQ34" s="9" t="s">
        <v>1792</v>
      </c>
      <c r="AR34" s="8" t="s">
        <v>1793</v>
      </c>
      <c r="AS34" s="8"/>
      <c r="AT34" s="105" t="s">
        <v>1795</v>
      </c>
      <c r="AU34" s="106" t="s">
        <v>1797</v>
      </c>
      <c r="AV34" s="109"/>
      <c r="AW34" s="109"/>
    </row>
    <row r="35" spans="1:49" s="3" customFormat="1" ht="97.5" hidden="1" customHeight="1" x14ac:dyDescent="0.3">
      <c r="A35" s="13">
        <v>12</v>
      </c>
      <c r="B35" s="13" t="s">
        <v>4</v>
      </c>
      <c r="C35" s="60">
        <v>14</v>
      </c>
      <c r="D35" s="13">
        <v>2022</v>
      </c>
      <c r="E35" s="15" t="s">
        <v>1717</v>
      </c>
      <c r="F35" s="56" t="s">
        <v>1937</v>
      </c>
      <c r="G35" s="15" t="s">
        <v>10</v>
      </c>
      <c r="H35" s="56" t="s">
        <v>1824</v>
      </c>
      <c r="I35" s="83" t="str">
        <f>_xlfn.CONCAT(Tabla1[[#This Row],[CODIGO ENTIDAD]],Tabla1[[#This Row],[CODIGO MUNICIPIO]],Tabla1[[#This Row],[CODIGO PARROQUIA]])</f>
        <v>141801</v>
      </c>
      <c r="J35" s="97" t="s">
        <v>2386</v>
      </c>
      <c r="K35" s="16" t="s">
        <v>1936</v>
      </c>
      <c r="L35" s="16">
        <v>3</v>
      </c>
      <c r="M35" s="16" t="str">
        <f>+_xlfn.TEXTJOIN($I$200:$J$200,TRUE,Tabla1[[#This Row],[COD_UBIGEO]],Tabla1[[#This Row],[COD_CC]])</f>
        <v>141801-14-18-0000</v>
      </c>
      <c r="N35" s="16" t="str">
        <f t="array" ref="N35">+_xlfn.UNIQUE(Tabla1[[#This Row],[COMUNA]:[ID_COMUNA]],TRUE,TRUE)</f>
        <v xml:space="preserve">COMUNA SOCIALISTA PARAMO DE MARIÑO TIERRA DE LAGUNAS Y ENCANTOS  </v>
      </c>
      <c r="O35" s="16" t="s">
        <v>241</v>
      </c>
      <c r="P35" s="16" t="s">
        <v>1720</v>
      </c>
      <c r="Q35" s="16" t="s">
        <v>242</v>
      </c>
      <c r="R35" s="16" t="s">
        <v>243</v>
      </c>
      <c r="S35" s="16" t="s">
        <v>244</v>
      </c>
      <c r="T35" s="16" t="s">
        <v>245</v>
      </c>
      <c r="U35" s="16" t="s">
        <v>246</v>
      </c>
      <c r="V35" s="16" t="s">
        <v>247</v>
      </c>
      <c r="W35" s="16" t="s">
        <v>248</v>
      </c>
      <c r="X35" s="16" t="s">
        <v>249</v>
      </c>
      <c r="Y35" s="16" t="s">
        <v>344</v>
      </c>
      <c r="Z35" s="12" t="s">
        <v>1788</v>
      </c>
      <c r="AA35" s="20" t="s">
        <v>1744</v>
      </c>
      <c r="AB35" s="21" t="s">
        <v>1752</v>
      </c>
      <c r="AC35" s="6">
        <v>6</v>
      </c>
      <c r="AD35" s="6">
        <v>15</v>
      </c>
      <c r="AE35" s="12" t="s">
        <v>1733</v>
      </c>
      <c r="AF35" s="12">
        <v>2</v>
      </c>
      <c r="AG35" s="16" t="s">
        <v>1906</v>
      </c>
      <c r="AH35" s="15" t="s">
        <v>1695</v>
      </c>
      <c r="AI35" s="12" t="s">
        <v>15</v>
      </c>
      <c r="AJ35" s="94" t="s">
        <v>1909</v>
      </c>
      <c r="AK35" s="95" t="s">
        <v>1791</v>
      </c>
      <c r="AL35" s="80" t="s">
        <v>1834</v>
      </c>
      <c r="AM35" s="96" t="s">
        <v>1913</v>
      </c>
      <c r="AN35" s="116">
        <f>+COUNTA($AL$33:$AL$36)</f>
        <v>4</v>
      </c>
      <c r="AO35" s="9">
        <v>2</v>
      </c>
      <c r="AP35" s="11" t="s">
        <v>1799</v>
      </c>
      <c r="AQ35" s="111" t="s">
        <v>1817</v>
      </c>
      <c r="AR35" s="7" t="s">
        <v>1794</v>
      </c>
      <c r="AS35" s="7"/>
      <c r="AT35" s="105" t="s">
        <v>1734</v>
      </c>
      <c r="AU35" s="106" t="s">
        <v>1784</v>
      </c>
      <c r="AV35" s="109"/>
      <c r="AW35" s="109"/>
    </row>
    <row r="36" spans="1:49" ht="93" hidden="1" customHeight="1" x14ac:dyDescent="0.3">
      <c r="A36" s="13">
        <v>12</v>
      </c>
      <c r="B36" s="13" t="s">
        <v>4</v>
      </c>
      <c r="C36" s="60">
        <v>14</v>
      </c>
      <c r="D36" s="13">
        <v>2022</v>
      </c>
      <c r="E36" s="15" t="s">
        <v>1717</v>
      </c>
      <c r="F36" s="56" t="s">
        <v>1937</v>
      </c>
      <c r="G36" s="15" t="s">
        <v>10</v>
      </c>
      <c r="H36" s="56" t="s">
        <v>1824</v>
      </c>
      <c r="I36" s="83" t="str">
        <f>_xlfn.CONCAT(Tabla1[[#This Row],[CODIGO ENTIDAD]],Tabla1[[#This Row],[CODIGO MUNICIPIO]],Tabla1[[#This Row],[CODIGO PARROQUIA]])</f>
        <v>141801</v>
      </c>
      <c r="J36" s="84" t="s">
        <v>2386</v>
      </c>
      <c r="K36" s="16" t="s">
        <v>1936</v>
      </c>
      <c r="L36" s="16">
        <v>3</v>
      </c>
      <c r="M36" s="16" t="str">
        <f>+_xlfn.TEXTJOIN($I$200:$J$200,TRUE,Tabla1[[#This Row],[COD_UBIGEO]],Tabla1[[#This Row],[COD_CC]])</f>
        <v>141801-14-18-0000</v>
      </c>
      <c r="N36" s="16" t="str">
        <f t="array" ref="N36">+_xlfn.UNIQUE(Tabla1[[#This Row],[COMUNA]:[ID_COMUNA]],TRUE,TRUE)</f>
        <v xml:space="preserve">COMUNA SOCIALISTA PARAMO DE MARIÑO TIERRA DE LAGUNAS Y ENCANTOS  </v>
      </c>
      <c r="O36" s="16" t="s">
        <v>1721</v>
      </c>
      <c r="P36" s="16" t="s">
        <v>250</v>
      </c>
      <c r="Q36" s="16" t="s">
        <v>251</v>
      </c>
      <c r="R36" s="16" t="s">
        <v>252</v>
      </c>
      <c r="S36" s="16" t="s">
        <v>1686</v>
      </c>
      <c r="T36" s="16" t="s">
        <v>1361</v>
      </c>
      <c r="U36" s="16" t="s">
        <v>192</v>
      </c>
      <c r="V36" s="16" t="s">
        <v>253</v>
      </c>
      <c r="W36" s="16" t="s">
        <v>254</v>
      </c>
      <c r="X36" s="16" t="s">
        <v>255</v>
      </c>
      <c r="Y36" s="16" t="s">
        <v>76</v>
      </c>
      <c r="Z36" s="12" t="s">
        <v>1798</v>
      </c>
      <c r="AA36" s="20" t="s">
        <v>1747</v>
      </c>
      <c r="AB36" s="21" t="s">
        <v>1748</v>
      </c>
      <c r="AC36" s="6">
        <v>3</v>
      </c>
      <c r="AD36" s="6">
        <v>7</v>
      </c>
      <c r="AE36" s="12" t="s">
        <v>1795</v>
      </c>
      <c r="AF36" s="12">
        <v>2</v>
      </c>
      <c r="AG36" s="16" t="s">
        <v>1906</v>
      </c>
      <c r="AH36" s="15" t="s">
        <v>1695</v>
      </c>
      <c r="AI36" s="12" t="s">
        <v>15</v>
      </c>
      <c r="AJ36" s="78" t="s">
        <v>1910</v>
      </c>
      <c r="AK36" s="79" t="s">
        <v>1788</v>
      </c>
      <c r="AL36" s="80" t="s">
        <v>1837</v>
      </c>
      <c r="AM36" s="81" t="s">
        <v>1914</v>
      </c>
      <c r="AN36" s="116">
        <f>+COUNTA($AL$33:$AL$36)</f>
        <v>4</v>
      </c>
      <c r="AO36" s="9">
        <v>3</v>
      </c>
      <c r="AP36" s="66" t="s">
        <v>1786</v>
      </c>
      <c r="AQ36" s="67" t="s">
        <v>1780</v>
      </c>
      <c r="AR36" s="67" t="s">
        <v>1781</v>
      </c>
      <c r="AS36" s="67"/>
      <c r="AT36" s="9" t="s">
        <v>1733</v>
      </c>
      <c r="AU36" s="66" t="s">
        <v>1743</v>
      </c>
      <c r="AV36" s="109"/>
      <c r="AW36" s="109"/>
    </row>
    <row r="37" spans="1:49" s="3" customFormat="1" ht="67.5" hidden="1" customHeight="1" x14ac:dyDescent="0.3">
      <c r="A37" s="13">
        <v>13</v>
      </c>
      <c r="B37" s="13" t="s">
        <v>4</v>
      </c>
      <c r="C37" s="60">
        <v>14</v>
      </c>
      <c r="D37" s="13">
        <v>2022</v>
      </c>
      <c r="E37" s="15" t="s">
        <v>1717</v>
      </c>
      <c r="F37" s="56" t="s">
        <v>1937</v>
      </c>
      <c r="G37" s="15" t="s">
        <v>10</v>
      </c>
      <c r="H37" s="56" t="s">
        <v>1824</v>
      </c>
      <c r="I37" s="83" t="str">
        <f>_xlfn.CONCAT(Tabla1[[#This Row],[CODIGO ENTIDAD]],Tabla1[[#This Row],[CODIGO MUNICIPIO]],Tabla1[[#This Row],[CODIGO PARROQUIA]])</f>
        <v>141801</v>
      </c>
      <c r="J37" s="97" t="s">
        <v>2387</v>
      </c>
      <c r="K37" s="16" t="s">
        <v>1939</v>
      </c>
      <c r="L37" s="16">
        <v>4</v>
      </c>
      <c r="M37" s="16" t="str">
        <f>+_xlfn.TEXTJOIN($I$200:$J$200,TRUE,Tabla1[[#This Row],[COD_UBIGEO]],Tabla1[[#This Row],[COD_CC]])</f>
        <v>141801-C-RUR-2018-11-0043</v>
      </c>
      <c r="N37" s="16" t="str">
        <f t="array" ref="N37">+_xlfn.UNIQUE(Tabla1[[#This Row],[COMUNA]:[ID_COMUNA]],TRUE,TRUE)</f>
        <v xml:space="preserve">COMUNA TRADICIONES Y VIVENCIAS DE BODOQUE </v>
      </c>
      <c r="O37" s="16" t="s">
        <v>256</v>
      </c>
      <c r="P37" s="16" t="s">
        <v>257</v>
      </c>
      <c r="Q37" s="16" t="s">
        <v>1362</v>
      </c>
      <c r="R37" s="16" t="s">
        <v>258</v>
      </c>
      <c r="S37" s="22" t="s">
        <v>1686</v>
      </c>
      <c r="T37" s="16" t="s">
        <v>1363</v>
      </c>
      <c r="U37" s="16" t="s">
        <v>259</v>
      </c>
      <c r="V37" s="16" t="s">
        <v>260</v>
      </c>
      <c r="W37" s="16" t="s">
        <v>261</v>
      </c>
      <c r="X37" s="16" t="s">
        <v>262</v>
      </c>
      <c r="Y37" s="16" t="s">
        <v>344</v>
      </c>
      <c r="Z37" s="12" t="s">
        <v>1791</v>
      </c>
      <c r="AA37" s="12" t="s">
        <v>1735</v>
      </c>
      <c r="AB37" s="12" t="s">
        <v>1754</v>
      </c>
      <c r="AC37" s="6">
        <v>15</v>
      </c>
      <c r="AD37" s="6">
        <v>20</v>
      </c>
      <c r="AE37" s="12" t="s">
        <v>1785</v>
      </c>
      <c r="AF37" s="12">
        <v>2</v>
      </c>
      <c r="AG37" s="16" t="s">
        <v>1916</v>
      </c>
      <c r="AH37" s="15" t="s">
        <v>5</v>
      </c>
      <c r="AI37" s="94" t="s">
        <v>16</v>
      </c>
      <c r="AJ37" s="94" t="s">
        <v>1917</v>
      </c>
      <c r="AK37" s="95" t="s">
        <v>1791</v>
      </c>
      <c r="AL37" s="80" t="s">
        <v>1828</v>
      </c>
      <c r="AM37" s="96" t="s">
        <v>1922</v>
      </c>
      <c r="AN37" s="116">
        <f>+COUNTA($AL$37:$AL$40)</f>
        <v>4</v>
      </c>
      <c r="AO37" s="9">
        <v>4</v>
      </c>
      <c r="AP37" s="10" t="s">
        <v>1787</v>
      </c>
      <c r="AQ37" s="67" t="s">
        <v>1779</v>
      </c>
      <c r="AR37" s="7" t="s">
        <v>1782</v>
      </c>
      <c r="AS37" s="7"/>
      <c r="AT37" s="105" t="s">
        <v>1785</v>
      </c>
      <c r="AU37" s="106" t="s">
        <v>1796</v>
      </c>
      <c r="AV37" s="9"/>
      <c r="AW37" s="9"/>
    </row>
    <row r="38" spans="1:49" s="3" customFormat="1" ht="66" hidden="1" customHeight="1" x14ac:dyDescent="0.3">
      <c r="A38" s="13">
        <v>13</v>
      </c>
      <c r="B38" s="13" t="s">
        <v>4</v>
      </c>
      <c r="C38" s="60">
        <v>14</v>
      </c>
      <c r="D38" s="13">
        <v>2022</v>
      </c>
      <c r="E38" s="15" t="s">
        <v>1717</v>
      </c>
      <c r="F38" s="56" t="s">
        <v>1937</v>
      </c>
      <c r="G38" s="15" t="s">
        <v>10</v>
      </c>
      <c r="H38" s="56" t="s">
        <v>1824</v>
      </c>
      <c r="I38" s="83" t="str">
        <f>_xlfn.CONCAT(Tabla1[[#This Row],[CODIGO ENTIDAD]],Tabla1[[#This Row],[CODIGO MUNICIPIO]],Tabla1[[#This Row],[CODIGO PARROQUIA]])</f>
        <v>141801</v>
      </c>
      <c r="J38" s="97" t="s">
        <v>2387</v>
      </c>
      <c r="K38" s="16" t="s">
        <v>1939</v>
      </c>
      <c r="L38" s="16">
        <v>4</v>
      </c>
      <c r="M38" s="16" t="str">
        <f>+_xlfn.TEXTJOIN($I$200:$J$200,TRUE,Tabla1[[#This Row],[COD_UBIGEO]],Tabla1[[#This Row],[COD_CC]])</f>
        <v>141801-C-RUR-2018-11-0043</v>
      </c>
      <c r="N38" s="16" t="str">
        <f t="array" ref="N38">+_xlfn.UNIQUE(Tabla1[[#This Row],[COMUNA]:[ID_COMUNA]],TRUE,TRUE)</f>
        <v xml:space="preserve">COMUNA TRADICIONES Y VIVENCIAS DE BODOQUE </v>
      </c>
      <c r="O38" s="16" t="s">
        <v>263</v>
      </c>
      <c r="P38" s="16" t="s">
        <v>264</v>
      </c>
      <c r="Q38" s="16" t="s">
        <v>1550</v>
      </c>
      <c r="R38" s="16" t="s">
        <v>265</v>
      </c>
      <c r="S38" s="16" t="s">
        <v>1686</v>
      </c>
      <c r="T38" s="16" t="s">
        <v>266</v>
      </c>
      <c r="U38" s="16" t="s">
        <v>267</v>
      </c>
      <c r="V38" s="16" t="s">
        <v>268</v>
      </c>
      <c r="W38" s="16" t="s">
        <v>269</v>
      </c>
      <c r="X38" s="16" t="s">
        <v>270</v>
      </c>
      <c r="Y38" s="16" t="s">
        <v>344</v>
      </c>
      <c r="Z38" s="12" t="s">
        <v>1798</v>
      </c>
      <c r="AA38" s="12" t="s">
        <v>1744</v>
      </c>
      <c r="AB38" s="12" t="s">
        <v>1745</v>
      </c>
      <c r="AC38" s="6">
        <v>6</v>
      </c>
      <c r="AD38" s="6">
        <v>2</v>
      </c>
      <c r="AE38" s="12" t="s">
        <v>1795</v>
      </c>
      <c r="AF38" s="12">
        <v>2</v>
      </c>
      <c r="AG38" s="16" t="s">
        <v>1916</v>
      </c>
      <c r="AH38" s="15" t="s">
        <v>5</v>
      </c>
      <c r="AI38" s="94" t="s">
        <v>16</v>
      </c>
      <c r="AJ38" s="94" t="s">
        <v>1918</v>
      </c>
      <c r="AK38" s="95" t="s">
        <v>1791</v>
      </c>
      <c r="AL38" s="80" t="s">
        <v>1831</v>
      </c>
      <c r="AM38" s="96" t="s">
        <v>1923</v>
      </c>
      <c r="AN38" s="116">
        <f>+COUNTA($AL$37:$AL$40)</f>
        <v>4</v>
      </c>
      <c r="AO38" s="9">
        <v>1</v>
      </c>
      <c r="AP38" s="10" t="s">
        <v>1800</v>
      </c>
      <c r="AQ38" s="9" t="s">
        <v>1792</v>
      </c>
      <c r="AR38" s="8" t="s">
        <v>1793</v>
      </c>
      <c r="AS38" s="8"/>
      <c r="AT38" s="105" t="s">
        <v>1795</v>
      </c>
      <c r="AU38" s="106" t="s">
        <v>1797</v>
      </c>
      <c r="AV38" s="109"/>
      <c r="AW38" s="109"/>
    </row>
    <row r="39" spans="1:49" s="3" customFormat="1" ht="97.5" hidden="1" customHeight="1" x14ac:dyDescent="0.3">
      <c r="A39" s="13">
        <v>13</v>
      </c>
      <c r="B39" s="13" t="s">
        <v>4</v>
      </c>
      <c r="C39" s="60">
        <v>14</v>
      </c>
      <c r="D39" s="13">
        <v>2022</v>
      </c>
      <c r="E39" s="15" t="s">
        <v>1717</v>
      </c>
      <c r="F39" s="56" t="s">
        <v>1937</v>
      </c>
      <c r="G39" s="15" t="s">
        <v>10</v>
      </c>
      <c r="H39" s="56" t="s">
        <v>1824</v>
      </c>
      <c r="I39" s="83" t="str">
        <f>_xlfn.CONCAT(Tabla1[[#This Row],[CODIGO ENTIDAD]],Tabla1[[#This Row],[CODIGO MUNICIPIO]],Tabla1[[#This Row],[CODIGO PARROQUIA]])</f>
        <v>141801</v>
      </c>
      <c r="J39" s="97" t="s">
        <v>2387</v>
      </c>
      <c r="K39" s="16" t="s">
        <v>1939</v>
      </c>
      <c r="L39" s="16">
        <v>4</v>
      </c>
      <c r="M39" s="16" t="str">
        <f>+_xlfn.TEXTJOIN($I$200:$J$200,TRUE,Tabla1[[#This Row],[COD_UBIGEO]],Tabla1[[#This Row],[COD_CC]])</f>
        <v>141801-C-RUR-2018-11-0043</v>
      </c>
      <c r="N39" s="16" t="str">
        <f t="array" ref="N39">+_xlfn.UNIQUE(Tabla1[[#This Row],[COMUNA]:[ID_COMUNA]],TRUE,TRUE)</f>
        <v xml:space="preserve">COMUNA TRADICIONES Y VIVENCIAS DE BODOQUE </v>
      </c>
      <c r="O39" s="16" t="s">
        <v>271</v>
      </c>
      <c r="P39" s="16" t="s">
        <v>272</v>
      </c>
      <c r="Q39" s="16" t="s">
        <v>273</v>
      </c>
      <c r="R39" s="16" t="s">
        <v>274</v>
      </c>
      <c r="S39" s="16" t="s">
        <v>1686</v>
      </c>
      <c r="T39" s="16" t="s">
        <v>275</v>
      </c>
      <c r="U39" s="16" t="s">
        <v>276</v>
      </c>
      <c r="V39" s="16" t="s">
        <v>277</v>
      </c>
      <c r="W39" s="16" t="s">
        <v>278</v>
      </c>
      <c r="X39" s="16" t="s">
        <v>279</v>
      </c>
      <c r="Y39" s="16" t="s">
        <v>344</v>
      </c>
      <c r="Z39" s="12" t="s">
        <v>1798</v>
      </c>
      <c r="AA39" s="12" t="s">
        <v>1732</v>
      </c>
      <c r="AB39" s="12" t="s">
        <v>1732</v>
      </c>
      <c r="AC39" s="6">
        <v>13</v>
      </c>
      <c r="AD39" s="6">
        <v>17</v>
      </c>
      <c r="AE39" s="12" t="s">
        <v>1795</v>
      </c>
      <c r="AF39" s="12">
        <v>3</v>
      </c>
      <c r="AG39" s="16" t="s">
        <v>1916</v>
      </c>
      <c r="AH39" s="15" t="s">
        <v>5</v>
      </c>
      <c r="AI39" s="94" t="s">
        <v>16</v>
      </c>
      <c r="AJ39" s="94" t="s">
        <v>1919</v>
      </c>
      <c r="AK39" s="95" t="s">
        <v>1791</v>
      </c>
      <c r="AL39" s="80" t="s">
        <v>1834</v>
      </c>
      <c r="AM39" s="96" t="s">
        <v>1924</v>
      </c>
      <c r="AN39" s="116">
        <f>+COUNTA($AL$37:$AL$40)</f>
        <v>4</v>
      </c>
      <c r="AO39" s="9">
        <v>2</v>
      </c>
      <c r="AP39" s="11" t="s">
        <v>1799</v>
      </c>
      <c r="AQ39" s="111" t="s">
        <v>1817</v>
      </c>
      <c r="AR39" s="7" t="s">
        <v>1794</v>
      </c>
      <c r="AS39" s="7"/>
      <c r="AT39" s="105" t="s">
        <v>1734</v>
      </c>
      <c r="AU39" s="106" t="s">
        <v>1784</v>
      </c>
      <c r="AV39" s="109"/>
      <c r="AW39" s="109"/>
    </row>
    <row r="40" spans="1:49" ht="121.5" hidden="1" customHeight="1" x14ac:dyDescent="0.3">
      <c r="A40" s="13">
        <v>14</v>
      </c>
      <c r="B40" s="13" t="s">
        <v>4</v>
      </c>
      <c r="C40" s="60">
        <v>14</v>
      </c>
      <c r="D40" s="13">
        <v>2022</v>
      </c>
      <c r="E40" s="15" t="s">
        <v>9</v>
      </c>
      <c r="F40" s="56" t="s">
        <v>1938</v>
      </c>
      <c r="G40" s="15" t="s">
        <v>1955</v>
      </c>
      <c r="H40" s="56" t="s">
        <v>1825</v>
      </c>
      <c r="I40" s="83" t="str">
        <f>_xlfn.CONCAT(Tabla1[[#This Row],[CODIGO ENTIDAD]],Tabla1[[#This Row],[CODIGO MUNICIPIO]],Tabla1[[#This Row],[CODIGO PARROQUIA]])</f>
        <v>142102</v>
      </c>
      <c r="J40" s="84" t="s">
        <v>2391</v>
      </c>
      <c r="K40" s="16" t="s">
        <v>1954</v>
      </c>
      <c r="L40" s="16">
        <v>4</v>
      </c>
      <c r="M40" s="16" t="str">
        <f>+_xlfn.TEXTJOIN($I$200:$J$200,TRUE,Tabla1[[#This Row],[COD_UBIGEO]],Tabla1[[#This Row],[COD_CC]])</f>
        <v>142102-C-MIX-2021-10-0011</v>
      </c>
      <c r="N40" s="16" t="str">
        <f t="array" ref="N40">+_xlfn.UNIQUE(Tabla1[[#This Row],[COMUNA]:[ID_COMUNA]],TRUE,TRUE)</f>
        <v xml:space="preserve">COMUNA LOS IDEALES DE CHÁVEZ </v>
      </c>
      <c r="O40" s="16" t="s">
        <v>1551</v>
      </c>
      <c r="P40" s="16" t="s">
        <v>280</v>
      </c>
      <c r="Q40" s="16" t="s">
        <v>281</v>
      </c>
      <c r="R40" s="16" t="s">
        <v>282</v>
      </c>
      <c r="S40" s="22" t="s">
        <v>1686</v>
      </c>
      <c r="T40" s="16" t="s">
        <v>283</v>
      </c>
      <c r="U40" s="16" t="s">
        <v>284</v>
      </c>
      <c r="V40" s="16" t="s">
        <v>285</v>
      </c>
      <c r="W40" s="16" t="s">
        <v>286</v>
      </c>
      <c r="X40" s="16" t="s">
        <v>287</v>
      </c>
      <c r="Y40" s="16" t="s">
        <v>76</v>
      </c>
      <c r="Z40" s="12" t="s">
        <v>1788</v>
      </c>
      <c r="AA40" s="12" t="s">
        <v>1744</v>
      </c>
      <c r="AB40" s="12" t="s">
        <v>1745</v>
      </c>
      <c r="AC40" s="6">
        <v>6</v>
      </c>
      <c r="AD40" s="6">
        <v>2</v>
      </c>
      <c r="AE40" s="12" t="s">
        <v>1733</v>
      </c>
      <c r="AF40" s="12">
        <v>2</v>
      </c>
      <c r="AG40" s="16" t="s">
        <v>1916</v>
      </c>
      <c r="AH40" s="15" t="s">
        <v>5</v>
      </c>
      <c r="AI40" s="78" t="s">
        <v>16</v>
      </c>
      <c r="AJ40" s="78" t="s">
        <v>1920</v>
      </c>
      <c r="AK40" s="79" t="s">
        <v>1921</v>
      </c>
      <c r="AL40" s="80" t="s">
        <v>1837</v>
      </c>
      <c r="AM40" s="81" t="s">
        <v>1925</v>
      </c>
      <c r="AN40" s="116">
        <f>+COUNTA($AL$37:$AL$40)</f>
        <v>4</v>
      </c>
      <c r="AO40" s="9">
        <v>3</v>
      </c>
      <c r="AP40" s="66" t="s">
        <v>1786</v>
      </c>
      <c r="AQ40" s="67" t="s">
        <v>1780</v>
      </c>
      <c r="AR40" s="67" t="s">
        <v>1781</v>
      </c>
      <c r="AS40" s="67"/>
      <c r="AT40" s="9" t="s">
        <v>1733</v>
      </c>
      <c r="AU40" s="66" t="s">
        <v>1743</v>
      </c>
      <c r="AV40" s="109"/>
      <c r="AW40" s="109"/>
    </row>
    <row r="41" spans="1:49" s="3" customFormat="1" ht="143.25" hidden="1" customHeight="1" x14ac:dyDescent="0.3">
      <c r="A41" s="13">
        <v>14</v>
      </c>
      <c r="B41" s="13" t="s">
        <v>4</v>
      </c>
      <c r="C41" s="60">
        <v>14</v>
      </c>
      <c r="D41" s="13">
        <v>2022</v>
      </c>
      <c r="E41" s="15" t="s">
        <v>9</v>
      </c>
      <c r="F41" s="56" t="s">
        <v>1938</v>
      </c>
      <c r="G41" s="15" t="s">
        <v>1955</v>
      </c>
      <c r="H41" s="56" t="s">
        <v>1825</v>
      </c>
      <c r="I41" s="83" t="str">
        <f>_xlfn.CONCAT(Tabla1[[#This Row],[CODIGO ENTIDAD]],Tabla1[[#This Row],[CODIGO MUNICIPIO]],Tabla1[[#This Row],[CODIGO PARROQUIA]])</f>
        <v>142102</v>
      </c>
      <c r="J41" s="97" t="s">
        <v>2391</v>
      </c>
      <c r="K41" s="16" t="s">
        <v>1954</v>
      </c>
      <c r="L41" s="16">
        <v>4</v>
      </c>
      <c r="M41" s="16" t="str">
        <f>+_xlfn.TEXTJOIN($I$200:$J$200,TRUE,Tabla1[[#This Row],[COD_UBIGEO]],Tabla1[[#This Row],[COD_CC]])</f>
        <v>142102-C-MIX-2021-10-0011</v>
      </c>
      <c r="N41" s="16" t="str">
        <f t="array" ref="N41">+_xlfn.UNIQUE(Tabla1[[#This Row],[COMUNA]:[ID_COMUNA]],TRUE,TRUE)</f>
        <v xml:space="preserve">COMUNA LOS IDEALES DE CHÁVEZ </v>
      </c>
      <c r="O41" s="16" t="s">
        <v>288</v>
      </c>
      <c r="P41" s="16" t="s">
        <v>289</v>
      </c>
      <c r="Q41" s="16" t="s">
        <v>290</v>
      </c>
      <c r="R41" s="16" t="s">
        <v>291</v>
      </c>
      <c r="S41" s="16" t="s">
        <v>1686</v>
      </c>
      <c r="T41" s="16" t="s">
        <v>292</v>
      </c>
      <c r="U41" s="16" t="s">
        <v>293</v>
      </c>
      <c r="V41" s="16" t="s">
        <v>294</v>
      </c>
      <c r="W41" s="16" t="s">
        <v>286</v>
      </c>
      <c r="X41" s="16" t="s">
        <v>295</v>
      </c>
      <c r="Y41" s="16" t="s">
        <v>344</v>
      </c>
      <c r="Z41" s="12" t="s">
        <v>1788</v>
      </c>
      <c r="AA41" s="12" t="s">
        <v>1744</v>
      </c>
      <c r="AB41" s="12" t="s">
        <v>1750</v>
      </c>
      <c r="AC41" s="6">
        <v>6</v>
      </c>
      <c r="AD41" s="6">
        <v>3</v>
      </c>
      <c r="AE41" s="12" t="s">
        <v>1733</v>
      </c>
      <c r="AF41" s="12">
        <v>1</v>
      </c>
      <c r="AG41" s="16" t="s">
        <v>1926</v>
      </c>
      <c r="AH41" s="15" t="s">
        <v>5</v>
      </c>
      <c r="AI41" s="94" t="s">
        <v>6</v>
      </c>
      <c r="AJ41" s="94" t="s">
        <v>1928</v>
      </c>
      <c r="AK41" s="95" t="s">
        <v>1791</v>
      </c>
      <c r="AL41" s="80" t="s">
        <v>1828</v>
      </c>
      <c r="AM41" s="96" t="s">
        <v>1932</v>
      </c>
      <c r="AN41" s="116">
        <f>+COUNTA($AL$41:$AL$44)</f>
        <v>4</v>
      </c>
      <c r="AO41" s="9">
        <v>4</v>
      </c>
      <c r="AP41" s="10" t="s">
        <v>1787</v>
      </c>
      <c r="AQ41" s="67" t="s">
        <v>1779</v>
      </c>
      <c r="AR41" s="7" t="s">
        <v>1782</v>
      </c>
      <c r="AS41" s="7"/>
      <c r="AT41" s="105" t="s">
        <v>1785</v>
      </c>
      <c r="AU41" s="106" t="s">
        <v>1796</v>
      </c>
      <c r="AV41" s="9"/>
      <c r="AW41" s="9"/>
    </row>
    <row r="42" spans="1:49" ht="243.75" hidden="1" x14ac:dyDescent="0.3">
      <c r="A42" s="13">
        <v>14</v>
      </c>
      <c r="B42" s="13" t="s">
        <v>4</v>
      </c>
      <c r="C42" s="60">
        <v>14</v>
      </c>
      <c r="D42" s="13">
        <v>2022</v>
      </c>
      <c r="E42" s="15" t="s">
        <v>9</v>
      </c>
      <c r="F42" s="56" t="s">
        <v>1938</v>
      </c>
      <c r="G42" s="15" t="s">
        <v>1955</v>
      </c>
      <c r="H42" s="56" t="s">
        <v>1825</v>
      </c>
      <c r="I42" s="83" t="str">
        <f>_xlfn.CONCAT(Tabla1[[#This Row],[CODIGO ENTIDAD]],Tabla1[[#This Row],[CODIGO MUNICIPIO]],Tabla1[[#This Row],[CODIGO PARROQUIA]])</f>
        <v>142102</v>
      </c>
      <c r="J42" s="84" t="s">
        <v>2391</v>
      </c>
      <c r="K42" s="16" t="s">
        <v>1954</v>
      </c>
      <c r="L42" s="16">
        <v>4</v>
      </c>
      <c r="M42" s="16" t="str">
        <f>+_xlfn.TEXTJOIN($I$200:$J$200,TRUE,Tabla1[[#This Row],[COD_UBIGEO]],Tabla1[[#This Row],[COD_CC]])</f>
        <v>142102-C-MIX-2021-10-0011</v>
      </c>
      <c r="N42" s="16" t="str">
        <f t="array" ref="N42">+_xlfn.UNIQUE(Tabla1[[#This Row],[COMUNA]:[ID_COMUNA]],TRUE,TRUE)</f>
        <v xml:space="preserve">COMUNA LOS IDEALES DE CHÁVEZ </v>
      </c>
      <c r="O42" s="16" t="s">
        <v>296</v>
      </c>
      <c r="P42" s="16" t="s">
        <v>297</v>
      </c>
      <c r="Q42" s="16" t="s">
        <v>298</v>
      </c>
      <c r="R42" s="16" t="s">
        <v>299</v>
      </c>
      <c r="S42" s="16" t="s">
        <v>1686</v>
      </c>
      <c r="T42" s="16" t="s">
        <v>300</v>
      </c>
      <c r="U42" s="16" t="s">
        <v>301</v>
      </c>
      <c r="V42" s="16" t="s">
        <v>302</v>
      </c>
      <c r="W42" s="16" t="s">
        <v>286</v>
      </c>
      <c r="X42" s="16" t="s">
        <v>303</v>
      </c>
      <c r="Y42" s="16" t="s">
        <v>76</v>
      </c>
      <c r="Z42" s="12" t="s">
        <v>1798</v>
      </c>
      <c r="AA42" s="12" t="s">
        <v>1729</v>
      </c>
      <c r="AB42" s="12" t="s">
        <v>1729</v>
      </c>
      <c r="AC42" s="6">
        <v>16</v>
      </c>
      <c r="AD42" s="6">
        <v>21</v>
      </c>
      <c r="AE42" s="12" t="s">
        <v>1795</v>
      </c>
      <c r="AF42" s="12">
        <v>1</v>
      </c>
      <c r="AG42" s="16" t="s">
        <v>1926</v>
      </c>
      <c r="AH42" s="15" t="s">
        <v>5</v>
      </c>
      <c r="AI42" s="78" t="s">
        <v>6</v>
      </c>
      <c r="AJ42" s="78" t="s">
        <v>1929</v>
      </c>
      <c r="AK42" s="79" t="s">
        <v>1791</v>
      </c>
      <c r="AL42" s="80" t="s">
        <v>1831</v>
      </c>
      <c r="AM42" s="81" t="s">
        <v>1933</v>
      </c>
      <c r="AN42" s="116">
        <f>+COUNTA($AL$41:$AL$44)</f>
        <v>4</v>
      </c>
      <c r="AO42" s="9">
        <v>1</v>
      </c>
      <c r="AP42" s="9" t="s">
        <v>1800</v>
      </c>
      <c r="AQ42" s="9" t="s">
        <v>1792</v>
      </c>
      <c r="AR42" s="66" t="s">
        <v>1793</v>
      </c>
      <c r="AS42" s="66"/>
      <c r="AT42" s="9" t="s">
        <v>1795</v>
      </c>
      <c r="AU42" s="66" t="s">
        <v>1797</v>
      </c>
      <c r="AV42" s="109"/>
      <c r="AW42" s="109"/>
    </row>
    <row r="43" spans="1:49" s="3" customFormat="1" ht="105" hidden="1" x14ac:dyDescent="0.3">
      <c r="A43" s="13">
        <v>15</v>
      </c>
      <c r="B43" s="13" t="s">
        <v>4</v>
      </c>
      <c r="C43" s="60">
        <v>14</v>
      </c>
      <c r="D43" s="13">
        <v>2022</v>
      </c>
      <c r="E43" s="15" t="s">
        <v>9</v>
      </c>
      <c r="F43" s="56" t="s">
        <v>1938</v>
      </c>
      <c r="G43" s="15" t="s">
        <v>1955</v>
      </c>
      <c r="H43" s="56" t="s">
        <v>1825</v>
      </c>
      <c r="I43" s="83" t="str">
        <f>_xlfn.CONCAT(Tabla1[[#This Row],[CODIGO ENTIDAD]],Tabla1[[#This Row],[CODIGO MUNICIPIO]],Tabla1[[#This Row],[CODIGO PARROQUIA]])</f>
        <v>142102</v>
      </c>
      <c r="J43" s="97" t="s">
        <v>2392</v>
      </c>
      <c r="K43" s="16" t="s">
        <v>1964</v>
      </c>
      <c r="L43" s="16">
        <v>4</v>
      </c>
      <c r="M43" s="16" t="str">
        <f>+_xlfn.TEXTJOIN($I$200:$J$200,TRUE,Tabla1[[#This Row],[COD_UBIGEO]],Tabla1[[#This Row],[COD_CC]])</f>
        <v>142102-C-MIX-2021-04-0013</v>
      </c>
      <c r="N43" s="16" t="str">
        <f t="array" ref="N43">+_xlfn.UNIQUE(Tabla1[[#This Row],[COMUNA]:[ID_COMUNA]],TRUE,TRUE)</f>
        <v xml:space="preserve">COMUNA TODOS JUNTOS VENCEREMOS </v>
      </c>
      <c r="O43" s="16" t="s">
        <v>1737</v>
      </c>
      <c r="P43" s="16" t="s">
        <v>304</v>
      </c>
      <c r="Q43" s="16" t="s">
        <v>305</v>
      </c>
      <c r="R43" s="16" t="s">
        <v>306</v>
      </c>
      <c r="S43" s="22" t="s">
        <v>1686</v>
      </c>
      <c r="T43" s="16" t="s">
        <v>307</v>
      </c>
      <c r="U43" s="16" t="s">
        <v>308</v>
      </c>
      <c r="V43" s="16" t="s">
        <v>1330</v>
      </c>
      <c r="W43" s="16" t="s">
        <v>1330</v>
      </c>
      <c r="X43" s="16" t="s">
        <v>1330</v>
      </c>
      <c r="Y43" s="16" t="s">
        <v>1330</v>
      </c>
      <c r="Z43" s="12" t="s">
        <v>1791</v>
      </c>
      <c r="AA43" s="12" t="s">
        <v>1744</v>
      </c>
      <c r="AB43" s="12" t="s">
        <v>1745</v>
      </c>
      <c r="AC43" s="6">
        <v>6</v>
      </c>
      <c r="AD43" s="6">
        <v>2</v>
      </c>
      <c r="AE43" s="12" t="s">
        <v>1785</v>
      </c>
      <c r="AF43" s="12">
        <v>3</v>
      </c>
      <c r="AG43" s="16" t="s">
        <v>1926</v>
      </c>
      <c r="AH43" s="15" t="s">
        <v>5</v>
      </c>
      <c r="AI43" s="94" t="s">
        <v>6</v>
      </c>
      <c r="AJ43" s="94" t="s">
        <v>1930</v>
      </c>
      <c r="AK43" s="95" t="s">
        <v>1788</v>
      </c>
      <c r="AL43" s="80" t="s">
        <v>1834</v>
      </c>
      <c r="AM43" s="96" t="s">
        <v>1934</v>
      </c>
      <c r="AN43" s="116">
        <f>+COUNTA($AL$41:$AL$44)</f>
        <v>4</v>
      </c>
      <c r="AO43" s="9">
        <v>2</v>
      </c>
      <c r="AP43" s="11" t="s">
        <v>1799</v>
      </c>
      <c r="AQ43" s="111" t="s">
        <v>1817</v>
      </c>
      <c r="AR43" s="7" t="s">
        <v>1794</v>
      </c>
      <c r="AS43" s="7"/>
      <c r="AT43" s="105" t="s">
        <v>1734</v>
      </c>
      <c r="AU43" s="106" t="s">
        <v>1784</v>
      </c>
      <c r="AV43" s="9"/>
      <c r="AW43" s="9"/>
    </row>
    <row r="44" spans="1:49" s="3" customFormat="1" ht="81" hidden="1" customHeight="1" x14ac:dyDescent="0.3">
      <c r="A44" s="13">
        <v>15</v>
      </c>
      <c r="B44" s="13" t="s">
        <v>4</v>
      </c>
      <c r="C44" s="60">
        <v>14</v>
      </c>
      <c r="D44" s="13">
        <v>2022</v>
      </c>
      <c r="E44" s="15" t="s">
        <v>9</v>
      </c>
      <c r="F44" s="56" t="s">
        <v>1938</v>
      </c>
      <c r="G44" s="15" t="s">
        <v>1955</v>
      </c>
      <c r="H44" s="56" t="s">
        <v>1825</v>
      </c>
      <c r="I44" s="83" t="str">
        <f>_xlfn.CONCAT(Tabla1[[#This Row],[CODIGO ENTIDAD]],Tabla1[[#This Row],[CODIGO MUNICIPIO]],Tabla1[[#This Row],[CODIGO PARROQUIA]])</f>
        <v>142102</v>
      </c>
      <c r="J44" s="97" t="s">
        <v>2392</v>
      </c>
      <c r="K44" s="16" t="s">
        <v>1964</v>
      </c>
      <c r="L44" s="16">
        <v>4</v>
      </c>
      <c r="M44" s="16" t="str">
        <f>+_xlfn.TEXTJOIN($I$200:$J$200,TRUE,Tabla1[[#This Row],[COD_UBIGEO]],Tabla1[[#This Row],[COD_CC]])</f>
        <v>142102-C-MIX-2021-04-0013</v>
      </c>
      <c r="N44" s="16" t="str">
        <f t="array" ref="N44">+_xlfn.UNIQUE(Tabla1[[#This Row],[COMUNA]:[ID_COMUNA]],TRUE,TRUE)</f>
        <v xml:space="preserve">COMUNA TODOS JUNTOS VENCEREMOS </v>
      </c>
      <c r="O44" s="16" t="s">
        <v>309</v>
      </c>
      <c r="P44" s="16" t="s">
        <v>310</v>
      </c>
      <c r="Q44" s="16" t="s">
        <v>305</v>
      </c>
      <c r="R44" s="16" t="s">
        <v>1753</v>
      </c>
      <c r="S44" s="16" t="s">
        <v>1686</v>
      </c>
      <c r="T44" s="16" t="s">
        <v>311</v>
      </c>
      <c r="U44" s="16" t="s">
        <v>312</v>
      </c>
      <c r="V44" s="16" t="s">
        <v>1330</v>
      </c>
      <c r="W44" s="16" t="s">
        <v>1330</v>
      </c>
      <c r="X44" s="16" t="s">
        <v>1330</v>
      </c>
      <c r="Y44" s="16" t="s">
        <v>1330</v>
      </c>
      <c r="Z44" s="12" t="s">
        <v>1798</v>
      </c>
      <c r="AA44" s="12" t="s">
        <v>1735</v>
      </c>
      <c r="AB44" s="12" t="s">
        <v>1735</v>
      </c>
      <c r="AC44" s="6">
        <v>15</v>
      </c>
      <c r="AD44" s="6">
        <v>19</v>
      </c>
      <c r="AE44" s="12" t="s">
        <v>1795</v>
      </c>
      <c r="AF44" s="12">
        <v>3</v>
      </c>
      <c r="AG44" s="16" t="s">
        <v>1926</v>
      </c>
      <c r="AH44" s="15" t="s">
        <v>5</v>
      </c>
      <c r="AI44" s="94" t="s">
        <v>6</v>
      </c>
      <c r="AJ44" s="94" t="s">
        <v>1931</v>
      </c>
      <c r="AK44" s="95" t="s">
        <v>1788</v>
      </c>
      <c r="AL44" s="80" t="s">
        <v>1837</v>
      </c>
      <c r="AM44" s="96" t="s">
        <v>1935</v>
      </c>
      <c r="AN44" s="116">
        <f>+COUNTA($AL$41:$AL$44)</f>
        <v>4</v>
      </c>
      <c r="AO44" s="9">
        <v>3</v>
      </c>
      <c r="AP44" s="11" t="s">
        <v>1786</v>
      </c>
      <c r="AQ44" s="67" t="s">
        <v>1780</v>
      </c>
      <c r="AR44" s="7" t="s">
        <v>1781</v>
      </c>
      <c r="AS44" s="7"/>
      <c r="AT44" s="105" t="s">
        <v>1733</v>
      </c>
      <c r="AU44" s="106" t="s">
        <v>1743</v>
      </c>
      <c r="AV44" s="109"/>
      <c r="AW44" s="109"/>
    </row>
    <row r="45" spans="1:49" s="3" customFormat="1" ht="81" hidden="1" customHeight="1" x14ac:dyDescent="0.3">
      <c r="A45" s="13">
        <v>15</v>
      </c>
      <c r="B45" s="13" t="s">
        <v>4</v>
      </c>
      <c r="C45" s="60">
        <v>14</v>
      </c>
      <c r="D45" s="13">
        <v>2022</v>
      </c>
      <c r="E45" s="15" t="s">
        <v>9</v>
      </c>
      <c r="F45" s="56" t="s">
        <v>1938</v>
      </c>
      <c r="G45" s="15" t="s">
        <v>1955</v>
      </c>
      <c r="H45" s="56" t="s">
        <v>1825</v>
      </c>
      <c r="I45" s="83" t="str">
        <f>_xlfn.CONCAT(Tabla1[[#This Row],[CODIGO ENTIDAD]],Tabla1[[#This Row],[CODIGO MUNICIPIO]],Tabla1[[#This Row],[CODIGO PARROQUIA]])</f>
        <v>142102</v>
      </c>
      <c r="J45" s="97" t="s">
        <v>2392</v>
      </c>
      <c r="K45" s="16" t="s">
        <v>1964</v>
      </c>
      <c r="L45" s="16">
        <v>4</v>
      </c>
      <c r="M45" s="16" t="str">
        <f>+_xlfn.TEXTJOIN($I$200:$J$200,TRUE,Tabla1[[#This Row],[COD_UBIGEO]],Tabla1[[#This Row],[COD_CC]])</f>
        <v>142102-C-MIX-2021-04-0013</v>
      </c>
      <c r="N45" s="16" t="str">
        <f t="array" ref="N45">+_xlfn.UNIQUE(Tabla1[[#This Row],[COMUNA]:[ID_COMUNA]],TRUE,TRUE)</f>
        <v xml:space="preserve">COMUNA TODOS JUNTOS VENCEREMOS </v>
      </c>
      <c r="O45" s="16" t="s">
        <v>313</v>
      </c>
      <c r="P45" s="16" t="s">
        <v>314</v>
      </c>
      <c r="Q45" s="16" t="s">
        <v>315</v>
      </c>
      <c r="R45" s="16" t="s">
        <v>316</v>
      </c>
      <c r="S45" s="16" t="s">
        <v>1686</v>
      </c>
      <c r="T45" s="16" t="s">
        <v>1330</v>
      </c>
      <c r="U45" s="16" t="s">
        <v>317</v>
      </c>
      <c r="V45" s="16" t="s">
        <v>1330</v>
      </c>
      <c r="W45" s="16" t="s">
        <v>1330</v>
      </c>
      <c r="X45" s="16" t="s">
        <v>1330</v>
      </c>
      <c r="Y45" s="16" t="s">
        <v>1330</v>
      </c>
      <c r="Z45" s="12" t="s">
        <v>1798</v>
      </c>
      <c r="AA45" s="12" t="s">
        <v>1729</v>
      </c>
      <c r="AB45" s="12" t="s">
        <v>1729</v>
      </c>
      <c r="AC45" s="6">
        <v>16</v>
      </c>
      <c r="AD45" s="6">
        <v>21</v>
      </c>
      <c r="AE45" s="12" t="s">
        <v>1795</v>
      </c>
      <c r="AF45" s="12">
        <v>1</v>
      </c>
      <c r="AG45" s="16" t="s">
        <v>1936</v>
      </c>
      <c r="AH45" s="15" t="s">
        <v>1717</v>
      </c>
      <c r="AI45" s="12" t="s">
        <v>10</v>
      </c>
      <c r="AJ45" s="94" t="s">
        <v>1940</v>
      </c>
      <c r="AK45" s="95" t="s">
        <v>1791</v>
      </c>
      <c r="AL45" s="80" t="s">
        <v>1828</v>
      </c>
      <c r="AM45" s="96" t="s">
        <v>1947</v>
      </c>
      <c r="AN45" s="116">
        <f>+COUNTA($AL$45:$AL$47)</f>
        <v>3</v>
      </c>
      <c r="AO45" s="9">
        <v>4</v>
      </c>
      <c r="AP45" s="10" t="s">
        <v>1787</v>
      </c>
      <c r="AQ45" s="67" t="s">
        <v>1779</v>
      </c>
      <c r="AR45" s="7" t="s">
        <v>1782</v>
      </c>
      <c r="AS45" s="7"/>
      <c r="AT45" s="105" t="s">
        <v>1785</v>
      </c>
      <c r="AU45" s="106" t="s">
        <v>1796</v>
      </c>
      <c r="AV45" s="109"/>
      <c r="AW45" s="109"/>
    </row>
    <row r="46" spans="1:49" s="3" customFormat="1" ht="81" hidden="1" customHeight="1" x14ac:dyDescent="0.3">
      <c r="A46" s="13">
        <v>16</v>
      </c>
      <c r="B46" s="13" t="s">
        <v>4</v>
      </c>
      <c r="C46" s="60">
        <v>14</v>
      </c>
      <c r="D46" s="13">
        <v>2022</v>
      </c>
      <c r="E46" s="15" t="s">
        <v>9</v>
      </c>
      <c r="F46" s="56" t="s">
        <v>1938</v>
      </c>
      <c r="G46" s="15" t="s">
        <v>9</v>
      </c>
      <c r="H46" s="56" t="s">
        <v>1927</v>
      </c>
      <c r="I46" s="83" t="str">
        <f>_xlfn.CONCAT(Tabla1[[#This Row],[CODIGO ENTIDAD]],Tabla1[[#This Row],[CODIGO MUNICIPIO]],Tabla1[[#This Row],[CODIGO PARROQUIA]])</f>
        <v>142104</v>
      </c>
      <c r="J46" s="97" t="s">
        <v>2393</v>
      </c>
      <c r="K46" s="16" t="s">
        <v>1973</v>
      </c>
      <c r="L46" s="16">
        <v>4</v>
      </c>
      <c r="M46" s="16" t="str">
        <f>+_xlfn.TEXTJOIN($I$200:$J$200,TRUE,Tabla1[[#This Row],[COD_UBIGEO]],Tabla1[[#This Row],[COD_CC]])</f>
        <v>142104-14-21-0002</v>
      </c>
      <c r="N46" s="16" t="str">
        <f t="array" ref="N46">+_xlfn.UNIQUE(Tabla1[[#This Row],[COMUNA]:[ID_COMUNA]],TRUE,TRUE)</f>
        <v xml:space="preserve"> COMUNA PATRIA NUEVA. </v>
      </c>
      <c r="O46" s="15" t="s">
        <v>1770</v>
      </c>
      <c r="P46" s="16" t="s">
        <v>1722</v>
      </c>
      <c r="Q46" s="16" t="s">
        <v>318</v>
      </c>
      <c r="R46" s="16" t="s">
        <v>319</v>
      </c>
      <c r="S46" s="22" t="s">
        <v>1686</v>
      </c>
      <c r="T46" s="16" t="s">
        <v>1552</v>
      </c>
      <c r="U46" s="16" t="s">
        <v>320</v>
      </c>
      <c r="V46" s="16" t="s">
        <v>321</v>
      </c>
      <c r="W46" s="16" t="s">
        <v>322</v>
      </c>
      <c r="X46" s="16" t="s">
        <v>323</v>
      </c>
      <c r="Y46" s="16" t="s">
        <v>344</v>
      </c>
      <c r="Z46" s="12" t="s">
        <v>1791</v>
      </c>
      <c r="AA46" s="20" t="s">
        <v>1735</v>
      </c>
      <c r="AB46" s="21" t="s">
        <v>1754</v>
      </c>
      <c r="AC46" s="6">
        <v>15</v>
      </c>
      <c r="AD46" s="6">
        <v>20</v>
      </c>
      <c r="AE46" s="12" t="s">
        <v>1785</v>
      </c>
      <c r="AF46" s="12">
        <v>3</v>
      </c>
      <c r="AG46" s="16" t="s">
        <v>1936</v>
      </c>
      <c r="AH46" s="15" t="s">
        <v>1717</v>
      </c>
      <c r="AI46" s="12" t="s">
        <v>10</v>
      </c>
      <c r="AJ46" s="94" t="s">
        <v>1941</v>
      </c>
      <c r="AK46" s="95" t="s">
        <v>1791</v>
      </c>
      <c r="AL46" s="80" t="s">
        <v>1831</v>
      </c>
      <c r="AM46" s="96" t="s">
        <v>1948</v>
      </c>
      <c r="AN46" s="116">
        <f>+COUNTA($AL$45:$AL$47)</f>
        <v>3</v>
      </c>
      <c r="AO46" s="9">
        <v>1</v>
      </c>
      <c r="AP46" s="10" t="s">
        <v>1800</v>
      </c>
      <c r="AQ46" s="9" t="s">
        <v>1792</v>
      </c>
      <c r="AR46" s="8" t="s">
        <v>1793</v>
      </c>
      <c r="AS46" s="8"/>
      <c r="AT46" s="105" t="s">
        <v>1795</v>
      </c>
      <c r="AU46" s="106" t="s">
        <v>1797</v>
      </c>
      <c r="AV46" s="109"/>
      <c r="AW46" s="109"/>
    </row>
    <row r="47" spans="1:49" s="3" customFormat="1" ht="97.5" hidden="1" customHeight="1" x14ac:dyDescent="0.3">
      <c r="A47" s="13">
        <v>16</v>
      </c>
      <c r="B47" s="13" t="s">
        <v>4</v>
      </c>
      <c r="C47" s="60">
        <v>14</v>
      </c>
      <c r="D47" s="13">
        <v>2022</v>
      </c>
      <c r="E47" s="15" t="s">
        <v>9</v>
      </c>
      <c r="F47" s="56" t="s">
        <v>1938</v>
      </c>
      <c r="G47" s="15" t="s">
        <v>9</v>
      </c>
      <c r="H47" s="56" t="s">
        <v>1927</v>
      </c>
      <c r="I47" s="83" t="str">
        <f>_xlfn.CONCAT(Tabla1[[#This Row],[CODIGO ENTIDAD]],Tabla1[[#This Row],[CODIGO MUNICIPIO]],Tabla1[[#This Row],[CODIGO PARROQUIA]])</f>
        <v>142104</v>
      </c>
      <c r="J47" s="97" t="s">
        <v>2393</v>
      </c>
      <c r="K47" s="16" t="s">
        <v>1974</v>
      </c>
      <c r="L47" s="16">
        <v>4</v>
      </c>
      <c r="M47" s="16" t="str">
        <f>+_xlfn.TEXTJOIN($I$200:$J$200,TRUE,Tabla1[[#This Row],[COD_UBIGEO]],Tabla1[[#This Row],[COD_CC]])</f>
        <v>142104-14-21-0002</v>
      </c>
      <c r="N47" s="16" t="str">
        <f t="array" ref="N47">+_xlfn.UNIQUE(Tabla1[[#This Row],[COMUNA]:[ID_COMUNA]],TRUE,TRUE)</f>
        <v xml:space="preserve">COMUNA PATRIA NUEVA. </v>
      </c>
      <c r="O47" s="15" t="s">
        <v>1771</v>
      </c>
      <c r="P47" s="16" t="s">
        <v>324</v>
      </c>
      <c r="Q47" s="16" t="s">
        <v>325</v>
      </c>
      <c r="R47" s="16" t="s">
        <v>326</v>
      </c>
      <c r="S47" s="16" t="s">
        <v>1686</v>
      </c>
      <c r="T47" s="16" t="s">
        <v>1553</v>
      </c>
      <c r="U47" s="16" t="s">
        <v>327</v>
      </c>
      <c r="V47" s="16" t="s">
        <v>328</v>
      </c>
      <c r="W47" s="16" t="s">
        <v>329</v>
      </c>
      <c r="X47" s="16" t="s">
        <v>109</v>
      </c>
      <c r="Y47" s="16" t="s">
        <v>344</v>
      </c>
      <c r="Z47" s="12" t="s">
        <v>1788</v>
      </c>
      <c r="AA47" s="20" t="s">
        <v>1747</v>
      </c>
      <c r="AB47" s="21" t="s">
        <v>1748</v>
      </c>
      <c r="AC47" s="6">
        <v>3</v>
      </c>
      <c r="AD47" s="6">
        <v>7</v>
      </c>
      <c r="AE47" s="12" t="s">
        <v>1733</v>
      </c>
      <c r="AF47" s="12">
        <v>1</v>
      </c>
      <c r="AG47" s="16" t="s">
        <v>1936</v>
      </c>
      <c r="AH47" s="15" t="s">
        <v>1717</v>
      </c>
      <c r="AI47" s="12" t="s">
        <v>10</v>
      </c>
      <c r="AJ47" s="94" t="s">
        <v>1942</v>
      </c>
      <c r="AK47" s="95" t="s">
        <v>1788</v>
      </c>
      <c r="AL47" s="80" t="s">
        <v>1834</v>
      </c>
      <c r="AM47" s="96" t="s">
        <v>1949</v>
      </c>
      <c r="AN47" s="116">
        <f>+COUNTA($AL$45:$AL$47)</f>
        <v>3</v>
      </c>
      <c r="AO47" s="9">
        <v>2</v>
      </c>
      <c r="AP47" s="11" t="s">
        <v>1799</v>
      </c>
      <c r="AQ47" s="111" t="s">
        <v>1817</v>
      </c>
      <c r="AR47" s="7" t="s">
        <v>1794</v>
      </c>
      <c r="AS47" s="7"/>
      <c r="AT47" s="105" t="s">
        <v>1734</v>
      </c>
      <c r="AU47" s="106" t="s">
        <v>1784</v>
      </c>
      <c r="AV47" s="109"/>
      <c r="AW47" s="109"/>
    </row>
    <row r="48" spans="1:49" s="3" customFormat="1" ht="75" hidden="1" x14ac:dyDescent="0.3">
      <c r="A48" s="13">
        <v>16</v>
      </c>
      <c r="B48" s="13" t="s">
        <v>4</v>
      </c>
      <c r="C48" s="60">
        <v>14</v>
      </c>
      <c r="D48" s="13">
        <v>2022</v>
      </c>
      <c r="E48" s="15" t="s">
        <v>9</v>
      </c>
      <c r="F48" s="56" t="s">
        <v>1938</v>
      </c>
      <c r="G48" s="15" t="s">
        <v>9</v>
      </c>
      <c r="H48" s="56" t="s">
        <v>1927</v>
      </c>
      <c r="I48" s="83" t="str">
        <f>_xlfn.CONCAT(Tabla1[[#This Row],[CODIGO ENTIDAD]],Tabla1[[#This Row],[CODIGO MUNICIPIO]],Tabla1[[#This Row],[CODIGO PARROQUIA]])</f>
        <v>142104</v>
      </c>
      <c r="J48" s="97" t="s">
        <v>2393</v>
      </c>
      <c r="K48" s="16" t="s">
        <v>1974</v>
      </c>
      <c r="L48" s="16">
        <v>4</v>
      </c>
      <c r="M48" s="16" t="str">
        <f>+_xlfn.TEXTJOIN($I$200:$J$200,TRUE,Tabla1[[#This Row],[COD_UBIGEO]],Tabla1[[#This Row],[COD_CC]])</f>
        <v>142104-14-21-0002</v>
      </c>
      <c r="N48" s="16" t="str">
        <f t="array" ref="N48">+_xlfn.UNIQUE(Tabla1[[#This Row],[COMUNA]:[ID_COMUNA]],TRUE,TRUE)</f>
        <v xml:space="preserve">COMUNA PATRIA NUEVA. </v>
      </c>
      <c r="O48" s="15" t="s">
        <v>1772</v>
      </c>
      <c r="P48" s="16" t="s">
        <v>1722</v>
      </c>
      <c r="Q48" s="16" t="s">
        <v>330</v>
      </c>
      <c r="R48" s="16" t="s">
        <v>331</v>
      </c>
      <c r="S48" s="16" t="s">
        <v>1686</v>
      </c>
      <c r="T48" s="16" t="s">
        <v>332</v>
      </c>
      <c r="U48" s="16" t="s">
        <v>333</v>
      </c>
      <c r="V48" s="16" t="s">
        <v>334</v>
      </c>
      <c r="W48" s="16" t="s">
        <v>335</v>
      </c>
      <c r="X48" s="16" t="s">
        <v>336</v>
      </c>
      <c r="Y48" s="16" t="s">
        <v>1529</v>
      </c>
      <c r="Z48" s="12" t="s">
        <v>1798</v>
      </c>
      <c r="AA48" s="12" t="s">
        <v>1735</v>
      </c>
      <c r="AB48" s="12" t="s">
        <v>1735</v>
      </c>
      <c r="AC48" s="6">
        <v>15</v>
      </c>
      <c r="AD48" s="6">
        <v>19</v>
      </c>
      <c r="AE48" s="12" t="s">
        <v>1795</v>
      </c>
      <c r="AF48" s="12">
        <v>3</v>
      </c>
      <c r="AG48" s="16" t="s">
        <v>1939</v>
      </c>
      <c r="AH48" s="15" t="s">
        <v>1717</v>
      </c>
      <c r="AI48" s="12" t="s">
        <v>10</v>
      </c>
      <c r="AJ48" s="94" t="s">
        <v>1943</v>
      </c>
      <c r="AK48" s="95" t="s">
        <v>1791</v>
      </c>
      <c r="AL48" s="80" t="s">
        <v>1828</v>
      </c>
      <c r="AM48" s="96" t="s">
        <v>1950</v>
      </c>
      <c r="AN48" s="116">
        <f>+COUNTA($AL$48:$AL$51)</f>
        <v>4</v>
      </c>
      <c r="AO48" s="9">
        <v>3</v>
      </c>
      <c r="AP48" s="11" t="s">
        <v>1786</v>
      </c>
      <c r="AQ48" s="67" t="s">
        <v>1780</v>
      </c>
      <c r="AR48" s="7" t="s">
        <v>1781</v>
      </c>
      <c r="AS48" s="7"/>
      <c r="AT48" s="105" t="s">
        <v>1733</v>
      </c>
      <c r="AU48" s="106" t="s">
        <v>1743</v>
      </c>
      <c r="AV48" s="109"/>
      <c r="AW48" s="109"/>
    </row>
    <row r="49" spans="1:49" s="3" customFormat="1" ht="94.5" hidden="1" customHeight="1" x14ac:dyDescent="0.3">
      <c r="A49" s="13">
        <v>17</v>
      </c>
      <c r="B49" s="13" t="s">
        <v>4</v>
      </c>
      <c r="C49" s="60">
        <v>14</v>
      </c>
      <c r="D49" s="13">
        <v>2022</v>
      </c>
      <c r="E49" s="15" t="s">
        <v>9</v>
      </c>
      <c r="F49" s="56" t="s">
        <v>1938</v>
      </c>
      <c r="G49" s="15" t="s">
        <v>17</v>
      </c>
      <c r="H49" s="56" t="s">
        <v>1824</v>
      </c>
      <c r="I49" s="83" t="str">
        <f>_xlfn.CONCAT(Tabla1[[#This Row],[CODIGO ENTIDAD]],Tabla1[[#This Row],[CODIGO MUNICIPIO]],Tabla1[[#This Row],[CODIGO PARROQUIA]])</f>
        <v>142101</v>
      </c>
      <c r="J49" s="97" t="s">
        <v>2394</v>
      </c>
      <c r="K49" s="16" t="s">
        <v>1983</v>
      </c>
      <c r="L49" s="16">
        <v>4</v>
      </c>
      <c r="M49" s="16" t="str">
        <f>+_xlfn.TEXTJOIN($I$200:$J$200,TRUE,Tabla1[[#This Row],[COD_UBIGEO]],Tabla1[[#This Row],[COD_CC]])</f>
        <v>142101-14-21-0001</v>
      </c>
      <c r="N49" s="16" t="str">
        <f t="array" ref="N49">+_xlfn.UNIQUE(Tabla1[[#This Row],[COMUNA]:[ID_COMUNA]],TRUE,TRUE)</f>
        <v>COMUNA VENCEDORES EL AMPARO</v>
      </c>
      <c r="O49" s="16" t="s">
        <v>337</v>
      </c>
      <c r="P49" s="16" t="s">
        <v>1554</v>
      </c>
      <c r="Q49" s="16" t="s">
        <v>338</v>
      </c>
      <c r="R49" s="16" t="s">
        <v>339</v>
      </c>
      <c r="S49" s="22" t="s">
        <v>1686</v>
      </c>
      <c r="T49" s="16" t="s">
        <v>340</v>
      </c>
      <c r="U49" s="16" t="s">
        <v>340</v>
      </c>
      <c r="V49" s="16" t="s">
        <v>341</v>
      </c>
      <c r="W49" s="16" t="s">
        <v>342</v>
      </c>
      <c r="X49" s="16" t="s">
        <v>343</v>
      </c>
      <c r="Y49" s="16" t="s">
        <v>344</v>
      </c>
      <c r="Z49" s="12" t="s">
        <v>1798</v>
      </c>
      <c r="AA49" s="12" t="s">
        <v>1735</v>
      </c>
      <c r="AB49" s="12" t="s">
        <v>1754</v>
      </c>
      <c r="AC49" s="6">
        <v>15</v>
      </c>
      <c r="AD49" s="6">
        <v>20</v>
      </c>
      <c r="AE49" s="12" t="s">
        <v>1795</v>
      </c>
      <c r="AF49" s="12">
        <v>3</v>
      </c>
      <c r="AG49" s="16" t="s">
        <v>1939</v>
      </c>
      <c r="AH49" s="15" t="s">
        <v>1717</v>
      </c>
      <c r="AI49" s="12" t="s">
        <v>10</v>
      </c>
      <c r="AJ49" s="94" t="s">
        <v>1944</v>
      </c>
      <c r="AK49" s="95" t="s">
        <v>1791</v>
      </c>
      <c r="AL49" s="80" t="s">
        <v>1831</v>
      </c>
      <c r="AM49" s="96" t="s">
        <v>1951</v>
      </c>
      <c r="AN49" s="116">
        <f>+COUNTA($AL$48:$AL$51)</f>
        <v>4</v>
      </c>
      <c r="AO49" s="9">
        <v>4</v>
      </c>
      <c r="AP49" s="10" t="s">
        <v>1787</v>
      </c>
      <c r="AQ49" s="67" t="s">
        <v>1779</v>
      </c>
      <c r="AR49" s="7" t="s">
        <v>1782</v>
      </c>
      <c r="AS49" s="7"/>
      <c r="AT49" s="105" t="s">
        <v>1785</v>
      </c>
      <c r="AU49" s="106" t="s">
        <v>1796</v>
      </c>
      <c r="AV49" s="109"/>
      <c r="AW49" s="109"/>
    </row>
    <row r="50" spans="1:49" ht="94.5" hidden="1" customHeight="1" x14ac:dyDescent="0.3">
      <c r="A50" s="13">
        <v>17</v>
      </c>
      <c r="B50" s="13" t="s">
        <v>4</v>
      </c>
      <c r="C50" s="60">
        <v>14</v>
      </c>
      <c r="D50" s="13">
        <v>2022</v>
      </c>
      <c r="E50" s="15" t="s">
        <v>9</v>
      </c>
      <c r="F50" s="56" t="s">
        <v>1938</v>
      </c>
      <c r="G50" s="15" t="s">
        <v>17</v>
      </c>
      <c r="H50" s="56" t="s">
        <v>1824</v>
      </c>
      <c r="I50" s="83" t="str">
        <f>_xlfn.CONCAT(Tabla1[[#This Row],[CODIGO ENTIDAD]],Tabla1[[#This Row],[CODIGO MUNICIPIO]],Tabla1[[#This Row],[CODIGO PARROQUIA]])</f>
        <v>142101</v>
      </c>
      <c r="J50" s="84" t="s">
        <v>2394</v>
      </c>
      <c r="K50" s="16" t="s">
        <v>1983</v>
      </c>
      <c r="L50" s="16">
        <v>4</v>
      </c>
      <c r="M50" s="16" t="str">
        <f>+_xlfn.TEXTJOIN($I$200:$J$200,TRUE,Tabla1[[#This Row],[COD_UBIGEO]],Tabla1[[#This Row],[COD_CC]])</f>
        <v>142101-14-21-0001</v>
      </c>
      <c r="N50" s="16" t="str">
        <f t="array" ref="N50">+_xlfn.UNIQUE(Tabla1[[#This Row],[COMUNA]:[ID_COMUNA]],TRUE,TRUE)</f>
        <v>COMUNA VENCEDORES EL AMPARO</v>
      </c>
      <c r="O50" s="16" t="s">
        <v>1555</v>
      </c>
      <c r="P50" s="16" t="s">
        <v>1556</v>
      </c>
      <c r="Q50" s="16" t="s">
        <v>1557</v>
      </c>
      <c r="R50" s="16" t="s">
        <v>345</v>
      </c>
      <c r="S50" s="16" t="s">
        <v>1686</v>
      </c>
      <c r="T50" s="16" t="s">
        <v>1364</v>
      </c>
      <c r="U50" s="16" t="s">
        <v>1364</v>
      </c>
      <c r="V50" s="16" t="s">
        <v>1558</v>
      </c>
      <c r="W50" s="16" t="s">
        <v>346</v>
      </c>
      <c r="X50" s="16" t="s">
        <v>347</v>
      </c>
      <c r="Y50" s="16" t="s">
        <v>1676</v>
      </c>
      <c r="Z50" s="12" t="s">
        <v>1791</v>
      </c>
      <c r="AA50" s="20" t="s">
        <v>1729</v>
      </c>
      <c r="AB50" s="21" t="s">
        <v>1729</v>
      </c>
      <c r="AC50" s="6">
        <v>16</v>
      </c>
      <c r="AD50" s="6">
        <v>21</v>
      </c>
      <c r="AE50" s="12" t="s">
        <v>1785</v>
      </c>
      <c r="AF50" s="12">
        <v>3</v>
      </c>
      <c r="AG50" s="16" t="s">
        <v>1939</v>
      </c>
      <c r="AH50" s="15" t="s">
        <v>1717</v>
      </c>
      <c r="AI50" s="12" t="s">
        <v>10</v>
      </c>
      <c r="AJ50" s="78" t="s">
        <v>1945</v>
      </c>
      <c r="AK50" s="79" t="s">
        <v>1791</v>
      </c>
      <c r="AL50" s="80" t="s">
        <v>1834</v>
      </c>
      <c r="AM50" s="81" t="s">
        <v>1952</v>
      </c>
      <c r="AN50" s="116">
        <f>+COUNTA($AL$48:$AL$51)</f>
        <v>4</v>
      </c>
      <c r="AO50" s="9">
        <v>1</v>
      </c>
      <c r="AP50" s="9" t="s">
        <v>1800</v>
      </c>
      <c r="AQ50" s="9" t="s">
        <v>1792</v>
      </c>
      <c r="AR50" s="66" t="s">
        <v>1793</v>
      </c>
      <c r="AS50" s="66"/>
      <c r="AT50" s="9" t="s">
        <v>1795</v>
      </c>
      <c r="AU50" s="66" t="s">
        <v>1797</v>
      </c>
      <c r="AV50" s="109"/>
      <c r="AW50" s="109"/>
    </row>
    <row r="51" spans="1:49" s="3" customFormat="1" ht="97.5" hidden="1" customHeight="1" x14ac:dyDescent="0.3">
      <c r="A51" s="13">
        <v>17</v>
      </c>
      <c r="B51" s="13" t="s">
        <v>4</v>
      </c>
      <c r="C51" s="60">
        <v>14</v>
      </c>
      <c r="D51" s="13">
        <v>2022</v>
      </c>
      <c r="E51" s="15" t="s">
        <v>9</v>
      </c>
      <c r="F51" s="56" t="s">
        <v>1938</v>
      </c>
      <c r="G51" s="15" t="s">
        <v>17</v>
      </c>
      <c r="H51" s="56" t="s">
        <v>1824</v>
      </c>
      <c r="I51" s="83" t="str">
        <f>_xlfn.CONCAT(Tabla1[[#This Row],[CODIGO ENTIDAD]],Tabla1[[#This Row],[CODIGO MUNICIPIO]],Tabla1[[#This Row],[CODIGO PARROQUIA]])</f>
        <v>142101</v>
      </c>
      <c r="J51" s="97" t="s">
        <v>2394</v>
      </c>
      <c r="K51" s="16" t="s">
        <v>1983</v>
      </c>
      <c r="L51" s="16">
        <v>4</v>
      </c>
      <c r="M51" s="16" t="str">
        <f>+_xlfn.TEXTJOIN($I$200:$J$200,TRUE,Tabla1[[#This Row],[COD_UBIGEO]],Tabla1[[#This Row],[COD_CC]])</f>
        <v>142101-14-21-0001</v>
      </c>
      <c r="N51" s="16" t="str">
        <f t="array" ref="N51">+_xlfn.UNIQUE(Tabla1[[#This Row],[COMUNA]:[ID_COMUNA]],TRUE,TRUE)</f>
        <v>COMUNA VENCEDORES EL AMPARO</v>
      </c>
      <c r="O51" s="16" t="s">
        <v>348</v>
      </c>
      <c r="P51" s="16" t="s">
        <v>1559</v>
      </c>
      <c r="Q51" s="16" t="s">
        <v>349</v>
      </c>
      <c r="R51" s="16" t="s">
        <v>350</v>
      </c>
      <c r="S51" s="16" t="s">
        <v>1686</v>
      </c>
      <c r="T51" s="16" t="s">
        <v>1365</v>
      </c>
      <c r="U51" s="16" t="s">
        <v>1365</v>
      </c>
      <c r="V51" s="16" t="s">
        <v>351</v>
      </c>
      <c r="W51" s="16" t="s">
        <v>352</v>
      </c>
      <c r="X51" s="16" t="s">
        <v>353</v>
      </c>
      <c r="Y51" s="16" t="s">
        <v>344</v>
      </c>
      <c r="Z51" s="12" t="s">
        <v>1798</v>
      </c>
      <c r="AA51" s="12" t="s">
        <v>1732</v>
      </c>
      <c r="AB51" s="12" t="s">
        <v>1732</v>
      </c>
      <c r="AC51" s="6">
        <v>13</v>
      </c>
      <c r="AD51" s="6">
        <v>17</v>
      </c>
      <c r="AE51" s="12" t="s">
        <v>1795</v>
      </c>
      <c r="AF51" s="12">
        <v>2</v>
      </c>
      <c r="AG51" s="16" t="s">
        <v>1939</v>
      </c>
      <c r="AH51" s="15" t="s">
        <v>1717</v>
      </c>
      <c r="AI51" s="12" t="s">
        <v>10</v>
      </c>
      <c r="AJ51" s="94" t="s">
        <v>1946</v>
      </c>
      <c r="AK51" s="95" t="s">
        <v>1788</v>
      </c>
      <c r="AL51" s="80" t="s">
        <v>1837</v>
      </c>
      <c r="AM51" s="96" t="s">
        <v>1953</v>
      </c>
      <c r="AN51" s="116">
        <f>+COUNTA($AL$48:$AL$51)</f>
        <v>4</v>
      </c>
      <c r="AO51" s="9">
        <v>2</v>
      </c>
      <c r="AP51" s="11" t="s">
        <v>1799</v>
      </c>
      <c r="AQ51" s="111" t="s">
        <v>1817</v>
      </c>
      <c r="AR51" s="7" t="s">
        <v>1794</v>
      </c>
      <c r="AS51" s="7"/>
      <c r="AT51" s="105" t="s">
        <v>1734</v>
      </c>
      <c r="AU51" s="106" t="s">
        <v>1784</v>
      </c>
      <c r="AV51" s="9"/>
      <c r="AW51" s="9"/>
    </row>
    <row r="52" spans="1:49" s="3" customFormat="1" ht="213.75" hidden="1" customHeight="1" x14ac:dyDescent="0.3">
      <c r="A52" s="13">
        <v>18</v>
      </c>
      <c r="B52" s="13" t="s">
        <v>4</v>
      </c>
      <c r="C52" s="60">
        <v>14</v>
      </c>
      <c r="D52" s="13">
        <v>2022</v>
      </c>
      <c r="E52" s="15" t="s">
        <v>13</v>
      </c>
      <c r="F52" s="56" t="s">
        <v>1993</v>
      </c>
      <c r="G52" s="15" t="s">
        <v>14</v>
      </c>
      <c r="H52" s="56" t="s">
        <v>1824</v>
      </c>
      <c r="I52" s="83" t="str">
        <f>_xlfn.CONCAT(Tabla1[[#This Row],[CODIGO ENTIDAD]],Tabla1[[#This Row],[CODIGO MUNICIPIO]],Tabla1[[#This Row],[CODIGO PARROQUIA]])</f>
        <v>142001</v>
      </c>
      <c r="J52" s="97" t="s">
        <v>2389</v>
      </c>
      <c r="K52" s="16" t="s">
        <v>1992</v>
      </c>
      <c r="L52" s="16">
        <v>4</v>
      </c>
      <c r="M52" s="16" t="str">
        <f>+_xlfn.TEXTJOIN($I$200:$J$200,TRUE,Tabla1[[#This Row],[COD_UBIGEO]],Tabla1[[#This Row],[COD_CC]])</f>
        <v>142001-C-MIX-2018-08-0037</v>
      </c>
      <c r="N52" s="16" t="str">
        <f t="array" ref="N52">+_xlfn.UNIQUE(Tabla1[[#This Row],[COMUNA]:[ID_COMUNA]],TRUE,TRUE)</f>
        <v xml:space="preserve">COMUNA AGROECOLOGICA DOÑA SIMONA  </v>
      </c>
      <c r="O52" s="16" t="s">
        <v>354</v>
      </c>
      <c r="P52" s="16" t="s">
        <v>1560</v>
      </c>
      <c r="Q52" s="16" t="s">
        <v>1366</v>
      </c>
      <c r="R52" s="16" t="s">
        <v>1561</v>
      </c>
      <c r="S52" s="22" t="s">
        <v>1686</v>
      </c>
      <c r="T52" s="16" t="s">
        <v>355</v>
      </c>
      <c r="U52" s="16" t="s">
        <v>356</v>
      </c>
      <c r="V52" s="16" t="s">
        <v>357</v>
      </c>
      <c r="W52" s="16" t="s">
        <v>358</v>
      </c>
      <c r="X52" s="16" t="s">
        <v>359</v>
      </c>
      <c r="Y52" s="16" t="s">
        <v>344</v>
      </c>
      <c r="Z52" s="12" t="s">
        <v>1788</v>
      </c>
      <c r="AA52" s="12" t="s">
        <v>1744</v>
      </c>
      <c r="AB52" s="12" t="s">
        <v>1745</v>
      </c>
      <c r="AC52" s="6">
        <v>6</v>
      </c>
      <c r="AD52" s="6">
        <v>2</v>
      </c>
      <c r="AE52" s="12" t="s">
        <v>1733</v>
      </c>
      <c r="AF52" s="12">
        <v>2</v>
      </c>
      <c r="AG52" s="16" t="s">
        <v>1954</v>
      </c>
      <c r="AH52" s="15" t="s">
        <v>9</v>
      </c>
      <c r="AI52" s="12" t="s">
        <v>1955</v>
      </c>
      <c r="AJ52" s="94" t="s">
        <v>1956</v>
      </c>
      <c r="AK52" s="95" t="s">
        <v>1791</v>
      </c>
      <c r="AL52" s="80" t="s">
        <v>1828</v>
      </c>
      <c r="AM52" s="96" t="s">
        <v>1960</v>
      </c>
      <c r="AN52" s="116">
        <f>+COUNTA($AL$52:$AL$55)</f>
        <v>4</v>
      </c>
      <c r="AO52" s="9">
        <v>3</v>
      </c>
      <c r="AP52" s="11" t="s">
        <v>1786</v>
      </c>
      <c r="AQ52" s="67" t="s">
        <v>1780</v>
      </c>
      <c r="AR52" s="7" t="s">
        <v>1781</v>
      </c>
      <c r="AS52" s="7"/>
      <c r="AT52" s="105" t="s">
        <v>1733</v>
      </c>
      <c r="AU52" s="106" t="s">
        <v>1743</v>
      </c>
      <c r="AV52" s="109"/>
      <c r="AW52" s="109"/>
    </row>
    <row r="53" spans="1:49" s="3" customFormat="1" ht="156.75" hidden="1" customHeight="1" x14ac:dyDescent="0.3">
      <c r="A53" s="13">
        <v>18</v>
      </c>
      <c r="B53" s="13" t="s">
        <v>4</v>
      </c>
      <c r="C53" s="60">
        <v>14</v>
      </c>
      <c r="D53" s="13">
        <v>2022</v>
      </c>
      <c r="E53" s="15" t="s">
        <v>13</v>
      </c>
      <c r="F53" s="56" t="s">
        <v>1993</v>
      </c>
      <c r="G53" s="15" t="s">
        <v>14</v>
      </c>
      <c r="H53" s="56" t="s">
        <v>1824</v>
      </c>
      <c r="I53" s="83" t="str">
        <f>_xlfn.CONCAT(Tabla1[[#This Row],[CODIGO ENTIDAD]],Tabla1[[#This Row],[CODIGO MUNICIPIO]],Tabla1[[#This Row],[CODIGO PARROQUIA]])</f>
        <v>142001</v>
      </c>
      <c r="J53" s="97" t="s">
        <v>2389</v>
      </c>
      <c r="K53" s="16" t="s">
        <v>1992</v>
      </c>
      <c r="L53" s="16">
        <v>4</v>
      </c>
      <c r="M53" s="16" t="str">
        <f>+_xlfn.TEXTJOIN($I$200:$J$200,TRUE,Tabla1[[#This Row],[COD_UBIGEO]],Tabla1[[#This Row],[COD_CC]])</f>
        <v>142001-C-MIX-2018-08-0037</v>
      </c>
      <c r="N53" s="16" t="str">
        <f t="array" ref="N53">+_xlfn.UNIQUE(Tabla1[[#This Row],[COMUNA]:[ID_COMUNA]],TRUE,TRUE)</f>
        <v xml:space="preserve">COMUNA AGROECOLOGICA DOÑA SIMONA  </v>
      </c>
      <c r="O53" s="16" t="s">
        <v>360</v>
      </c>
      <c r="P53" s="16" t="s">
        <v>361</v>
      </c>
      <c r="Q53" s="16" t="s">
        <v>1367</v>
      </c>
      <c r="R53" s="16" t="s">
        <v>1562</v>
      </c>
      <c r="S53" s="16" t="s">
        <v>1686</v>
      </c>
      <c r="T53" s="16" t="s">
        <v>1368</v>
      </c>
      <c r="U53" s="16" t="s">
        <v>362</v>
      </c>
      <c r="V53" s="16" t="s">
        <v>363</v>
      </c>
      <c r="W53" s="16" t="s">
        <v>364</v>
      </c>
      <c r="X53" s="16" t="s">
        <v>365</v>
      </c>
      <c r="Y53" s="16" t="s">
        <v>344</v>
      </c>
      <c r="Z53" s="12" t="s">
        <v>1798</v>
      </c>
      <c r="AA53" s="12" t="s">
        <v>1728</v>
      </c>
      <c r="AB53" s="12" t="s">
        <v>1728</v>
      </c>
      <c r="AC53" s="6">
        <v>4</v>
      </c>
      <c r="AD53" s="6">
        <v>6</v>
      </c>
      <c r="AE53" s="12" t="s">
        <v>1795</v>
      </c>
      <c r="AF53" s="12">
        <v>2</v>
      </c>
      <c r="AG53" s="16" t="s">
        <v>1954</v>
      </c>
      <c r="AH53" s="15" t="s">
        <v>9</v>
      </c>
      <c r="AI53" s="12" t="s">
        <v>1955</v>
      </c>
      <c r="AJ53" s="94" t="s">
        <v>1957</v>
      </c>
      <c r="AK53" s="95" t="s">
        <v>1791</v>
      </c>
      <c r="AL53" s="80" t="s">
        <v>1831</v>
      </c>
      <c r="AM53" s="96" t="s">
        <v>1961</v>
      </c>
      <c r="AN53" s="116">
        <f>+COUNTA($AL$52:$AL$55)</f>
        <v>4</v>
      </c>
      <c r="AO53" s="9">
        <v>4</v>
      </c>
      <c r="AP53" s="10" t="s">
        <v>1787</v>
      </c>
      <c r="AQ53" s="67" t="s">
        <v>1779</v>
      </c>
      <c r="AR53" s="7" t="s">
        <v>1782</v>
      </c>
      <c r="AS53" s="7"/>
      <c r="AT53" s="105" t="s">
        <v>1785</v>
      </c>
      <c r="AU53" s="106" t="s">
        <v>1796</v>
      </c>
      <c r="AV53" s="109"/>
      <c r="AW53" s="109"/>
    </row>
    <row r="54" spans="1:49" s="3" customFormat="1" ht="103.5" hidden="1" customHeight="1" x14ac:dyDescent="0.3">
      <c r="A54" s="13">
        <v>18</v>
      </c>
      <c r="B54" s="13" t="s">
        <v>4</v>
      </c>
      <c r="C54" s="60">
        <v>14</v>
      </c>
      <c r="D54" s="13">
        <v>2022</v>
      </c>
      <c r="E54" s="15" t="s">
        <v>13</v>
      </c>
      <c r="F54" s="56" t="s">
        <v>1993</v>
      </c>
      <c r="G54" s="15" t="s">
        <v>14</v>
      </c>
      <c r="H54" s="56" t="s">
        <v>1824</v>
      </c>
      <c r="I54" s="83" t="str">
        <f>_xlfn.CONCAT(Tabla1[[#This Row],[CODIGO ENTIDAD]],Tabla1[[#This Row],[CODIGO MUNICIPIO]],Tabla1[[#This Row],[CODIGO PARROQUIA]])</f>
        <v>142001</v>
      </c>
      <c r="J54" s="97" t="s">
        <v>2389</v>
      </c>
      <c r="K54" s="16" t="s">
        <v>1992</v>
      </c>
      <c r="L54" s="16">
        <v>4</v>
      </c>
      <c r="M54" s="16" t="str">
        <f>+_xlfn.TEXTJOIN($I$200:$J$200,TRUE,Tabla1[[#This Row],[COD_UBIGEO]],Tabla1[[#This Row],[COD_CC]])</f>
        <v>142001-C-MIX-2018-08-0037</v>
      </c>
      <c r="N54" s="16" t="str">
        <f t="array" ref="N54">+_xlfn.UNIQUE(Tabla1[[#This Row],[COMUNA]:[ID_COMUNA]],TRUE,TRUE)</f>
        <v xml:space="preserve">COMUNA AGROECOLOGICA DOÑA SIMONA  </v>
      </c>
      <c r="O54" s="16" t="s">
        <v>366</v>
      </c>
      <c r="P54" s="16" t="s">
        <v>367</v>
      </c>
      <c r="Q54" s="16" t="s">
        <v>1369</v>
      </c>
      <c r="R54" s="16" t="s">
        <v>368</v>
      </c>
      <c r="S54" s="16" t="s">
        <v>1686</v>
      </c>
      <c r="T54" s="16" t="s">
        <v>1370</v>
      </c>
      <c r="U54" s="16" t="s">
        <v>369</v>
      </c>
      <c r="V54" s="16" t="s">
        <v>370</v>
      </c>
      <c r="W54" s="16" t="s">
        <v>371</v>
      </c>
      <c r="X54" s="16" t="s">
        <v>372</v>
      </c>
      <c r="Y54" s="16" t="s">
        <v>344</v>
      </c>
      <c r="Z54" s="12" t="s">
        <v>1798</v>
      </c>
      <c r="AA54" s="12" t="s">
        <v>1741</v>
      </c>
      <c r="AB54" s="12" t="s">
        <v>1748</v>
      </c>
      <c r="AC54" s="6">
        <v>5</v>
      </c>
      <c r="AD54" s="6">
        <v>7</v>
      </c>
      <c r="AE54" s="12" t="s">
        <v>1795</v>
      </c>
      <c r="AF54" s="12">
        <v>1</v>
      </c>
      <c r="AG54" s="16" t="s">
        <v>1954</v>
      </c>
      <c r="AH54" s="15" t="s">
        <v>9</v>
      </c>
      <c r="AI54" s="12" t="s">
        <v>1955</v>
      </c>
      <c r="AJ54" s="94" t="s">
        <v>1958</v>
      </c>
      <c r="AK54" s="95" t="s">
        <v>1791</v>
      </c>
      <c r="AL54" s="80" t="s">
        <v>1834</v>
      </c>
      <c r="AM54" s="96" t="s">
        <v>1962</v>
      </c>
      <c r="AN54" s="116">
        <f>+COUNTA($AL$52:$AL$55)</f>
        <v>4</v>
      </c>
      <c r="AO54" s="9">
        <v>1</v>
      </c>
      <c r="AP54" s="10" t="s">
        <v>1800</v>
      </c>
      <c r="AQ54" s="9" t="s">
        <v>1792</v>
      </c>
      <c r="AR54" s="8" t="s">
        <v>1793</v>
      </c>
      <c r="AS54" s="8"/>
      <c r="AT54" s="105" t="s">
        <v>1795</v>
      </c>
      <c r="AU54" s="106" t="s">
        <v>1797</v>
      </c>
      <c r="AV54" s="109"/>
      <c r="AW54" s="109"/>
    </row>
    <row r="55" spans="1:49" s="3" customFormat="1" ht="97.5" hidden="1" customHeight="1" x14ac:dyDescent="0.3">
      <c r="A55" s="13">
        <v>19</v>
      </c>
      <c r="B55" s="13" t="s">
        <v>4</v>
      </c>
      <c r="C55" s="60">
        <v>14</v>
      </c>
      <c r="D55" s="13">
        <v>2023</v>
      </c>
      <c r="E55" s="15" t="s">
        <v>9</v>
      </c>
      <c r="F55" s="56" t="s">
        <v>1938</v>
      </c>
      <c r="G55" s="15" t="s">
        <v>9</v>
      </c>
      <c r="H55" s="56" t="s">
        <v>1927</v>
      </c>
      <c r="I55" s="83" t="str">
        <f>_xlfn.CONCAT(Tabla1[[#This Row],[CODIGO ENTIDAD]],Tabla1[[#This Row],[CODIGO MUNICIPIO]],Tabla1[[#This Row],[CODIGO PARROQUIA]])</f>
        <v>142104</v>
      </c>
      <c r="J55" s="97" t="s">
        <v>2395</v>
      </c>
      <c r="K55" s="26" t="s">
        <v>2003</v>
      </c>
      <c r="L55" s="16">
        <v>4</v>
      </c>
      <c r="M55" s="16" t="str">
        <f>+_xlfn.TEXTJOIN($I$200:$J$200,TRUE,Tabla1[[#This Row],[COD_UBIGEO]],Tabla1[[#This Row],[COD_CC]])</f>
        <v>142104-14-21-0000</v>
      </c>
      <c r="N55" s="16" t="str">
        <f t="array" ref="N55">+_xlfn.UNIQUE(Tabla1[[#This Row],[COMUNA]:[ID_COMUNA]],TRUE,TRUE)</f>
        <v>Comuna Mucutíes</v>
      </c>
      <c r="O55" s="27" t="s">
        <v>373</v>
      </c>
      <c r="P55" s="27" t="s">
        <v>374</v>
      </c>
      <c r="Q55" s="27" t="s">
        <v>375</v>
      </c>
      <c r="R55" s="27" t="s">
        <v>376</v>
      </c>
      <c r="S55" s="22" t="s">
        <v>244</v>
      </c>
      <c r="T55" s="27" t="s">
        <v>377</v>
      </c>
      <c r="U55" s="27" t="s">
        <v>378</v>
      </c>
      <c r="V55" s="27" t="s">
        <v>379</v>
      </c>
      <c r="W55" s="27" t="s">
        <v>380</v>
      </c>
      <c r="X55" s="27" t="s">
        <v>381</v>
      </c>
      <c r="Y55" s="28" t="s">
        <v>1529</v>
      </c>
      <c r="Z55" s="12" t="s">
        <v>1798</v>
      </c>
      <c r="AA55" s="12" t="s">
        <v>1755</v>
      </c>
      <c r="AB55" s="12" t="s">
        <v>1746</v>
      </c>
      <c r="AC55" s="6">
        <v>1</v>
      </c>
      <c r="AD55" s="6">
        <v>4</v>
      </c>
      <c r="AE55" s="12" t="s">
        <v>1795</v>
      </c>
      <c r="AF55" s="12">
        <v>1</v>
      </c>
      <c r="AG55" s="16" t="s">
        <v>1954</v>
      </c>
      <c r="AH55" s="15" t="s">
        <v>9</v>
      </c>
      <c r="AI55" s="12" t="s">
        <v>1955</v>
      </c>
      <c r="AJ55" s="94" t="s">
        <v>1959</v>
      </c>
      <c r="AK55" s="95" t="s">
        <v>1788</v>
      </c>
      <c r="AL55" s="80" t="s">
        <v>1837</v>
      </c>
      <c r="AM55" s="96" t="s">
        <v>1963</v>
      </c>
      <c r="AN55" s="116">
        <f>+COUNTA($AL$52:$AL$55)</f>
        <v>4</v>
      </c>
      <c r="AO55" s="9">
        <v>2</v>
      </c>
      <c r="AP55" s="11" t="s">
        <v>1799</v>
      </c>
      <c r="AQ55" s="111" t="s">
        <v>1817</v>
      </c>
      <c r="AR55" s="7" t="s">
        <v>1794</v>
      </c>
      <c r="AS55" s="7"/>
      <c r="AT55" s="105" t="s">
        <v>1734</v>
      </c>
      <c r="AU55" s="106" t="s">
        <v>1784</v>
      </c>
      <c r="AV55" s="109"/>
      <c r="AW55" s="109"/>
    </row>
    <row r="56" spans="1:49" s="3" customFormat="1" ht="84.75" hidden="1" customHeight="1" x14ac:dyDescent="0.3">
      <c r="A56" s="13">
        <v>19</v>
      </c>
      <c r="B56" s="13" t="s">
        <v>4</v>
      </c>
      <c r="C56" s="60">
        <v>14</v>
      </c>
      <c r="D56" s="13">
        <v>2023</v>
      </c>
      <c r="E56" s="15" t="s">
        <v>9</v>
      </c>
      <c r="F56" s="56" t="s">
        <v>1938</v>
      </c>
      <c r="G56" s="15" t="s">
        <v>9</v>
      </c>
      <c r="H56" s="56" t="s">
        <v>1927</v>
      </c>
      <c r="I56" s="83" t="str">
        <f>_xlfn.CONCAT(Tabla1[[#This Row],[CODIGO ENTIDAD]],Tabla1[[#This Row],[CODIGO MUNICIPIO]],Tabla1[[#This Row],[CODIGO PARROQUIA]])</f>
        <v>142104</v>
      </c>
      <c r="J56" s="97" t="s">
        <v>2395</v>
      </c>
      <c r="K56" s="26" t="s">
        <v>2003</v>
      </c>
      <c r="L56" s="16">
        <v>4</v>
      </c>
      <c r="M56" s="16" t="str">
        <f>+_xlfn.TEXTJOIN($I$200:$J$200,TRUE,Tabla1[[#This Row],[COD_UBIGEO]],Tabla1[[#This Row],[COD_CC]])</f>
        <v>142104-14-21-0000</v>
      </c>
      <c r="N56" s="16" t="str">
        <f t="array" ref="N56">+_xlfn.UNIQUE(Tabla1[[#This Row],[COMUNA]:[ID_COMUNA]],TRUE,TRUE)</f>
        <v>Comuna Mucutíes</v>
      </c>
      <c r="O56" s="27" t="s">
        <v>382</v>
      </c>
      <c r="P56" s="27" t="s">
        <v>383</v>
      </c>
      <c r="Q56" s="27" t="s">
        <v>384</v>
      </c>
      <c r="R56" s="27" t="s">
        <v>385</v>
      </c>
      <c r="S56" s="22" t="s">
        <v>244</v>
      </c>
      <c r="T56" s="27" t="s">
        <v>386</v>
      </c>
      <c r="U56" s="27" t="s">
        <v>387</v>
      </c>
      <c r="V56" s="27" t="s">
        <v>388</v>
      </c>
      <c r="W56" s="27" t="s">
        <v>389</v>
      </c>
      <c r="X56" s="27" t="s">
        <v>390</v>
      </c>
      <c r="Y56" s="27" t="s">
        <v>1529</v>
      </c>
      <c r="Z56" s="12" t="s">
        <v>1798</v>
      </c>
      <c r="AA56" s="12" t="s">
        <v>1735</v>
      </c>
      <c r="AB56" s="12" t="s">
        <v>1735</v>
      </c>
      <c r="AC56" s="6">
        <v>15</v>
      </c>
      <c r="AD56" s="6">
        <v>19</v>
      </c>
      <c r="AE56" s="12" t="s">
        <v>1795</v>
      </c>
      <c r="AF56" s="12">
        <v>2</v>
      </c>
      <c r="AG56" s="16" t="s">
        <v>1964</v>
      </c>
      <c r="AH56" s="15" t="s">
        <v>9</v>
      </c>
      <c r="AI56" s="12" t="s">
        <v>1955</v>
      </c>
      <c r="AJ56" s="94" t="s">
        <v>1965</v>
      </c>
      <c r="AK56" s="95" t="s">
        <v>1791</v>
      </c>
      <c r="AL56" s="80" t="s">
        <v>1828</v>
      </c>
      <c r="AM56" s="96" t="s">
        <v>1969</v>
      </c>
      <c r="AN56" s="116">
        <f>+COUNTA($AL$56:$AL$59)</f>
        <v>4</v>
      </c>
      <c r="AO56" s="9">
        <v>3</v>
      </c>
      <c r="AP56" s="11" t="s">
        <v>1786</v>
      </c>
      <c r="AQ56" s="67" t="s">
        <v>1780</v>
      </c>
      <c r="AR56" s="7" t="s">
        <v>1781</v>
      </c>
      <c r="AS56" s="7"/>
      <c r="AT56" s="105" t="s">
        <v>1733</v>
      </c>
      <c r="AU56" s="106" t="s">
        <v>1743</v>
      </c>
      <c r="AV56" s="109"/>
      <c r="AW56" s="109"/>
    </row>
    <row r="57" spans="1:49" s="3" customFormat="1" ht="84.75" hidden="1" customHeight="1" x14ac:dyDescent="0.3">
      <c r="A57" s="13">
        <v>19</v>
      </c>
      <c r="B57" s="13" t="s">
        <v>4</v>
      </c>
      <c r="C57" s="60">
        <v>14</v>
      </c>
      <c r="D57" s="13">
        <v>2023</v>
      </c>
      <c r="E57" s="15" t="s">
        <v>9</v>
      </c>
      <c r="F57" s="56" t="s">
        <v>1938</v>
      </c>
      <c r="G57" s="15" t="s">
        <v>9</v>
      </c>
      <c r="H57" s="56" t="s">
        <v>1927</v>
      </c>
      <c r="I57" s="83" t="str">
        <f>_xlfn.CONCAT(Tabla1[[#This Row],[CODIGO ENTIDAD]],Tabla1[[#This Row],[CODIGO MUNICIPIO]],Tabla1[[#This Row],[CODIGO PARROQUIA]])</f>
        <v>142104</v>
      </c>
      <c r="J57" s="97" t="s">
        <v>2395</v>
      </c>
      <c r="K57" s="26" t="s">
        <v>2003</v>
      </c>
      <c r="L57" s="16">
        <v>4</v>
      </c>
      <c r="M57" s="16" t="str">
        <f>+_xlfn.TEXTJOIN($I$200:$J$200,TRUE,Tabla1[[#This Row],[COD_UBIGEO]],Tabla1[[#This Row],[COD_CC]])</f>
        <v>142104-14-21-0000</v>
      </c>
      <c r="N57" s="16" t="str">
        <f t="array" ref="N57">+_xlfn.UNIQUE(Tabla1[[#This Row],[COMUNA]:[ID_COMUNA]],TRUE,TRUE)</f>
        <v>Comuna Mucutíes</v>
      </c>
      <c r="O57" s="27" t="s">
        <v>391</v>
      </c>
      <c r="P57" s="27" t="s">
        <v>383</v>
      </c>
      <c r="Q57" s="27" t="s">
        <v>392</v>
      </c>
      <c r="R57" s="27" t="s">
        <v>393</v>
      </c>
      <c r="S57" s="22" t="s">
        <v>244</v>
      </c>
      <c r="T57" s="27" t="s">
        <v>394</v>
      </c>
      <c r="U57" s="27" t="s">
        <v>395</v>
      </c>
      <c r="V57" s="27" t="s">
        <v>396</v>
      </c>
      <c r="W57" s="27" t="s">
        <v>397</v>
      </c>
      <c r="X57" s="27" t="s">
        <v>398</v>
      </c>
      <c r="Y57" s="27" t="s">
        <v>1529</v>
      </c>
      <c r="Z57" s="12" t="s">
        <v>1788</v>
      </c>
      <c r="AA57" s="12" t="s">
        <v>1729</v>
      </c>
      <c r="AB57" s="12" t="s">
        <v>1729</v>
      </c>
      <c r="AC57" s="6">
        <v>16</v>
      </c>
      <c r="AD57" s="6">
        <v>21</v>
      </c>
      <c r="AE57" s="12" t="s">
        <v>1733</v>
      </c>
      <c r="AF57" s="12">
        <v>1</v>
      </c>
      <c r="AG57" s="16" t="s">
        <v>1964</v>
      </c>
      <c r="AH57" s="15" t="s">
        <v>9</v>
      </c>
      <c r="AI57" s="12" t="s">
        <v>1955</v>
      </c>
      <c r="AJ57" s="94" t="s">
        <v>1966</v>
      </c>
      <c r="AK57" s="95" t="s">
        <v>1791</v>
      </c>
      <c r="AL57" s="80" t="s">
        <v>1831</v>
      </c>
      <c r="AM57" s="96" t="s">
        <v>1970</v>
      </c>
      <c r="AN57" s="116">
        <f>+COUNTA($AL$56:$AL$59)</f>
        <v>4</v>
      </c>
      <c r="AO57" s="9">
        <v>4</v>
      </c>
      <c r="AP57" s="10" t="s">
        <v>1787</v>
      </c>
      <c r="AQ57" s="67" t="s">
        <v>1779</v>
      </c>
      <c r="AR57" s="7" t="s">
        <v>1782</v>
      </c>
      <c r="AS57" s="7"/>
      <c r="AT57" s="105" t="s">
        <v>1785</v>
      </c>
      <c r="AU57" s="106" t="s">
        <v>1796</v>
      </c>
      <c r="AV57" s="109"/>
      <c r="AW57" s="109"/>
    </row>
    <row r="58" spans="1:49" s="3" customFormat="1" ht="84.75" hidden="1" customHeight="1" x14ac:dyDescent="0.3">
      <c r="A58" s="13">
        <v>20</v>
      </c>
      <c r="B58" s="13" t="s">
        <v>4</v>
      </c>
      <c r="C58" s="60">
        <v>14</v>
      </c>
      <c r="D58" s="13">
        <v>2023</v>
      </c>
      <c r="E58" s="15" t="s">
        <v>18</v>
      </c>
      <c r="F58" s="56" t="s">
        <v>1887</v>
      </c>
      <c r="G58" s="15" t="s">
        <v>2013</v>
      </c>
      <c r="H58" s="56" t="s">
        <v>1887</v>
      </c>
      <c r="I58" s="83" t="str">
        <f>_xlfn.CONCAT(Tabla1[[#This Row],[CODIGO ENTIDAD]],Tabla1[[#This Row],[CODIGO MUNICIPIO]],Tabla1[[#This Row],[CODIGO PARROQUIA]])</f>
        <v>140303</v>
      </c>
      <c r="J58" s="82" t="s">
        <v>2351</v>
      </c>
      <c r="K58" s="15" t="s">
        <v>2012</v>
      </c>
      <c r="L58" s="16">
        <v>4</v>
      </c>
      <c r="M58" s="16" t="str">
        <f>+_xlfn.TEXTJOIN($I$200:$J$200,TRUE,Tabla1[[#This Row],[COD_UBIGEO]],Tabla1[[#This Row],[COD_CC]])</f>
        <v>140303-14-03-0000</v>
      </c>
      <c r="N58" s="16" t="str">
        <f t="array" ref="N58">+_xlfn.UNIQUE(Tabla1[[#This Row],[COMUNA]:[ID_COMUNA]],TRUE,TRUE)</f>
        <v>Comuna La Cafetalera</v>
      </c>
      <c r="O58" s="24" t="s">
        <v>1563</v>
      </c>
      <c r="P58" s="29" t="s">
        <v>1564</v>
      </c>
      <c r="Q58" s="29" t="s">
        <v>1565</v>
      </c>
      <c r="R58" s="29" t="s">
        <v>399</v>
      </c>
      <c r="S58" s="29" t="s">
        <v>244</v>
      </c>
      <c r="T58" s="29" t="s">
        <v>400</v>
      </c>
      <c r="U58" s="29" t="s">
        <v>401</v>
      </c>
      <c r="V58" s="29" t="s">
        <v>402</v>
      </c>
      <c r="W58" s="29" t="s">
        <v>403</v>
      </c>
      <c r="X58" s="29" t="s">
        <v>404</v>
      </c>
      <c r="Y58" s="29" t="s">
        <v>344</v>
      </c>
      <c r="Z58" s="12" t="s">
        <v>1788</v>
      </c>
      <c r="AA58" s="20" t="s">
        <v>1735</v>
      </c>
      <c r="AB58" s="20" t="s">
        <v>1735</v>
      </c>
      <c r="AC58" s="6">
        <v>15</v>
      </c>
      <c r="AD58" s="6">
        <v>19</v>
      </c>
      <c r="AE58" s="12" t="s">
        <v>1733</v>
      </c>
      <c r="AF58" s="12">
        <v>1</v>
      </c>
      <c r="AG58" s="16" t="s">
        <v>1964</v>
      </c>
      <c r="AH58" s="15" t="s">
        <v>9</v>
      </c>
      <c r="AI58" s="12" t="s">
        <v>1955</v>
      </c>
      <c r="AJ58" s="94" t="s">
        <v>1967</v>
      </c>
      <c r="AK58" s="95" t="s">
        <v>1791</v>
      </c>
      <c r="AL58" s="80" t="s">
        <v>1834</v>
      </c>
      <c r="AM58" s="96" t="s">
        <v>1971</v>
      </c>
      <c r="AN58" s="116">
        <f>+COUNTA($AL$56:$AL$59)</f>
        <v>4</v>
      </c>
      <c r="AO58" s="9">
        <v>1</v>
      </c>
      <c r="AP58" s="10" t="s">
        <v>1800</v>
      </c>
      <c r="AQ58" s="9" t="s">
        <v>1792</v>
      </c>
      <c r="AR58" s="8" t="s">
        <v>1793</v>
      </c>
      <c r="AS58" s="8"/>
      <c r="AT58" s="105" t="s">
        <v>1795</v>
      </c>
      <c r="AU58" s="106" t="s">
        <v>1797</v>
      </c>
      <c r="AV58" s="109"/>
      <c r="AW58" s="109"/>
    </row>
    <row r="59" spans="1:49" s="3" customFormat="1" ht="299.25" hidden="1" customHeight="1" x14ac:dyDescent="0.3">
      <c r="A59" s="13">
        <v>20</v>
      </c>
      <c r="B59" s="13" t="s">
        <v>4</v>
      </c>
      <c r="C59" s="60">
        <v>14</v>
      </c>
      <c r="D59" s="13">
        <v>2023</v>
      </c>
      <c r="E59" s="15" t="s">
        <v>18</v>
      </c>
      <c r="F59" s="56" t="s">
        <v>1887</v>
      </c>
      <c r="G59" s="15" t="s">
        <v>2013</v>
      </c>
      <c r="H59" s="56" t="s">
        <v>1887</v>
      </c>
      <c r="I59" s="83" t="str">
        <f>_xlfn.CONCAT(Tabla1[[#This Row],[CODIGO ENTIDAD]],Tabla1[[#This Row],[CODIGO MUNICIPIO]],Tabla1[[#This Row],[CODIGO PARROQUIA]])</f>
        <v>140303</v>
      </c>
      <c r="J59" s="82" t="s">
        <v>2351</v>
      </c>
      <c r="K59" s="15" t="s">
        <v>2012</v>
      </c>
      <c r="L59" s="16">
        <v>4</v>
      </c>
      <c r="M59" s="16" t="str">
        <f>+_xlfn.TEXTJOIN($I$200:$J$200,TRUE,Tabla1[[#This Row],[COD_UBIGEO]],Tabla1[[#This Row],[COD_CC]])</f>
        <v>140303-14-03-0000</v>
      </c>
      <c r="N59" s="16" t="str">
        <f t="array" ref="N59">+_xlfn.UNIQUE(Tabla1[[#This Row],[COMUNA]:[ID_COMUNA]],TRUE,TRUE)</f>
        <v>Comuna La Cafetalera</v>
      </c>
      <c r="O59" s="24" t="s">
        <v>405</v>
      </c>
      <c r="P59" s="29" t="s">
        <v>1566</v>
      </c>
      <c r="Q59" s="29" t="s">
        <v>406</v>
      </c>
      <c r="R59" s="29" t="s">
        <v>407</v>
      </c>
      <c r="S59" s="30" t="s">
        <v>244</v>
      </c>
      <c r="T59" s="29" t="s">
        <v>400</v>
      </c>
      <c r="U59" s="29" t="s">
        <v>408</v>
      </c>
      <c r="V59" s="29" t="s">
        <v>409</v>
      </c>
      <c r="W59" s="29" t="s">
        <v>403</v>
      </c>
      <c r="X59" s="29" t="s">
        <v>410</v>
      </c>
      <c r="Y59" s="29" t="s">
        <v>344</v>
      </c>
      <c r="Z59" s="12" t="s">
        <v>1798</v>
      </c>
      <c r="AA59" s="20" t="s">
        <v>1744</v>
      </c>
      <c r="AB59" s="21" t="s">
        <v>1742</v>
      </c>
      <c r="AC59" s="6">
        <v>6</v>
      </c>
      <c r="AD59" s="6">
        <v>5</v>
      </c>
      <c r="AE59" s="12" t="s">
        <v>1795</v>
      </c>
      <c r="AF59" s="12">
        <v>2</v>
      </c>
      <c r="AG59" s="16" t="s">
        <v>1964</v>
      </c>
      <c r="AH59" s="15" t="s">
        <v>9</v>
      </c>
      <c r="AI59" s="12" t="s">
        <v>1955</v>
      </c>
      <c r="AJ59" s="94" t="s">
        <v>1968</v>
      </c>
      <c r="AK59" s="95" t="s">
        <v>1788</v>
      </c>
      <c r="AL59" s="80" t="s">
        <v>1837</v>
      </c>
      <c r="AM59" s="96" t="s">
        <v>1972</v>
      </c>
      <c r="AN59" s="116">
        <f>+COUNTA($AL$56:$AL$59)</f>
        <v>4</v>
      </c>
      <c r="AO59" s="9">
        <v>2</v>
      </c>
      <c r="AP59" s="11" t="s">
        <v>1799</v>
      </c>
      <c r="AQ59" s="111" t="s">
        <v>1817</v>
      </c>
      <c r="AR59" s="7" t="s">
        <v>1794</v>
      </c>
      <c r="AS59" s="7"/>
      <c r="AT59" s="105" t="s">
        <v>1734</v>
      </c>
      <c r="AU59" s="106" t="s">
        <v>1784</v>
      </c>
      <c r="AV59" s="109"/>
      <c r="AW59" s="109"/>
    </row>
    <row r="60" spans="1:49" s="3" customFormat="1" ht="87" hidden="1" customHeight="1" x14ac:dyDescent="0.3">
      <c r="A60" s="13">
        <v>20</v>
      </c>
      <c r="B60" s="13" t="s">
        <v>4</v>
      </c>
      <c r="C60" s="60">
        <v>14</v>
      </c>
      <c r="D60" s="13">
        <v>2023</v>
      </c>
      <c r="E60" s="15" t="s">
        <v>18</v>
      </c>
      <c r="F60" s="56" t="s">
        <v>1887</v>
      </c>
      <c r="G60" s="15" t="s">
        <v>2013</v>
      </c>
      <c r="H60" s="56" t="s">
        <v>1887</v>
      </c>
      <c r="I60" s="83" t="str">
        <f>_xlfn.CONCAT(Tabla1[[#This Row],[CODIGO ENTIDAD]],Tabla1[[#This Row],[CODIGO MUNICIPIO]],Tabla1[[#This Row],[CODIGO PARROQUIA]])</f>
        <v>140303</v>
      </c>
      <c r="J60" s="82" t="s">
        <v>2351</v>
      </c>
      <c r="K60" s="15" t="s">
        <v>2012</v>
      </c>
      <c r="L60" s="16">
        <v>4</v>
      </c>
      <c r="M60" s="16" t="str">
        <f>+_xlfn.TEXTJOIN($I$200:$J$200,TRUE,Tabla1[[#This Row],[COD_UBIGEO]],Tabla1[[#This Row],[COD_CC]])</f>
        <v>140303-14-03-0000</v>
      </c>
      <c r="N60" s="16" t="str">
        <f t="array" ref="N60">+_xlfn.UNIQUE(Tabla1[[#This Row],[COMUNA]:[ID_COMUNA]],TRUE,TRUE)</f>
        <v>Comuna La Cafetalera</v>
      </c>
      <c r="O60" s="24" t="s">
        <v>411</v>
      </c>
      <c r="P60" s="29" t="s">
        <v>1564</v>
      </c>
      <c r="Q60" s="29" t="s">
        <v>406</v>
      </c>
      <c r="R60" s="29" t="s">
        <v>1567</v>
      </c>
      <c r="S60" s="30" t="s">
        <v>244</v>
      </c>
      <c r="T60" s="29" t="s">
        <v>400</v>
      </c>
      <c r="U60" s="29" t="s">
        <v>412</v>
      </c>
      <c r="V60" s="29" t="s">
        <v>413</v>
      </c>
      <c r="W60" s="29" t="s">
        <v>414</v>
      </c>
      <c r="X60" s="29" t="s">
        <v>415</v>
      </c>
      <c r="Y60" s="29" t="s">
        <v>344</v>
      </c>
      <c r="Z60" s="12" t="s">
        <v>1798</v>
      </c>
      <c r="AA60" s="12" t="s">
        <v>1729</v>
      </c>
      <c r="AB60" s="12" t="s">
        <v>1729</v>
      </c>
      <c r="AC60" s="6">
        <v>16</v>
      </c>
      <c r="AD60" s="6">
        <v>21</v>
      </c>
      <c r="AE60" s="12" t="s">
        <v>1795</v>
      </c>
      <c r="AF60" s="12">
        <v>1</v>
      </c>
      <c r="AG60" s="16" t="s">
        <v>1973</v>
      </c>
      <c r="AH60" s="15" t="s">
        <v>9</v>
      </c>
      <c r="AI60" s="15" t="s">
        <v>9</v>
      </c>
      <c r="AJ60" s="94" t="s">
        <v>1975</v>
      </c>
      <c r="AK60" s="95" t="s">
        <v>1791</v>
      </c>
      <c r="AL60" s="80" t="s">
        <v>1828</v>
      </c>
      <c r="AM60" s="96" t="s">
        <v>1979</v>
      </c>
      <c r="AN60" s="116">
        <f>+COUNTA($AL$60:$AL$63)</f>
        <v>4</v>
      </c>
      <c r="AO60" s="9">
        <v>3</v>
      </c>
      <c r="AP60" s="11" t="s">
        <v>1786</v>
      </c>
      <c r="AQ60" s="67" t="s">
        <v>1780</v>
      </c>
      <c r="AR60" s="7" t="s">
        <v>1781</v>
      </c>
      <c r="AS60" s="7"/>
      <c r="AT60" s="105" t="s">
        <v>1733</v>
      </c>
      <c r="AU60" s="106" t="s">
        <v>1743</v>
      </c>
      <c r="AV60" s="109"/>
      <c r="AW60" s="109"/>
    </row>
    <row r="61" spans="1:49" s="3" customFormat="1" ht="82.5" hidden="1" customHeight="1" x14ac:dyDescent="0.3">
      <c r="A61" s="31">
        <v>21</v>
      </c>
      <c r="B61" s="13" t="s">
        <v>4</v>
      </c>
      <c r="C61" s="60">
        <v>14</v>
      </c>
      <c r="D61" s="13">
        <v>2023</v>
      </c>
      <c r="E61" s="15" t="s">
        <v>18</v>
      </c>
      <c r="F61" s="56" t="s">
        <v>1887</v>
      </c>
      <c r="G61" s="15" t="s">
        <v>19</v>
      </c>
      <c r="H61" s="56" t="s">
        <v>1824</v>
      </c>
      <c r="I61" s="83" t="str">
        <f>_xlfn.CONCAT(Tabla1[[#This Row],[CODIGO ENTIDAD]],Tabla1[[#This Row],[CODIGO MUNICIPIO]],Tabla1[[#This Row],[CODIGO PARROQUIA]])</f>
        <v>140301</v>
      </c>
      <c r="J61" s="98" t="s">
        <v>2352</v>
      </c>
      <c r="K61" s="26" t="s">
        <v>2022</v>
      </c>
      <c r="L61" s="27">
        <v>3</v>
      </c>
      <c r="M61" s="16" t="str">
        <f>+_xlfn.TEXTJOIN($I$200:$J$200,TRUE,Tabla1[[#This Row],[COD_UBIGEO]],Tabla1[[#This Row],[COD_CC]])</f>
        <v>140301-CEC-ME-062</v>
      </c>
      <c r="N61" s="16" t="str">
        <f t="array" ref="N61">+_xlfn.UNIQUE(Tabla1[[#This Row],[COMUNA]:[ID_COMUNA]],TRUE,TRUE)</f>
        <v>Sector Comunal Casco Central</v>
      </c>
      <c r="O61" s="27" t="s">
        <v>1738</v>
      </c>
      <c r="P61" s="27" t="s">
        <v>416</v>
      </c>
      <c r="Q61" s="27" t="s">
        <v>417</v>
      </c>
      <c r="R61" s="27" t="s">
        <v>418</v>
      </c>
      <c r="S61" s="27" t="s">
        <v>244</v>
      </c>
      <c r="T61" s="27" t="s">
        <v>1371</v>
      </c>
      <c r="U61" s="27" t="s">
        <v>419</v>
      </c>
      <c r="V61" s="27" t="s">
        <v>1568</v>
      </c>
      <c r="W61" s="27" t="s">
        <v>420</v>
      </c>
      <c r="X61" s="27" t="s">
        <v>1569</v>
      </c>
      <c r="Y61" s="27" t="s">
        <v>344</v>
      </c>
      <c r="Z61" s="12" t="s">
        <v>1798</v>
      </c>
      <c r="AA61" s="12" t="s">
        <v>1755</v>
      </c>
      <c r="AB61" s="12" t="s">
        <v>1746</v>
      </c>
      <c r="AC61" s="6">
        <v>1</v>
      </c>
      <c r="AD61" s="6">
        <v>4</v>
      </c>
      <c r="AE61" s="12" t="s">
        <v>1795</v>
      </c>
      <c r="AF61" s="12">
        <v>1</v>
      </c>
      <c r="AG61" s="16" t="s">
        <v>1974</v>
      </c>
      <c r="AH61" s="15" t="s">
        <v>9</v>
      </c>
      <c r="AI61" s="15" t="s">
        <v>9</v>
      </c>
      <c r="AJ61" s="94" t="s">
        <v>1976</v>
      </c>
      <c r="AK61" s="95" t="s">
        <v>1791</v>
      </c>
      <c r="AL61" s="80" t="s">
        <v>1831</v>
      </c>
      <c r="AM61" s="96" t="s">
        <v>1980</v>
      </c>
      <c r="AN61" s="116">
        <f>+COUNTA($AL$60:$AL$63)</f>
        <v>4</v>
      </c>
      <c r="AO61" s="9">
        <v>4</v>
      </c>
      <c r="AP61" s="10" t="s">
        <v>1787</v>
      </c>
      <c r="AQ61" s="67" t="s">
        <v>1779</v>
      </c>
      <c r="AR61" s="7" t="s">
        <v>1782</v>
      </c>
      <c r="AS61" s="7"/>
      <c r="AT61" s="105" t="s">
        <v>1785</v>
      </c>
      <c r="AU61" s="106" t="s">
        <v>1796</v>
      </c>
      <c r="AV61" s="109"/>
      <c r="AW61" s="109"/>
    </row>
    <row r="62" spans="1:49" s="3" customFormat="1" ht="82.5" hidden="1" customHeight="1" x14ac:dyDescent="0.3">
      <c r="A62" s="31">
        <v>21</v>
      </c>
      <c r="B62" s="13" t="s">
        <v>4</v>
      </c>
      <c r="C62" s="60">
        <v>14</v>
      </c>
      <c r="D62" s="13">
        <v>2023</v>
      </c>
      <c r="E62" s="15" t="s">
        <v>18</v>
      </c>
      <c r="F62" s="56" t="s">
        <v>1887</v>
      </c>
      <c r="G62" s="15" t="s">
        <v>19</v>
      </c>
      <c r="H62" s="56" t="s">
        <v>1824</v>
      </c>
      <c r="I62" s="83" t="str">
        <f>_xlfn.CONCAT(Tabla1[[#This Row],[CODIGO ENTIDAD]],Tabla1[[#This Row],[CODIGO MUNICIPIO]],Tabla1[[#This Row],[CODIGO PARROQUIA]])</f>
        <v>140301</v>
      </c>
      <c r="J62" s="98" t="s">
        <v>2352</v>
      </c>
      <c r="K62" s="26" t="s">
        <v>2022</v>
      </c>
      <c r="L62" s="27">
        <v>3</v>
      </c>
      <c r="M62" s="16" t="str">
        <f>+_xlfn.TEXTJOIN($I$200:$J$200,TRUE,Tabla1[[#This Row],[COD_UBIGEO]],Tabla1[[#This Row],[COD_CC]])</f>
        <v>140301-CEC-ME-062</v>
      </c>
      <c r="N62" s="16" t="str">
        <f t="array" ref="N62">+_xlfn.UNIQUE(Tabla1[[#This Row],[COMUNA]:[ID_COMUNA]],TRUE,TRUE)</f>
        <v>Sector Comunal Casco Central</v>
      </c>
      <c r="O62" s="27" t="s">
        <v>421</v>
      </c>
      <c r="P62" s="27" t="s">
        <v>422</v>
      </c>
      <c r="Q62" s="27" t="s">
        <v>423</v>
      </c>
      <c r="R62" s="27" t="s">
        <v>1805</v>
      </c>
      <c r="S62" s="30" t="s">
        <v>244</v>
      </c>
      <c r="T62" s="27" t="s">
        <v>1372</v>
      </c>
      <c r="U62" s="27" t="s">
        <v>424</v>
      </c>
      <c r="V62" s="27" t="s">
        <v>425</v>
      </c>
      <c r="W62" s="27" t="s">
        <v>426</v>
      </c>
      <c r="X62" s="27" t="s">
        <v>427</v>
      </c>
      <c r="Y62" s="27" t="s">
        <v>344</v>
      </c>
      <c r="Z62" s="12" t="s">
        <v>1798</v>
      </c>
      <c r="AA62" s="12" t="s">
        <v>1744</v>
      </c>
      <c r="AB62" s="12" t="s">
        <v>1750</v>
      </c>
      <c r="AC62" s="6">
        <v>6</v>
      </c>
      <c r="AD62" s="6">
        <v>3</v>
      </c>
      <c r="AE62" s="12" t="s">
        <v>1795</v>
      </c>
      <c r="AF62" s="12">
        <v>2</v>
      </c>
      <c r="AG62" s="16" t="s">
        <v>1974</v>
      </c>
      <c r="AH62" s="15" t="s">
        <v>9</v>
      </c>
      <c r="AI62" s="15" t="s">
        <v>9</v>
      </c>
      <c r="AJ62" s="94" t="s">
        <v>1977</v>
      </c>
      <c r="AK62" s="95" t="s">
        <v>1791</v>
      </c>
      <c r="AL62" s="80" t="s">
        <v>1834</v>
      </c>
      <c r="AM62" s="96" t="s">
        <v>1981</v>
      </c>
      <c r="AN62" s="116">
        <f>+COUNTA($AL$60:$AL$63)</f>
        <v>4</v>
      </c>
      <c r="AO62" s="9">
        <v>1</v>
      </c>
      <c r="AP62" s="10" t="s">
        <v>1800</v>
      </c>
      <c r="AQ62" s="9" t="s">
        <v>1792</v>
      </c>
      <c r="AR62" s="8" t="s">
        <v>1793</v>
      </c>
      <c r="AS62" s="8"/>
      <c r="AT62" s="105" t="s">
        <v>1795</v>
      </c>
      <c r="AU62" s="106" t="s">
        <v>1797</v>
      </c>
      <c r="AV62" s="109"/>
      <c r="AW62" s="109"/>
    </row>
    <row r="63" spans="1:49" s="3" customFormat="1" ht="97.5" hidden="1" customHeight="1" x14ac:dyDescent="0.3">
      <c r="A63" s="31">
        <v>21</v>
      </c>
      <c r="B63" s="13" t="s">
        <v>4</v>
      </c>
      <c r="C63" s="60">
        <v>14</v>
      </c>
      <c r="D63" s="13">
        <v>2023</v>
      </c>
      <c r="E63" s="15" t="s">
        <v>18</v>
      </c>
      <c r="F63" s="56" t="s">
        <v>1887</v>
      </c>
      <c r="G63" s="15" t="s">
        <v>19</v>
      </c>
      <c r="H63" s="56" t="s">
        <v>1824</v>
      </c>
      <c r="I63" s="83" t="str">
        <f>_xlfn.CONCAT(Tabla1[[#This Row],[CODIGO ENTIDAD]],Tabla1[[#This Row],[CODIGO MUNICIPIO]],Tabla1[[#This Row],[CODIGO PARROQUIA]])</f>
        <v>140301</v>
      </c>
      <c r="J63" s="98" t="s">
        <v>2352</v>
      </c>
      <c r="K63" s="26" t="s">
        <v>2022</v>
      </c>
      <c r="L63" s="27">
        <v>3</v>
      </c>
      <c r="M63" s="16" t="str">
        <f>+_xlfn.TEXTJOIN($I$200:$J$200,TRUE,Tabla1[[#This Row],[COD_UBIGEO]],Tabla1[[#This Row],[COD_CC]])</f>
        <v>140301-CEC-ME-062</v>
      </c>
      <c r="N63" s="16" t="str">
        <f t="array" ref="N63">+_xlfn.UNIQUE(Tabla1[[#This Row],[COMUNA]:[ID_COMUNA]],TRUE,TRUE)</f>
        <v>Sector Comunal Casco Central</v>
      </c>
      <c r="O63" s="27" t="s">
        <v>428</v>
      </c>
      <c r="P63" s="27" t="s">
        <v>429</v>
      </c>
      <c r="Q63" s="27" t="s">
        <v>1373</v>
      </c>
      <c r="R63" s="27" t="s">
        <v>1806</v>
      </c>
      <c r="S63" s="30" t="s">
        <v>244</v>
      </c>
      <c r="T63" s="27" t="s">
        <v>1374</v>
      </c>
      <c r="U63" s="27" t="s">
        <v>430</v>
      </c>
      <c r="V63" s="27" t="s">
        <v>431</v>
      </c>
      <c r="W63" s="27" t="s">
        <v>432</v>
      </c>
      <c r="X63" s="27" t="s">
        <v>433</v>
      </c>
      <c r="Y63" s="27" t="s">
        <v>344</v>
      </c>
      <c r="Z63" s="12" t="s">
        <v>1798</v>
      </c>
      <c r="AA63" s="12" t="s">
        <v>1735</v>
      </c>
      <c r="AB63" s="12" t="s">
        <v>1735</v>
      </c>
      <c r="AC63" s="6">
        <v>15</v>
      </c>
      <c r="AD63" s="6">
        <v>19</v>
      </c>
      <c r="AE63" s="12" t="s">
        <v>1795</v>
      </c>
      <c r="AF63" s="12">
        <v>1</v>
      </c>
      <c r="AG63" s="16" t="s">
        <v>1974</v>
      </c>
      <c r="AH63" s="15" t="s">
        <v>9</v>
      </c>
      <c r="AI63" s="15" t="s">
        <v>9</v>
      </c>
      <c r="AJ63" s="94" t="s">
        <v>1978</v>
      </c>
      <c r="AK63" s="95" t="s">
        <v>1788</v>
      </c>
      <c r="AL63" s="80" t="s">
        <v>1837</v>
      </c>
      <c r="AM63" s="96" t="s">
        <v>1982</v>
      </c>
      <c r="AN63" s="116">
        <f>+COUNTA($AL$60:$AL$63)</f>
        <v>4</v>
      </c>
      <c r="AO63" s="9">
        <v>2</v>
      </c>
      <c r="AP63" s="11" t="s">
        <v>1799</v>
      </c>
      <c r="AQ63" s="111" t="s">
        <v>1817</v>
      </c>
      <c r="AR63" s="7" t="s">
        <v>1794</v>
      </c>
      <c r="AS63" s="7"/>
      <c r="AT63" s="105" t="s">
        <v>1734</v>
      </c>
      <c r="AU63" s="106" t="s">
        <v>1784</v>
      </c>
      <c r="AV63" s="109"/>
      <c r="AW63" s="109"/>
    </row>
    <row r="64" spans="1:49" s="3" customFormat="1" ht="90" hidden="1" customHeight="1" x14ac:dyDescent="0.3">
      <c r="A64" s="13">
        <v>22</v>
      </c>
      <c r="B64" s="13" t="s">
        <v>4</v>
      </c>
      <c r="C64" s="60">
        <v>14</v>
      </c>
      <c r="D64" s="13">
        <v>2023</v>
      </c>
      <c r="E64" s="15" t="s">
        <v>13</v>
      </c>
      <c r="F64" s="56" t="s">
        <v>1993</v>
      </c>
      <c r="G64" s="15" t="s">
        <v>20</v>
      </c>
      <c r="H64" s="56" t="s">
        <v>1886</v>
      </c>
      <c r="I64" s="83" t="str">
        <f>_xlfn.CONCAT(Tabla1[[#This Row],[CODIGO ENTIDAD]],Tabla1[[#This Row],[CODIGO MUNICIPIO]],Tabla1[[#This Row],[CODIGO PARROQUIA]])</f>
        <v>142006</v>
      </c>
      <c r="J64" s="97" t="s">
        <v>2390</v>
      </c>
      <c r="K64" s="26" t="s">
        <v>2029</v>
      </c>
      <c r="L64" s="27">
        <v>3</v>
      </c>
      <c r="M64" s="16" t="str">
        <f>+_xlfn.TEXTJOIN($I$200:$J$200,TRUE,Tabla1[[#This Row],[COD_UBIGEO]],Tabla1[[#This Row],[COD_CC]])</f>
        <v>142006-C-MIX-2016-05-0006</v>
      </c>
      <c r="N64" s="16" t="str">
        <f t="array" ref="N64">+_xlfn.UNIQUE(Tabla1[[#This Row],[COMUNA]:[ID_COMUNA]],TRUE,TRUE)</f>
        <v>COMUNA SAN JUAN DE LOS LIBERTADORES COMANDANTE SUPREMO</v>
      </c>
      <c r="O64" s="24" t="s">
        <v>434</v>
      </c>
      <c r="P64" s="24" t="s">
        <v>435</v>
      </c>
      <c r="Q64" s="24" t="s">
        <v>1375</v>
      </c>
      <c r="R64" s="24" t="s">
        <v>436</v>
      </c>
      <c r="S64" s="22" t="s">
        <v>244</v>
      </c>
      <c r="T64" s="32" t="s">
        <v>437</v>
      </c>
      <c r="U64" s="32" t="s">
        <v>1723</v>
      </c>
      <c r="V64" s="24" t="s">
        <v>438</v>
      </c>
      <c r="W64" s="24" t="s">
        <v>1570</v>
      </c>
      <c r="X64" s="24" t="s">
        <v>439</v>
      </c>
      <c r="Y64" s="24" t="s">
        <v>344</v>
      </c>
      <c r="Z64" s="12" t="s">
        <v>1788</v>
      </c>
      <c r="AA64" s="20" t="s">
        <v>1744</v>
      </c>
      <c r="AB64" s="21" t="s">
        <v>1745</v>
      </c>
      <c r="AC64" s="6">
        <v>6</v>
      </c>
      <c r="AD64" s="6">
        <v>2</v>
      </c>
      <c r="AE64" s="12" t="s">
        <v>1733</v>
      </c>
      <c r="AF64" s="12">
        <v>2</v>
      </c>
      <c r="AG64" s="16" t="s">
        <v>1983</v>
      </c>
      <c r="AH64" s="15" t="s">
        <v>9</v>
      </c>
      <c r="AI64" s="12" t="s">
        <v>17</v>
      </c>
      <c r="AJ64" s="94" t="s">
        <v>1984</v>
      </c>
      <c r="AK64" s="95" t="s">
        <v>1791</v>
      </c>
      <c r="AL64" s="80" t="s">
        <v>1828</v>
      </c>
      <c r="AM64" s="96" t="s">
        <v>1988</v>
      </c>
      <c r="AN64" s="116">
        <f>+COUNTA($AL$64:$AL$67)</f>
        <v>4</v>
      </c>
      <c r="AO64" s="9">
        <v>3</v>
      </c>
      <c r="AP64" s="11" t="s">
        <v>1786</v>
      </c>
      <c r="AQ64" s="67" t="s">
        <v>1780</v>
      </c>
      <c r="AR64" s="7" t="s">
        <v>1781</v>
      </c>
      <c r="AS64" s="7"/>
      <c r="AT64" s="105" t="s">
        <v>1733</v>
      </c>
      <c r="AU64" s="106" t="s">
        <v>1743</v>
      </c>
      <c r="AV64" s="109"/>
      <c r="AW64" s="109"/>
    </row>
    <row r="65" spans="1:55" s="3" customFormat="1" ht="90" hidden="1" customHeight="1" x14ac:dyDescent="0.3">
      <c r="A65" s="13">
        <v>22</v>
      </c>
      <c r="B65" s="13" t="s">
        <v>4</v>
      </c>
      <c r="C65" s="60">
        <v>14</v>
      </c>
      <c r="D65" s="13">
        <v>2023</v>
      </c>
      <c r="E65" s="15" t="s">
        <v>13</v>
      </c>
      <c r="F65" s="56" t="s">
        <v>1993</v>
      </c>
      <c r="G65" s="15" t="s">
        <v>20</v>
      </c>
      <c r="H65" s="56" t="s">
        <v>1886</v>
      </c>
      <c r="I65" s="83" t="str">
        <f>_xlfn.CONCAT(Tabla1[[#This Row],[CODIGO ENTIDAD]],Tabla1[[#This Row],[CODIGO MUNICIPIO]],Tabla1[[#This Row],[CODIGO PARROQUIA]])</f>
        <v>142006</v>
      </c>
      <c r="J65" s="97" t="s">
        <v>2390</v>
      </c>
      <c r="K65" s="26" t="s">
        <v>2029</v>
      </c>
      <c r="L65" s="27">
        <v>3</v>
      </c>
      <c r="M65" s="16" t="str">
        <f>+_xlfn.TEXTJOIN($I$200:$J$200,TRUE,Tabla1[[#This Row],[COD_UBIGEO]],Tabla1[[#This Row],[COD_CC]])</f>
        <v>142006-C-MIX-2016-05-0006</v>
      </c>
      <c r="N65" s="16" t="str">
        <f t="array" ref="N65">+_xlfn.UNIQUE(Tabla1[[#This Row],[COMUNA]:[ID_COMUNA]],TRUE,TRUE)</f>
        <v>COMUNA SAN JUAN DE LOS LIBERTADORES COMANDANTE SUPREMO</v>
      </c>
      <c r="O65" s="24" t="s">
        <v>1677</v>
      </c>
      <c r="P65" s="24" t="s">
        <v>440</v>
      </c>
      <c r="Q65" s="24" t="s">
        <v>441</v>
      </c>
      <c r="R65" s="24" t="s">
        <v>442</v>
      </c>
      <c r="S65" s="30" t="s">
        <v>244</v>
      </c>
      <c r="T65" s="32" t="s">
        <v>443</v>
      </c>
      <c r="U65" s="32" t="s">
        <v>444</v>
      </c>
      <c r="V65" s="24" t="s">
        <v>1678</v>
      </c>
      <c r="W65" s="24" t="s">
        <v>445</v>
      </c>
      <c r="X65" s="24" t="s">
        <v>439</v>
      </c>
      <c r="Y65" s="24" t="s">
        <v>344</v>
      </c>
      <c r="Z65" s="12" t="s">
        <v>1798</v>
      </c>
      <c r="AA65" s="12" t="s">
        <v>1731</v>
      </c>
      <c r="AB65" s="12" t="s">
        <v>1749</v>
      </c>
      <c r="AC65" s="6">
        <v>10</v>
      </c>
      <c r="AD65" s="6">
        <v>8</v>
      </c>
      <c r="AE65" s="12" t="s">
        <v>1795</v>
      </c>
      <c r="AF65" s="12">
        <v>3</v>
      </c>
      <c r="AG65" s="16" t="s">
        <v>1983</v>
      </c>
      <c r="AH65" s="15" t="s">
        <v>9</v>
      </c>
      <c r="AI65" s="12" t="s">
        <v>17</v>
      </c>
      <c r="AJ65" s="94" t="s">
        <v>1985</v>
      </c>
      <c r="AK65" s="95" t="s">
        <v>1791</v>
      </c>
      <c r="AL65" s="80" t="s">
        <v>1831</v>
      </c>
      <c r="AM65" s="96" t="s">
        <v>1989</v>
      </c>
      <c r="AN65" s="116">
        <f>+COUNTA($AL$64:$AL$67)</f>
        <v>4</v>
      </c>
      <c r="AO65" s="9">
        <v>4</v>
      </c>
      <c r="AP65" s="10" t="s">
        <v>1787</v>
      </c>
      <c r="AQ65" s="67" t="s">
        <v>1779</v>
      </c>
      <c r="AR65" s="7" t="s">
        <v>1782</v>
      </c>
      <c r="AS65" s="7"/>
      <c r="AT65" s="105" t="s">
        <v>1785</v>
      </c>
      <c r="AU65" s="106" t="s">
        <v>1796</v>
      </c>
      <c r="AV65" s="109"/>
      <c r="AW65" s="109"/>
    </row>
    <row r="66" spans="1:55" s="3" customFormat="1" ht="90" hidden="1" customHeight="1" x14ac:dyDescent="0.3">
      <c r="A66" s="13">
        <v>22</v>
      </c>
      <c r="B66" s="13" t="s">
        <v>4</v>
      </c>
      <c r="C66" s="60">
        <v>14</v>
      </c>
      <c r="D66" s="13">
        <v>2023</v>
      </c>
      <c r="E66" s="15" t="s">
        <v>13</v>
      </c>
      <c r="F66" s="56" t="s">
        <v>1993</v>
      </c>
      <c r="G66" s="15" t="s">
        <v>20</v>
      </c>
      <c r="H66" s="56" t="s">
        <v>1886</v>
      </c>
      <c r="I66" s="83" t="str">
        <f>_xlfn.CONCAT(Tabla1[[#This Row],[CODIGO ENTIDAD]],Tabla1[[#This Row],[CODIGO MUNICIPIO]],Tabla1[[#This Row],[CODIGO PARROQUIA]])</f>
        <v>142006</v>
      </c>
      <c r="J66" s="97" t="s">
        <v>2390</v>
      </c>
      <c r="K66" s="26" t="s">
        <v>2029</v>
      </c>
      <c r="L66" s="27">
        <v>3</v>
      </c>
      <c r="M66" s="16" t="str">
        <f>+_xlfn.TEXTJOIN($I$200:$J$200,TRUE,Tabla1[[#This Row],[COD_UBIGEO]],Tabla1[[#This Row],[COD_CC]])</f>
        <v>142006-C-MIX-2016-05-0006</v>
      </c>
      <c r="N66" s="16" t="str">
        <f t="array" ref="N66">+_xlfn.UNIQUE(Tabla1[[#This Row],[COMUNA]:[ID_COMUNA]],TRUE,TRUE)</f>
        <v>COMUNA SAN JUAN DE LOS LIBERTADORES COMANDANTE SUPREMO</v>
      </c>
      <c r="O66" s="15" t="s">
        <v>1773</v>
      </c>
      <c r="P66" s="24" t="s">
        <v>435</v>
      </c>
      <c r="Q66" s="24" t="s">
        <v>1376</v>
      </c>
      <c r="R66" s="24" t="s">
        <v>1571</v>
      </c>
      <c r="S66" s="30" t="s">
        <v>244</v>
      </c>
      <c r="T66" s="32" t="s">
        <v>1377</v>
      </c>
      <c r="U66" s="32" t="s">
        <v>1724</v>
      </c>
      <c r="V66" s="24" t="s">
        <v>446</v>
      </c>
      <c r="W66" s="24" t="s">
        <v>447</v>
      </c>
      <c r="X66" s="24" t="s">
        <v>439</v>
      </c>
      <c r="Y66" s="24" t="s">
        <v>1529</v>
      </c>
      <c r="Z66" s="12" t="s">
        <v>1788</v>
      </c>
      <c r="AA66" s="12" t="s">
        <v>1744</v>
      </c>
      <c r="AB66" s="12" t="s">
        <v>1750</v>
      </c>
      <c r="AC66" s="6">
        <v>6</v>
      </c>
      <c r="AD66" s="6">
        <v>3</v>
      </c>
      <c r="AE66" s="12" t="s">
        <v>1733</v>
      </c>
      <c r="AF66" s="12">
        <v>2</v>
      </c>
      <c r="AG66" s="16" t="s">
        <v>1983</v>
      </c>
      <c r="AH66" s="15" t="s">
        <v>9</v>
      </c>
      <c r="AI66" s="12" t="s">
        <v>17</v>
      </c>
      <c r="AJ66" s="94" t="s">
        <v>1986</v>
      </c>
      <c r="AK66" s="95" t="s">
        <v>1791</v>
      </c>
      <c r="AL66" s="80" t="s">
        <v>1834</v>
      </c>
      <c r="AM66" s="96" t="s">
        <v>1990</v>
      </c>
      <c r="AN66" s="116">
        <f>+COUNTA($AL$64:$AL$67)</f>
        <v>4</v>
      </c>
      <c r="AO66" s="9">
        <v>1</v>
      </c>
      <c r="AP66" s="10" t="s">
        <v>1800</v>
      </c>
      <c r="AQ66" s="9" t="s">
        <v>1792</v>
      </c>
      <c r="AR66" s="8" t="s">
        <v>1793</v>
      </c>
      <c r="AS66" s="8"/>
      <c r="AT66" s="105" t="s">
        <v>1795</v>
      </c>
      <c r="AU66" s="106" t="s">
        <v>1797</v>
      </c>
      <c r="AV66" s="109"/>
      <c r="AW66" s="109"/>
    </row>
    <row r="67" spans="1:55" s="3" customFormat="1" ht="97.5" hidden="1" customHeight="1" x14ac:dyDescent="0.3">
      <c r="A67" s="13">
        <v>23</v>
      </c>
      <c r="B67" s="13" t="s">
        <v>4</v>
      </c>
      <c r="C67" s="60">
        <v>14</v>
      </c>
      <c r="D67" s="13">
        <v>2023</v>
      </c>
      <c r="E67" s="15" t="s">
        <v>5</v>
      </c>
      <c r="F67" s="56" t="s">
        <v>1915</v>
      </c>
      <c r="G67" s="85" t="s">
        <v>2036</v>
      </c>
      <c r="H67" s="56" t="s">
        <v>1886</v>
      </c>
      <c r="I67" s="83" t="str">
        <f>_xlfn.CONCAT(Tabla1[[#This Row],[CODIGO ENTIDAD]],Tabla1[[#This Row],[CODIGO MUNICIPIO]],Tabla1[[#This Row],[CODIGO PARROQUIA]])</f>
        <v>141206</v>
      </c>
      <c r="J67" s="82" t="s">
        <v>2368</v>
      </c>
      <c r="K67" s="26" t="s">
        <v>2039</v>
      </c>
      <c r="L67" s="27">
        <v>3</v>
      </c>
      <c r="M67" s="16" t="str">
        <f>+_xlfn.TEXTJOIN($I$200:$J$200,TRUE,Tabla1[[#This Row],[COD_UBIGEO]],Tabla1[[#This Row],[COD_CC]])</f>
        <v>141206-C-MIX-2018-11-0158</v>
      </c>
      <c r="N67" s="16" t="str">
        <f t="array" ref="N67">+_xlfn.UNIQUE(Tabla1[[#This Row],[COMUNA]:[ID_COMUNA]],TRUE,TRUE)</f>
        <v>Consejo Comunal Guerreros de Mucujún</v>
      </c>
      <c r="O67" s="27" t="s">
        <v>448</v>
      </c>
      <c r="P67" s="27" t="s">
        <v>1703</v>
      </c>
      <c r="Q67" s="27" t="s">
        <v>1378</v>
      </c>
      <c r="R67" s="27" t="s">
        <v>1572</v>
      </c>
      <c r="S67" s="22" t="s">
        <v>244</v>
      </c>
      <c r="T67" s="27" t="s">
        <v>1377</v>
      </c>
      <c r="U67" s="27" t="s">
        <v>449</v>
      </c>
      <c r="V67" s="27" t="s">
        <v>450</v>
      </c>
      <c r="W67" s="27" t="s">
        <v>451</v>
      </c>
      <c r="X67" s="27" t="s">
        <v>452</v>
      </c>
      <c r="Y67" s="27" t="s">
        <v>344</v>
      </c>
      <c r="Z67" s="12" t="s">
        <v>1798</v>
      </c>
      <c r="AA67" s="12" t="s">
        <v>1728</v>
      </c>
      <c r="AB67" s="12" t="s">
        <v>1728</v>
      </c>
      <c r="AC67" s="6">
        <v>4</v>
      </c>
      <c r="AD67" s="6">
        <v>6</v>
      </c>
      <c r="AE67" s="12" t="s">
        <v>1795</v>
      </c>
      <c r="AF67" s="12">
        <v>3</v>
      </c>
      <c r="AG67" s="16" t="s">
        <v>1983</v>
      </c>
      <c r="AH67" s="15" t="s">
        <v>9</v>
      </c>
      <c r="AI67" s="12" t="s">
        <v>17</v>
      </c>
      <c r="AJ67" s="94" t="s">
        <v>1987</v>
      </c>
      <c r="AK67" s="95" t="s">
        <v>1788</v>
      </c>
      <c r="AL67" s="80" t="s">
        <v>1837</v>
      </c>
      <c r="AM67" s="96" t="s">
        <v>1991</v>
      </c>
      <c r="AN67" s="116">
        <f>+COUNTA($AL$64:$AL$67)</f>
        <v>4</v>
      </c>
      <c r="AO67" s="9">
        <v>2</v>
      </c>
      <c r="AP67" s="11" t="s">
        <v>1799</v>
      </c>
      <c r="AQ67" s="111" t="s">
        <v>1817</v>
      </c>
      <c r="AR67" s="7" t="s">
        <v>1794</v>
      </c>
      <c r="AS67" s="7"/>
      <c r="AT67" s="105" t="s">
        <v>1734</v>
      </c>
      <c r="AU67" s="106" t="s">
        <v>1784</v>
      </c>
      <c r="AV67" s="109"/>
      <c r="AW67" s="109"/>
    </row>
    <row r="68" spans="1:55" s="3" customFormat="1" ht="141" hidden="1" customHeight="1" x14ac:dyDescent="0.3">
      <c r="A68" s="13">
        <v>23</v>
      </c>
      <c r="B68" s="13" t="s">
        <v>4</v>
      </c>
      <c r="C68" s="60">
        <v>14</v>
      </c>
      <c r="D68" s="13">
        <v>2023</v>
      </c>
      <c r="E68" s="15" t="s">
        <v>5</v>
      </c>
      <c r="F68" s="56" t="s">
        <v>1915</v>
      </c>
      <c r="G68" s="85" t="s">
        <v>2036</v>
      </c>
      <c r="H68" s="56" t="s">
        <v>1886</v>
      </c>
      <c r="I68" s="83" t="str">
        <f>_xlfn.CONCAT(Tabla1[[#This Row],[CODIGO ENTIDAD]],Tabla1[[#This Row],[CODIGO MUNICIPIO]],Tabla1[[#This Row],[CODIGO PARROQUIA]])</f>
        <v>141206</v>
      </c>
      <c r="J68" s="82" t="s">
        <v>2368</v>
      </c>
      <c r="K68" s="26" t="s">
        <v>2039</v>
      </c>
      <c r="L68" s="27">
        <v>3</v>
      </c>
      <c r="M68" s="16" t="str">
        <f>+_xlfn.TEXTJOIN($I$200:$J$200,TRUE,Tabla1[[#This Row],[COD_UBIGEO]],Tabla1[[#This Row],[COD_CC]])</f>
        <v>141206-C-MIX-2018-11-0158</v>
      </c>
      <c r="N68" s="16" t="str">
        <f t="array" ref="N68">+_xlfn.UNIQUE(Tabla1[[#This Row],[COMUNA]:[ID_COMUNA]],TRUE,TRUE)</f>
        <v>Consejo Comunal Guerreros de Mucujún</v>
      </c>
      <c r="O68" s="27" t="s">
        <v>453</v>
      </c>
      <c r="P68" s="27" t="s">
        <v>454</v>
      </c>
      <c r="Q68" s="27" t="s">
        <v>1379</v>
      </c>
      <c r="R68" s="27" t="s">
        <v>1572</v>
      </c>
      <c r="S68" s="30" t="s">
        <v>244</v>
      </c>
      <c r="T68" s="27" t="s">
        <v>1377</v>
      </c>
      <c r="U68" s="27" t="s">
        <v>455</v>
      </c>
      <c r="V68" s="27" t="s">
        <v>456</v>
      </c>
      <c r="W68" s="27" t="s">
        <v>457</v>
      </c>
      <c r="X68" s="27" t="s">
        <v>452</v>
      </c>
      <c r="Y68" s="27" t="s">
        <v>344</v>
      </c>
      <c r="Z68" s="12" t="s">
        <v>1791</v>
      </c>
      <c r="AA68" s="12" t="s">
        <v>1744</v>
      </c>
      <c r="AB68" s="12" t="s">
        <v>1745</v>
      </c>
      <c r="AC68" s="6">
        <v>6</v>
      </c>
      <c r="AD68" s="6">
        <v>2</v>
      </c>
      <c r="AE68" s="12" t="s">
        <v>1785</v>
      </c>
      <c r="AF68" s="12">
        <v>3</v>
      </c>
      <c r="AG68" s="16" t="s">
        <v>1992</v>
      </c>
      <c r="AH68" s="15" t="s">
        <v>13</v>
      </c>
      <c r="AI68" s="12" t="s">
        <v>1994</v>
      </c>
      <c r="AJ68" s="94" t="s">
        <v>1995</v>
      </c>
      <c r="AK68" s="95" t="s">
        <v>1791</v>
      </c>
      <c r="AL68" s="80" t="s">
        <v>1828</v>
      </c>
      <c r="AM68" s="96" t="s">
        <v>1999</v>
      </c>
      <c r="AN68" s="116">
        <f>+COUNTA($AL$68:$AL$71)</f>
        <v>4</v>
      </c>
      <c r="AO68" s="9">
        <v>3</v>
      </c>
      <c r="AP68" s="11" t="s">
        <v>1786</v>
      </c>
      <c r="AQ68" s="67" t="s">
        <v>1780</v>
      </c>
      <c r="AR68" s="7" t="s">
        <v>1781</v>
      </c>
      <c r="AS68" s="7"/>
      <c r="AT68" s="105" t="s">
        <v>1733</v>
      </c>
      <c r="AU68" s="106" t="s">
        <v>1743</v>
      </c>
      <c r="AV68" s="109"/>
      <c r="AW68" s="109"/>
    </row>
    <row r="69" spans="1:55" s="3" customFormat="1" ht="123.75" hidden="1" customHeight="1" x14ac:dyDescent="0.3">
      <c r="A69" s="13">
        <v>23</v>
      </c>
      <c r="B69" s="13" t="s">
        <v>4</v>
      </c>
      <c r="C69" s="60">
        <v>14</v>
      </c>
      <c r="D69" s="13">
        <v>2023</v>
      </c>
      <c r="E69" s="15" t="s">
        <v>5</v>
      </c>
      <c r="F69" s="56" t="s">
        <v>1915</v>
      </c>
      <c r="G69" s="85" t="s">
        <v>2036</v>
      </c>
      <c r="H69" s="56" t="s">
        <v>1886</v>
      </c>
      <c r="I69" s="83" t="str">
        <f>_xlfn.CONCAT(Tabla1[[#This Row],[CODIGO ENTIDAD]],Tabla1[[#This Row],[CODIGO MUNICIPIO]],Tabla1[[#This Row],[CODIGO PARROQUIA]])</f>
        <v>141206</v>
      </c>
      <c r="J69" s="82" t="s">
        <v>2368</v>
      </c>
      <c r="K69" s="26" t="s">
        <v>2039</v>
      </c>
      <c r="L69" s="27">
        <v>3</v>
      </c>
      <c r="M69" s="16" t="str">
        <f>+_xlfn.TEXTJOIN($I$200:$J$200,TRUE,Tabla1[[#This Row],[COD_UBIGEO]],Tabla1[[#This Row],[COD_CC]])</f>
        <v>141206-C-MIX-2018-11-0158</v>
      </c>
      <c r="N69" s="16" t="str">
        <f t="array" ref="N69">+_xlfn.UNIQUE(Tabla1[[#This Row],[COMUNA]:[ID_COMUNA]],TRUE,TRUE)</f>
        <v>Consejo Comunal Guerreros de Mucujún</v>
      </c>
      <c r="O69" s="27" t="s">
        <v>458</v>
      </c>
      <c r="P69" s="27" t="s">
        <v>1703</v>
      </c>
      <c r="Q69" s="27" t="s">
        <v>1380</v>
      </c>
      <c r="R69" s="27" t="s">
        <v>1573</v>
      </c>
      <c r="S69" s="30" t="s">
        <v>244</v>
      </c>
      <c r="T69" s="27" t="s">
        <v>1377</v>
      </c>
      <c r="U69" s="27" t="s">
        <v>459</v>
      </c>
      <c r="V69" s="27" t="s">
        <v>1574</v>
      </c>
      <c r="W69" s="27" t="s">
        <v>460</v>
      </c>
      <c r="X69" s="27" t="s">
        <v>461</v>
      </c>
      <c r="Y69" s="27" t="s">
        <v>344</v>
      </c>
      <c r="Z69" s="12" t="s">
        <v>1791</v>
      </c>
      <c r="AA69" s="20" t="s">
        <v>1746</v>
      </c>
      <c r="AB69" s="12" t="s">
        <v>1742</v>
      </c>
      <c r="AC69" s="6">
        <v>2</v>
      </c>
      <c r="AD69" s="6">
        <v>5</v>
      </c>
      <c r="AE69" s="12" t="s">
        <v>1785</v>
      </c>
      <c r="AF69" s="12">
        <v>3</v>
      </c>
      <c r="AG69" s="16" t="s">
        <v>1992</v>
      </c>
      <c r="AH69" s="15" t="s">
        <v>13</v>
      </c>
      <c r="AI69" s="12" t="s">
        <v>1994</v>
      </c>
      <c r="AJ69" s="94" t="s">
        <v>1996</v>
      </c>
      <c r="AK69" s="95" t="s">
        <v>1791</v>
      </c>
      <c r="AL69" s="80" t="s">
        <v>1831</v>
      </c>
      <c r="AM69" s="96" t="s">
        <v>2000</v>
      </c>
      <c r="AN69" s="116">
        <f>+COUNTA($AL$68:$AL$71)</f>
        <v>4</v>
      </c>
      <c r="AO69" s="9">
        <v>4</v>
      </c>
      <c r="AP69" s="10" t="s">
        <v>1787</v>
      </c>
      <c r="AQ69" s="67" t="s">
        <v>1779</v>
      </c>
      <c r="AR69" s="7" t="s">
        <v>1782</v>
      </c>
      <c r="AS69" s="7"/>
      <c r="AT69" s="105" t="s">
        <v>1785</v>
      </c>
      <c r="AU69" s="106" t="s">
        <v>1796</v>
      </c>
      <c r="AV69" s="109"/>
      <c r="AW69" s="109"/>
    </row>
    <row r="70" spans="1:55" s="3" customFormat="1" ht="123.75" hidden="1" customHeight="1" x14ac:dyDescent="0.3">
      <c r="A70" s="49">
        <v>24</v>
      </c>
      <c r="B70" s="13" t="s">
        <v>4</v>
      </c>
      <c r="C70" s="60">
        <v>14</v>
      </c>
      <c r="D70" s="49">
        <v>2023</v>
      </c>
      <c r="E70" s="50" t="s">
        <v>5</v>
      </c>
      <c r="F70" s="56" t="s">
        <v>1915</v>
      </c>
      <c r="G70" s="35" t="s">
        <v>21</v>
      </c>
      <c r="H70" s="57" t="s">
        <v>2046</v>
      </c>
      <c r="I70" s="83" t="str">
        <f>_xlfn.CONCAT(Tabla1[[#This Row],[CODIGO ENTIDAD]],Tabla1[[#This Row],[CODIGO MUNICIPIO]],Tabla1[[#This Row],[CODIGO PARROQUIA]])</f>
        <v>141211</v>
      </c>
      <c r="J70" s="82" t="s">
        <v>2369</v>
      </c>
      <c r="K70" s="50" t="s">
        <v>462</v>
      </c>
      <c r="L70" s="119">
        <v>4</v>
      </c>
      <c r="M70" s="16" t="str">
        <f>+_xlfn.TEXTJOIN($I$200:$J$200,TRUE,Tabla1[[#This Row],[COD_UBIGEO]],Tabla1[[#This Row],[COD_CC]])</f>
        <v>141211-14-12-0001</v>
      </c>
      <c r="N70" s="16" t="str">
        <f t="array" ref="N70">+_xlfn.UNIQUE(Tabla1[[#This Row],[COMUNA]:[ID_COMUNA]],TRUE,TRUE)</f>
        <v>7. Consejo Comunal Milla Parte Media</v>
      </c>
      <c r="O70" s="51" t="s">
        <v>463</v>
      </c>
      <c r="P70" s="52" t="s">
        <v>1704</v>
      </c>
      <c r="Q70" s="51" t="s">
        <v>1381</v>
      </c>
      <c r="R70" s="53" t="s">
        <v>464</v>
      </c>
      <c r="S70" s="53" t="s">
        <v>244</v>
      </c>
      <c r="T70" s="53" t="s">
        <v>1377</v>
      </c>
      <c r="U70" s="53" t="s">
        <v>465</v>
      </c>
      <c r="V70" s="53" t="s">
        <v>466</v>
      </c>
      <c r="W70" s="53" t="s">
        <v>467</v>
      </c>
      <c r="X70" s="53" t="s">
        <v>468</v>
      </c>
      <c r="Y70" s="52" t="s">
        <v>344</v>
      </c>
      <c r="Z70" s="54" t="s">
        <v>1798</v>
      </c>
      <c r="AA70" s="54" t="s">
        <v>1728</v>
      </c>
      <c r="AB70" s="54" t="s">
        <v>1728</v>
      </c>
      <c r="AC70" s="6">
        <v>4</v>
      </c>
      <c r="AD70" s="6">
        <v>6</v>
      </c>
      <c r="AE70" s="54" t="s">
        <v>1795</v>
      </c>
      <c r="AF70" s="54">
        <v>2</v>
      </c>
      <c r="AG70" s="16" t="s">
        <v>1992</v>
      </c>
      <c r="AH70" s="15" t="s">
        <v>13</v>
      </c>
      <c r="AI70" s="12" t="s">
        <v>1994</v>
      </c>
      <c r="AJ70" s="94" t="s">
        <v>1997</v>
      </c>
      <c r="AK70" s="95" t="s">
        <v>1791</v>
      </c>
      <c r="AL70" s="80" t="s">
        <v>1834</v>
      </c>
      <c r="AM70" s="96" t="s">
        <v>2001</v>
      </c>
      <c r="AN70" s="116">
        <f>+COUNTA($AL$68:$AL$71)</f>
        <v>4</v>
      </c>
      <c r="AO70" s="9">
        <v>1</v>
      </c>
      <c r="AP70" s="10" t="s">
        <v>1800</v>
      </c>
      <c r="AQ70" s="9" t="s">
        <v>1792</v>
      </c>
      <c r="AR70" s="8" t="s">
        <v>1793</v>
      </c>
      <c r="AS70" s="8"/>
      <c r="AT70" s="105" t="s">
        <v>1795</v>
      </c>
      <c r="AU70" s="106" t="s">
        <v>1797</v>
      </c>
      <c r="AV70" s="109"/>
      <c r="AW70" s="109"/>
    </row>
    <row r="71" spans="1:55" s="3" customFormat="1" ht="97.5" hidden="1" customHeight="1" x14ac:dyDescent="0.3">
      <c r="A71" s="49">
        <v>24</v>
      </c>
      <c r="B71" s="13" t="s">
        <v>4</v>
      </c>
      <c r="C71" s="60">
        <v>14</v>
      </c>
      <c r="D71" s="49">
        <v>2023</v>
      </c>
      <c r="E71" s="50" t="s">
        <v>5</v>
      </c>
      <c r="F71" s="56" t="s">
        <v>1915</v>
      </c>
      <c r="G71" s="35" t="s">
        <v>21</v>
      </c>
      <c r="H71" s="57" t="s">
        <v>2046</v>
      </c>
      <c r="I71" s="83" t="str">
        <f>_xlfn.CONCAT(Tabla1[[#This Row],[CODIGO ENTIDAD]],Tabla1[[#This Row],[CODIGO MUNICIPIO]],Tabla1[[#This Row],[CODIGO PARROQUIA]])</f>
        <v>141211</v>
      </c>
      <c r="J71" s="82" t="s">
        <v>2369</v>
      </c>
      <c r="K71" s="50" t="s">
        <v>462</v>
      </c>
      <c r="L71" s="119">
        <v>4</v>
      </c>
      <c r="M71" s="16" t="str">
        <f>+_xlfn.TEXTJOIN($I$200:$J$200,TRUE,Tabla1[[#This Row],[COD_UBIGEO]],Tabla1[[#This Row],[COD_CC]])</f>
        <v>141211-14-12-0001</v>
      </c>
      <c r="N71" s="16" t="str">
        <f t="array" ref="N71">+_xlfn.UNIQUE(Tabla1[[#This Row],[COMUNA]:[ID_COMUNA]],TRUE,TRUE)</f>
        <v>7. Consejo Comunal Milla Parte Media</v>
      </c>
      <c r="O71" s="52" t="s">
        <v>469</v>
      </c>
      <c r="P71" s="52" t="s">
        <v>1705</v>
      </c>
      <c r="Q71" s="51" t="s">
        <v>1381</v>
      </c>
      <c r="R71" s="53" t="s">
        <v>470</v>
      </c>
      <c r="S71" s="55" t="s">
        <v>244</v>
      </c>
      <c r="T71" s="53" t="s">
        <v>1377</v>
      </c>
      <c r="U71" s="53" t="s">
        <v>471</v>
      </c>
      <c r="V71" s="53" t="s">
        <v>472</v>
      </c>
      <c r="W71" s="53" t="s">
        <v>473</v>
      </c>
      <c r="X71" s="53" t="s">
        <v>474</v>
      </c>
      <c r="Y71" s="53" t="s">
        <v>344</v>
      </c>
      <c r="Z71" s="54" t="s">
        <v>1798</v>
      </c>
      <c r="AA71" s="54" t="s">
        <v>1735</v>
      </c>
      <c r="AB71" s="54" t="s">
        <v>1735</v>
      </c>
      <c r="AC71" s="6">
        <v>15</v>
      </c>
      <c r="AD71" s="6">
        <v>19</v>
      </c>
      <c r="AE71" s="54" t="s">
        <v>1795</v>
      </c>
      <c r="AF71" s="54">
        <v>2</v>
      </c>
      <c r="AG71" s="16" t="s">
        <v>1992</v>
      </c>
      <c r="AH71" s="15" t="s">
        <v>13</v>
      </c>
      <c r="AI71" s="12" t="s">
        <v>1994</v>
      </c>
      <c r="AJ71" s="94" t="s">
        <v>1998</v>
      </c>
      <c r="AK71" s="95" t="s">
        <v>1788</v>
      </c>
      <c r="AL71" s="80" t="s">
        <v>1837</v>
      </c>
      <c r="AM71" s="96" t="s">
        <v>2002</v>
      </c>
      <c r="AN71" s="116">
        <f>+COUNTA($AL$68:$AL$71)</f>
        <v>4</v>
      </c>
      <c r="AO71" s="9">
        <v>2</v>
      </c>
      <c r="AP71" s="11" t="s">
        <v>1799</v>
      </c>
      <c r="AQ71" s="111" t="s">
        <v>1817</v>
      </c>
      <c r="AR71" s="7" t="s">
        <v>1794</v>
      </c>
      <c r="AS71" s="7"/>
      <c r="AT71" s="105" t="s">
        <v>1734</v>
      </c>
      <c r="AU71" s="106" t="s">
        <v>1784</v>
      </c>
      <c r="AV71" s="109"/>
      <c r="AW71" s="109"/>
    </row>
    <row r="72" spans="1:55" s="3" customFormat="1" ht="123.75" hidden="1" customHeight="1" x14ac:dyDescent="0.3">
      <c r="A72" s="49">
        <v>24</v>
      </c>
      <c r="B72" s="13" t="s">
        <v>4</v>
      </c>
      <c r="C72" s="60">
        <v>14</v>
      </c>
      <c r="D72" s="49">
        <v>2023</v>
      </c>
      <c r="E72" s="50" t="s">
        <v>5</v>
      </c>
      <c r="F72" s="56" t="s">
        <v>1915</v>
      </c>
      <c r="G72" s="35" t="s">
        <v>21</v>
      </c>
      <c r="H72" s="57" t="s">
        <v>2046</v>
      </c>
      <c r="I72" s="83" t="str">
        <f>_xlfn.CONCAT(Tabla1[[#This Row],[CODIGO ENTIDAD]],Tabla1[[#This Row],[CODIGO MUNICIPIO]],Tabla1[[#This Row],[CODIGO PARROQUIA]])</f>
        <v>141211</v>
      </c>
      <c r="J72" s="82" t="s">
        <v>2369</v>
      </c>
      <c r="K72" s="50" t="s">
        <v>462</v>
      </c>
      <c r="L72" s="119">
        <v>4</v>
      </c>
      <c r="M72" s="16" t="str">
        <f>+_xlfn.TEXTJOIN($I$200:$J$200,TRUE,Tabla1[[#This Row],[COD_UBIGEO]],Tabla1[[#This Row],[COD_CC]])</f>
        <v>141211-14-12-0001</v>
      </c>
      <c r="N72" s="16" t="str">
        <f t="array" ref="N72">+_xlfn.UNIQUE(Tabla1[[#This Row],[COMUNA]:[ID_COMUNA]],TRUE,TRUE)</f>
        <v>7. Consejo Comunal Milla Parte Media</v>
      </c>
      <c r="O72" s="52" t="s">
        <v>475</v>
      </c>
      <c r="P72" s="52" t="s">
        <v>1705</v>
      </c>
      <c r="Q72" s="51" t="s">
        <v>1381</v>
      </c>
      <c r="R72" s="53" t="s">
        <v>1575</v>
      </c>
      <c r="S72" s="55" t="s">
        <v>244</v>
      </c>
      <c r="T72" s="53" t="s">
        <v>1377</v>
      </c>
      <c r="U72" s="53" t="s">
        <v>476</v>
      </c>
      <c r="V72" s="53" t="s">
        <v>477</v>
      </c>
      <c r="W72" s="53" t="s">
        <v>478</v>
      </c>
      <c r="X72" s="53" t="s">
        <v>479</v>
      </c>
      <c r="Y72" s="52" t="s">
        <v>344</v>
      </c>
      <c r="Z72" s="54" t="s">
        <v>1798</v>
      </c>
      <c r="AA72" s="54" t="s">
        <v>1729</v>
      </c>
      <c r="AB72" s="54" t="s">
        <v>1729</v>
      </c>
      <c r="AC72" s="6">
        <v>16</v>
      </c>
      <c r="AD72" s="6">
        <v>21</v>
      </c>
      <c r="AE72" s="54" t="s">
        <v>1795</v>
      </c>
      <c r="AF72" s="54">
        <v>2</v>
      </c>
      <c r="AG72" s="26" t="s">
        <v>2003</v>
      </c>
      <c r="AH72" s="15" t="s">
        <v>9</v>
      </c>
      <c r="AI72" s="12" t="s">
        <v>9</v>
      </c>
      <c r="AJ72" s="94" t="s">
        <v>2004</v>
      </c>
      <c r="AK72" s="95" t="s">
        <v>1791</v>
      </c>
      <c r="AL72" s="80" t="s">
        <v>1828</v>
      </c>
      <c r="AM72" s="96" t="s">
        <v>2008</v>
      </c>
      <c r="AN72" s="116">
        <f>+COUNTA($AL$72:$AL$75)</f>
        <v>4</v>
      </c>
      <c r="AO72" s="9">
        <v>3</v>
      </c>
      <c r="AP72" s="11" t="s">
        <v>1786</v>
      </c>
      <c r="AQ72" s="67" t="s">
        <v>1780</v>
      </c>
      <c r="AR72" s="7" t="s">
        <v>1781</v>
      </c>
      <c r="AS72" s="7"/>
      <c r="AT72" s="105" t="s">
        <v>1733</v>
      </c>
      <c r="AU72" s="106" t="s">
        <v>1743</v>
      </c>
      <c r="AV72" s="109"/>
      <c r="AW72" s="109"/>
    </row>
    <row r="73" spans="1:55" s="3" customFormat="1" ht="123.75" hidden="1" customHeight="1" x14ac:dyDescent="0.3">
      <c r="A73" s="13">
        <v>25</v>
      </c>
      <c r="B73" s="13" t="s">
        <v>4</v>
      </c>
      <c r="C73" s="60">
        <v>14</v>
      </c>
      <c r="D73" s="13">
        <v>2023</v>
      </c>
      <c r="E73" s="34" t="s">
        <v>7</v>
      </c>
      <c r="F73" s="89" t="s">
        <v>1824</v>
      </c>
      <c r="G73" s="94" t="s">
        <v>2055</v>
      </c>
      <c r="H73" s="89" t="s">
        <v>1824</v>
      </c>
      <c r="I73" s="76" t="str">
        <f>_xlfn.CONCAT(Tabla1[[#This Row],[CODIGO ENTIDAD]],Tabla1[[#This Row],[CODIGO MUNICIPIO]],Tabla1[[#This Row],[CODIGO PARROQUIA]])</f>
        <v>140101</v>
      </c>
      <c r="J73" s="77" t="s">
        <v>2344</v>
      </c>
      <c r="K73" s="34" t="s">
        <v>480</v>
      </c>
      <c r="L73" s="119">
        <v>4</v>
      </c>
      <c r="M73" s="16" t="str">
        <f>+_xlfn.TEXTJOIN($I$200:$J$200,TRUE,Tabla1[[#This Row],[COD_UBIGEO]],Tabla1[[#This Row],[COD_CC]])</f>
        <v>140101-C-MIX-2018-11-0147</v>
      </c>
      <c r="N73" s="16" t="str">
        <f t="array" ref="N73">+_xlfn.UNIQUE(Tabla1[[#This Row],[COMUNA]:[ID_COMUNA]],TRUE,TRUE)</f>
        <v>8. COMUNA FIELES A CHÁVEZ</v>
      </c>
      <c r="O73" s="27" t="s">
        <v>481</v>
      </c>
      <c r="P73" s="27" t="s">
        <v>482</v>
      </c>
      <c r="Q73" s="27" t="s">
        <v>483</v>
      </c>
      <c r="R73" s="16" t="s">
        <v>484</v>
      </c>
      <c r="S73" s="27" t="s">
        <v>244</v>
      </c>
      <c r="T73" s="27" t="s">
        <v>485</v>
      </c>
      <c r="U73" s="27" t="s">
        <v>486</v>
      </c>
      <c r="V73" s="27" t="s">
        <v>487</v>
      </c>
      <c r="W73" s="27" t="s">
        <v>488</v>
      </c>
      <c r="X73" s="27" t="s">
        <v>489</v>
      </c>
      <c r="Y73" s="27" t="s">
        <v>344</v>
      </c>
      <c r="Z73" s="12" t="s">
        <v>1798</v>
      </c>
      <c r="AA73" s="12" t="s">
        <v>1744</v>
      </c>
      <c r="AB73" s="12" t="s">
        <v>1750</v>
      </c>
      <c r="AC73" s="6">
        <v>6</v>
      </c>
      <c r="AD73" s="6">
        <v>3</v>
      </c>
      <c r="AE73" s="12" t="s">
        <v>1795</v>
      </c>
      <c r="AF73" s="12">
        <v>2</v>
      </c>
      <c r="AG73" s="26" t="s">
        <v>2003</v>
      </c>
      <c r="AH73" s="15" t="s">
        <v>9</v>
      </c>
      <c r="AI73" s="12" t="s">
        <v>9</v>
      </c>
      <c r="AJ73" s="94" t="s">
        <v>2005</v>
      </c>
      <c r="AK73" s="95" t="s">
        <v>1791</v>
      </c>
      <c r="AL73" s="80" t="s">
        <v>1831</v>
      </c>
      <c r="AM73" s="96" t="s">
        <v>2009</v>
      </c>
      <c r="AN73" s="116">
        <f>+COUNTA($AL$72:$AL$75)</f>
        <v>4</v>
      </c>
      <c r="AO73" s="9">
        <v>4</v>
      </c>
      <c r="AP73" s="10" t="s">
        <v>1787</v>
      </c>
      <c r="AQ73" s="67" t="s">
        <v>1779</v>
      </c>
      <c r="AR73" s="7" t="s">
        <v>1782</v>
      </c>
      <c r="AS73" s="7"/>
      <c r="AT73" s="105" t="s">
        <v>1785</v>
      </c>
      <c r="AU73" s="106" t="s">
        <v>1796</v>
      </c>
      <c r="AV73" s="109"/>
      <c r="AW73" s="109"/>
    </row>
    <row r="74" spans="1:55" s="3" customFormat="1" ht="123.75" hidden="1" customHeight="1" x14ac:dyDescent="0.3">
      <c r="A74" s="13">
        <v>25</v>
      </c>
      <c r="B74" s="13" t="s">
        <v>4</v>
      </c>
      <c r="C74" s="60">
        <v>14</v>
      </c>
      <c r="D74" s="13">
        <v>2023</v>
      </c>
      <c r="E74" s="34" t="s">
        <v>7</v>
      </c>
      <c r="F74" s="89" t="s">
        <v>1824</v>
      </c>
      <c r="G74" s="94" t="s">
        <v>2055</v>
      </c>
      <c r="H74" s="89" t="s">
        <v>1824</v>
      </c>
      <c r="I74" s="76" t="str">
        <f>_xlfn.CONCAT(Tabla1[[#This Row],[CODIGO ENTIDAD]],Tabla1[[#This Row],[CODIGO MUNICIPIO]],Tabla1[[#This Row],[CODIGO PARROQUIA]])</f>
        <v>140101</v>
      </c>
      <c r="J74" s="77" t="s">
        <v>2344</v>
      </c>
      <c r="K74" s="34" t="s">
        <v>480</v>
      </c>
      <c r="L74" s="119">
        <v>4</v>
      </c>
      <c r="M74" s="16" t="str">
        <f>+_xlfn.TEXTJOIN($I$200:$J$200,TRUE,Tabla1[[#This Row],[COD_UBIGEO]],Tabla1[[#This Row],[COD_CC]])</f>
        <v>140101-C-MIX-2018-11-0147</v>
      </c>
      <c r="N74" s="16" t="str">
        <f t="array" ref="N74">+_xlfn.UNIQUE(Tabla1[[#This Row],[COMUNA]:[ID_COMUNA]],TRUE,TRUE)</f>
        <v>8. COMUNA FIELES A CHÁVEZ</v>
      </c>
      <c r="O74" s="27" t="s">
        <v>490</v>
      </c>
      <c r="P74" s="27" t="s">
        <v>491</v>
      </c>
      <c r="Q74" s="27" t="s">
        <v>492</v>
      </c>
      <c r="R74" s="27" t="s">
        <v>493</v>
      </c>
      <c r="S74" s="30" t="s">
        <v>244</v>
      </c>
      <c r="T74" s="27" t="s">
        <v>494</v>
      </c>
      <c r="U74" s="27" t="s">
        <v>495</v>
      </c>
      <c r="V74" s="27" t="s">
        <v>496</v>
      </c>
      <c r="W74" s="27" t="s">
        <v>497</v>
      </c>
      <c r="X74" s="27" t="s">
        <v>498</v>
      </c>
      <c r="Y74" s="27" t="s">
        <v>344</v>
      </c>
      <c r="Z74" s="12" t="s">
        <v>1798</v>
      </c>
      <c r="AA74" s="12" t="s">
        <v>1756</v>
      </c>
      <c r="AB74" s="12" t="s">
        <v>1756</v>
      </c>
      <c r="AC74" s="6">
        <v>7</v>
      </c>
      <c r="AD74" s="6">
        <v>12</v>
      </c>
      <c r="AE74" s="12" t="s">
        <v>1795</v>
      </c>
      <c r="AF74" s="12">
        <v>1</v>
      </c>
      <c r="AG74" s="26" t="s">
        <v>2003</v>
      </c>
      <c r="AH74" s="15" t="s">
        <v>9</v>
      </c>
      <c r="AI74" s="12" t="s">
        <v>9</v>
      </c>
      <c r="AJ74" s="94" t="s">
        <v>2006</v>
      </c>
      <c r="AK74" s="95" t="s">
        <v>1791</v>
      </c>
      <c r="AL74" s="80" t="s">
        <v>1834</v>
      </c>
      <c r="AM74" s="96" t="s">
        <v>2010</v>
      </c>
      <c r="AN74" s="116">
        <f>+COUNTA($AL$72:$AL$75)</f>
        <v>4</v>
      </c>
      <c r="AO74" s="9">
        <v>1</v>
      </c>
      <c r="AP74" s="10" t="s">
        <v>1800</v>
      </c>
      <c r="AQ74" s="9" t="s">
        <v>1792</v>
      </c>
      <c r="AR74" s="8" t="s">
        <v>1793</v>
      </c>
      <c r="AS74" s="8"/>
      <c r="AT74" s="105" t="s">
        <v>1795</v>
      </c>
      <c r="AU74" s="106" t="s">
        <v>1797</v>
      </c>
      <c r="AV74" s="109"/>
      <c r="AW74" s="109"/>
    </row>
    <row r="75" spans="1:55" s="3" customFormat="1" ht="57.75" hidden="1" customHeight="1" x14ac:dyDescent="0.3">
      <c r="A75" s="13">
        <v>25</v>
      </c>
      <c r="B75" s="13" t="s">
        <v>4</v>
      </c>
      <c r="C75" s="60">
        <v>14</v>
      </c>
      <c r="D75" s="13">
        <v>2023</v>
      </c>
      <c r="E75" s="34" t="s">
        <v>7</v>
      </c>
      <c r="F75" s="89" t="s">
        <v>1824</v>
      </c>
      <c r="G75" s="94" t="s">
        <v>2055</v>
      </c>
      <c r="H75" s="89" t="s">
        <v>1824</v>
      </c>
      <c r="I75" s="76" t="str">
        <f>_xlfn.CONCAT(Tabla1[[#This Row],[CODIGO ENTIDAD]],Tabla1[[#This Row],[CODIGO MUNICIPIO]],Tabla1[[#This Row],[CODIGO PARROQUIA]])</f>
        <v>140101</v>
      </c>
      <c r="J75" s="77" t="s">
        <v>2344</v>
      </c>
      <c r="K75" s="34" t="s">
        <v>480</v>
      </c>
      <c r="L75" s="119">
        <v>4</v>
      </c>
      <c r="M75" s="16" t="str">
        <f>+_xlfn.TEXTJOIN($I$200:$J$200,TRUE,Tabla1[[#This Row],[COD_UBIGEO]],Tabla1[[#This Row],[COD_CC]])</f>
        <v>140101-C-MIX-2018-11-0147</v>
      </c>
      <c r="N75" s="16" t="str">
        <f t="array" ref="N75">+_xlfn.UNIQUE(Tabla1[[#This Row],[COMUNA]:[ID_COMUNA]],TRUE,TRUE)</f>
        <v>8. COMUNA FIELES A CHÁVEZ</v>
      </c>
      <c r="O75" s="33" t="s">
        <v>499</v>
      </c>
      <c r="P75" s="16" t="s">
        <v>500</v>
      </c>
      <c r="Q75" s="33" t="s">
        <v>501</v>
      </c>
      <c r="R75" s="33" t="s">
        <v>502</v>
      </c>
      <c r="S75" s="30" t="s">
        <v>244</v>
      </c>
      <c r="T75" s="33" t="s">
        <v>503</v>
      </c>
      <c r="U75" s="33" t="s">
        <v>504</v>
      </c>
      <c r="V75" s="33" t="s">
        <v>505</v>
      </c>
      <c r="W75" s="33" t="s">
        <v>506</v>
      </c>
      <c r="X75" s="33" t="s">
        <v>507</v>
      </c>
      <c r="Y75" s="33" t="s">
        <v>344</v>
      </c>
      <c r="Z75" s="12" t="s">
        <v>1798</v>
      </c>
      <c r="AA75" s="12" t="s">
        <v>1729</v>
      </c>
      <c r="AB75" s="12" t="s">
        <v>1729</v>
      </c>
      <c r="AC75" s="6">
        <v>16</v>
      </c>
      <c r="AD75" s="6">
        <v>21</v>
      </c>
      <c r="AE75" s="12" t="s">
        <v>1795</v>
      </c>
      <c r="AF75" s="12">
        <v>1</v>
      </c>
      <c r="AG75" s="26" t="s">
        <v>2003</v>
      </c>
      <c r="AH75" s="15" t="s">
        <v>9</v>
      </c>
      <c r="AI75" s="12" t="s">
        <v>9</v>
      </c>
      <c r="AJ75" s="94" t="s">
        <v>2007</v>
      </c>
      <c r="AK75" s="95" t="s">
        <v>1788</v>
      </c>
      <c r="AL75" s="80" t="s">
        <v>1837</v>
      </c>
      <c r="AM75" s="96" t="s">
        <v>2011</v>
      </c>
      <c r="AN75" s="116">
        <f>+COUNTA($AL$72:$AL$75)</f>
        <v>4</v>
      </c>
      <c r="AO75" s="9">
        <v>2</v>
      </c>
      <c r="AP75" s="11" t="s">
        <v>1799</v>
      </c>
      <c r="AQ75" s="111" t="s">
        <v>1817</v>
      </c>
      <c r="AR75" s="7" t="s">
        <v>1794</v>
      </c>
      <c r="AS75" s="7"/>
      <c r="AT75" s="105" t="s">
        <v>1734</v>
      </c>
      <c r="AU75" s="106" t="s">
        <v>1784</v>
      </c>
      <c r="AV75" s="109"/>
      <c r="AW75" s="109"/>
    </row>
    <row r="76" spans="1:55" s="3" customFormat="1" ht="141.75" hidden="1" customHeight="1" x14ac:dyDescent="0.3">
      <c r="A76" s="13">
        <v>26</v>
      </c>
      <c r="B76" s="13" t="s">
        <v>4</v>
      </c>
      <c r="C76" s="60">
        <v>14</v>
      </c>
      <c r="D76" s="13">
        <v>2023</v>
      </c>
      <c r="E76" s="35" t="s">
        <v>1695</v>
      </c>
      <c r="F76" s="58" t="s">
        <v>1886</v>
      </c>
      <c r="G76" s="94" t="s">
        <v>15</v>
      </c>
      <c r="H76" s="58" t="s">
        <v>1825</v>
      </c>
      <c r="I76" s="83" t="str">
        <f>_xlfn.CONCAT(Tabla1[[#This Row],[CODIGO ENTIDAD]],Tabla1[[#This Row],[CODIGO MUNICIPIO]],Tabla1[[#This Row],[CODIGO PARROQUIA]])</f>
        <v>140602</v>
      </c>
      <c r="J76" s="82" t="s">
        <v>2359</v>
      </c>
      <c r="K76" s="35" t="s">
        <v>508</v>
      </c>
      <c r="L76" s="119">
        <v>4</v>
      </c>
      <c r="M76" s="16" t="str">
        <f>+_xlfn.TEXTJOIN($I$200:$J$200,TRUE,Tabla1[[#This Row],[COD_UBIGEO]],Tabla1[[#This Row],[COD_CC]])</f>
        <v>140602-C-MIX-2021-05-0008</v>
      </c>
      <c r="N76" s="16" t="str">
        <f t="array" ref="N76">+_xlfn.UNIQUE(Tabla1[[#This Row],[COMUNA]:[ID_COMUNA]],TRUE,TRUE)</f>
        <v>10. COMUNA YUBÁN ORTEGA SEMBRADOR DE ESPERANZAS</v>
      </c>
      <c r="O76" s="32" t="s">
        <v>509</v>
      </c>
      <c r="P76" s="32" t="s">
        <v>510</v>
      </c>
      <c r="Q76" s="32" t="s">
        <v>1382</v>
      </c>
      <c r="R76" s="32" t="s">
        <v>511</v>
      </c>
      <c r="S76" s="32" t="s">
        <v>244</v>
      </c>
      <c r="T76" s="32" t="s">
        <v>1383</v>
      </c>
      <c r="U76" s="32" t="s">
        <v>1696</v>
      </c>
      <c r="V76" s="32" t="s">
        <v>512</v>
      </c>
      <c r="W76" s="32" t="s">
        <v>513</v>
      </c>
      <c r="X76" s="32" t="s">
        <v>514</v>
      </c>
      <c r="Y76" s="32" t="s">
        <v>344</v>
      </c>
      <c r="Z76" s="36" t="s">
        <v>1791</v>
      </c>
      <c r="AA76" s="36" t="s">
        <v>1735</v>
      </c>
      <c r="AB76" s="36" t="s">
        <v>1757</v>
      </c>
      <c r="AC76" s="6">
        <v>15</v>
      </c>
      <c r="AD76" s="6">
        <v>14</v>
      </c>
      <c r="AE76" s="36" t="s">
        <v>1785</v>
      </c>
      <c r="AF76" s="36">
        <v>1</v>
      </c>
      <c r="AG76" s="15" t="s">
        <v>2012</v>
      </c>
      <c r="AH76" s="94" t="s">
        <v>18</v>
      </c>
      <c r="AI76" s="36" t="s">
        <v>2013</v>
      </c>
      <c r="AJ76" s="94" t="s">
        <v>2014</v>
      </c>
      <c r="AK76" s="95" t="s">
        <v>1791</v>
      </c>
      <c r="AL76" s="80" t="s">
        <v>1828</v>
      </c>
      <c r="AM76" s="96" t="s">
        <v>2018</v>
      </c>
      <c r="AN76" s="116">
        <f>+COUNTA($AL$76:$AL$79)</f>
        <v>4</v>
      </c>
      <c r="AO76" s="9">
        <v>3</v>
      </c>
      <c r="AP76" s="11" t="s">
        <v>1786</v>
      </c>
      <c r="AQ76" s="67" t="s">
        <v>1780</v>
      </c>
      <c r="AR76" s="7" t="s">
        <v>1781</v>
      </c>
      <c r="AS76" s="7"/>
      <c r="AT76" s="105" t="s">
        <v>1733</v>
      </c>
      <c r="AU76" s="106" t="s">
        <v>1743</v>
      </c>
      <c r="AV76" s="109"/>
      <c r="AW76" s="109"/>
      <c r="AX76" s="4"/>
      <c r="AY76" s="4"/>
      <c r="AZ76" s="4"/>
      <c r="BA76" s="4"/>
      <c r="BB76" s="4"/>
      <c r="BC76" s="4"/>
    </row>
    <row r="77" spans="1:55" s="3" customFormat="1" ht="99" hidden="1" customHeight="1" x14ac:dyDescent="0.3">
      <c r="A77" s="13">
        <v>26</v>
      </c>
      <c r="B77" s="13" t="s">
        <v>4</v>
      </c>
      <c r="C77" s="60">
        <v>14</v>
      </c>
      <c r="D77" s="13">
        <v>2023</v>
      </c>
      <c r="E77" s="35" t="s">
        <v>1695</v>
      </c>
      <c r="F77" s="58" t="s">
        <v>1886</v>
      </c>
      <c r="G77" s="15" t="s">
        <v>15</v>
      </c>
      <c r="H77" s="58" t="s">
        <v>1825</v>
      </c>
      <c r="I77" s="83" t="str">
        <f>_xlfn.CONCAT(Tabla1[[#This Row],[CODIGO ENTIDAD]],Tabla1[[#This Row],[CODIGO MUNICIPIO]],Tabla1[[#This Row],[CODIGO PARROQUIA]])</f>
        <v>140602</v>
      </c>
      <c r="J77" s="82" t="s">
        <v>2359</v>
      </c>
      <c r="K77" s="35" t="s">
        <v>508</v>
      </c>
      <c r="L77" s="119">
        <v>4</v>
      </c>
      <c r="M77" s="16" t="str">
        <f>+_xlfn.TEXTJOIN($I$200:$J$200,TRUE,Tabla1[[#This Row],[COD_UBIGEO]],Tabla1[[#This Row],[COD_CC]])</f>
        <v>140602-C-MIX-2021-05-0008</v>
      </c>
      <c r="N77" s="16" t="str">
        <f t="array" ref="N77">+_xlfn.UNIQUE(Tabla1[[#This Row],[COMUNA]:[ID_COMUNA]],TRUE,TRUE)</f>
        <v>10. COMUNA YUBÁN ORTEGA SEMBRADOR DE ESPERANZAS</v>
      </c>
      <c r="O77" s="32" t="s">
        <v>515</v>
      </c>
      <c r="P77" s="32" t="s">
        <v>516</v>
      </c>
      <c r="Q77" s="32" t="s">
        <v>1384</v>
      </c>
      <c r="R77" s="32" t="s">
        <v>517</v>
      </c>
      <c r="S77" s="30" t="s">
        <v>244</v>
      </c>
      <c r="T77" s="32" t="s">
        <v>1385</v>
      </c>
      <c r="U77" s="32" t="s">
        <v>518</v>
      </c>
      <c r="V77" s="32" t="s">
        <v>1576</v>
      </c>
      <c r="W77" s="32" t="s">
        <v>519</v>
      </c>
      <c r="X77" s="32" t="s">
        <v>520</v>
      </c>
      <c r="Y77" s="32" t="s">
        <v>344</v>
      </c>
      <c r="Z77" s="36" t="s">
        <v>1798</v>
      </c>
      <c r="AA77" s="36" t="s">
        <v>1741</v>
      </c>
      <c r="AB77" s="36" t="s">
        <v>1748</v>
      </c>
      <c r="AC77" s="6">
        <v>5</v>
      </c>
      <c r="AD77" s="6">
        <v>7</v>
      </c>
      <c r="AE77" s="36" t="s">
        <v>1795</v>
      </c>
      <c r="AF77" s="36">
        <v>3</v>
      </c>
      <c r="AG77" s="15" t="s">
        <v>2012</v>
      </c>
      <c r="AH77" s="94" t="s">
        <v>18</v>
      </c>
      <c r="AI77" s="36" t="s">
        <v>2013</v>
      </c>
      <c r="AJ77" s="94" t="s">
        <v>2015</v>
      </c>
      <c r="AK77" s="95" t="s">
        <v>1791</v>
      </c>
      <c r="AL77" s="80" t="s">
        <v>1831</v>
      </c>
      <c r="AM77" s="96" t="s">
        <v>2019</v>
      </c>
      <c r="AN77" s="116">
        <f>+COUNTA($AL$76:$AL$79)</f>
        <v>4</v>
      </c>
      <c r="AO77" s="9">
        <v>4</v>
      </c>
      <c r="AP77" s="10" t="s">
        <v>1787</v>
      </c>
      <c r="AQ77" s="67" t="s">
        <v>1779</v>
      </c>
      <c r="AR77" s="7" t="s">
        <v>1782</v>
      </c>
      <c r="AS77" s="7"/>
      <c r="AT77" s="105" t="s">
        <v>1785</v>
      </c>
      <c r="AU77" s="106" t="s">
        <v>1796</v>
      </c>
      <c r="AV77" s="110"/>
      <c r="AW77" s="110"/>
      <c r="AX77" s="5"/>
      <c r="AY77" s="5"/>
      <c r="AZ77" s="5"/>
      <c r="BA77" s="5"/>
      <c r="BB77" s="5"/>
      <c r="BC77" s="5"/>
    </row>
    <row r="78" spans="1:55" s="3" customFormat="1" ht="99" hidden="1" customHeight="1" x14ac:dyDescent="0.3">
      <c r="A78" s="13">
        <v>26</v>
      </c>
      <c r="B78" s="13" t="s">
        <v>4</v>
      </c>
      <c r="C78" s="60">
        <v>14</v>
      </c>
      <c r="D78" s="13">
        <v>2023</v>
      </c>
      <c r="E78" s="35" t="s">
        <v>1695</v>
      </c>
      <c r="F78" s="58" t="s">
        <v>1886</v>
      </c>
      <c r="G78" s="15" t="s">
        <v>15</v>
      </c>
      <c r="H78" s="58" t="s">
        <v>1825</v>
      </c>
      <c r="I78" s="83" t="str">
        <f>_xlfn.CONCAT(Tabla1[[#This Row],[CODIGO ENTIDAD]],Tabla1[[#This Row],[CODIGO MUNICIPIO]],Tabla1[[#This Row],[CODIGO PARROQUIA]])</f>
        <v>140602</v>
      </c>
      <c r="J78" s="82" t="s">
        <v>2359</v>
      </c>
      <c r="K78" s="35" t="s">
        <v>508</v>
      </c>
      <c r="L78" s="119">
        <v>4</v>
      </c>
      <c r="M78" s="16" t="str">
        <f>+_xlfn.TEXTJOIN($I$200:$J$200,TRUE,Tabla1[[#This Row],[COD_UBIGEO]],Tabla1[[#This Row],[COD_CC]])</f>
        <v>140602-C-MIX-2021-05-0008</v>
      </c>
      <c r="N78" s="16" t="str">
        <f t="array" ref="N78">+_xlfn.UNIQUE(Tabla1[[#This Row],[COMUNA]:[ID_COMUNA]],TRUE,TRUE)</f>
        <v>10. COMUNA YUBÁN ORTEGA SEMBRADOR DE ESPERANZAS</v>
      </c>
      <c r="O78" s="32" t="s">
        <v>521</v>
      </c>
      <c r="P78" s="32" t="s">
        <v>1577</v>
      </c>
      <c r="Q78" s="32" t="s">
        <v>1386</v>
      </c>
      <c r="R78" s="32" t="s">
        <v>1578</v>
      </c>
      <c r="S78" s="30" t="s">
        <v>244</v>
      </c>
      <c r="T78" s="32" t="s">
        <v>1387</v>
      </c>
      <c r="U78" s="32" t="s">
        <v>1579</v>
      </c>
      <c r="V78" s="32" t="s">
        <v>1580</v>
      </c>
      <c r="W78" s="32" t="s">
        <v>522</v>
      </c>
      <c r="X78" s="32" t="s">
        <v>523</v>
      </c>
      <c r="Y78" s="32" t="s">
        <v>344</v>
      </c>
      <c r="Z78" s="12" t="s">
        <v>1798</v>
      </c>
      <c r="AA78" s="12" t="s">
        <v>1728</v>
      </c>
      <c r="AB78" s="12" t="s">
        <v>1728</v>
      </c>
      <c r="AC78" s="6">
        <v>4</v>
      </c>
      <c r="AD78" s="6">
        <v>6</v>
      </c>
      <c r="AE78" s="12" t="s">
        <v>1795</v>
      </c>
      <c r="AF78" s="12">
        <v>2</v>
      </c>
      <c r="AG78" s="15" t="s">
        <v>2012</v>
      </c>
      <c r="AH78" s="94" t="s">
        <v>18</v>
      </c>
      <c r="AI78" s="36" t="s">
        <v>2013</v>
      </c>
      <c r="AJ78" s="94" t="s">
        <v>2016</v>
      </c>
      <c r="AK78" s="95" t="s">
        <v>1791</v>
      </c>
      <c r="AL78" s="80" t="s">
        <v>1834</v>
      </c>
      <c r="AM78" s="96" t="s">
        <v>2020</v>
      </c>
      <c r="AN78" s="116">
        <f>+COUNTA($AL$76:$AL$79)</f>
        <v>4</v>
      </c>
      <c r="AO78" s="9">
        <v>1</v>
      </c>
      <c r="AP78" s="10" t="s">
        <v>1800</v>
      </c>
      <c r="AQ78" s="9" t="s">
        <v>1792</v>
      </c>
      <c r="AR78" s="8" t="s">
        <v>1793</v>
      </c>
      <c r="AS78" s="8"/>
      <c r="AT78" s="105" t="s">
        <v>1795</v>
      </c>
      <c r="AU78" s="106" t="s">
        <v>1797</v>
      </c>
      <c r="AV78" s="111"/>
      <c r="AW78" s="111"/>
      <c r="AX78" s="5"/>
      <c r="AY78" s="5"/>
      <c r="AZ78" s="5"/>
      <c r="BA78" s="5"/>
      <c r="BB78" s="5"/>
      <c r="BC78" s="5"/>
    </row>
    <row r="79" spans="1:55" s="3" customFormat="1" ht="57.75" hidden="1" customHeight="1" x14ac:dyDescent="0.3">
      <c r="A79" s="13">
        <v>27</v>
      </c>
      <c r="B79" s="13" t="s">
        <v>4</v>
      </c>
      <c r="C79" s="60">
        <v>14</v>
      </c>
      <c r="D79" s="13">
        <v>2023</v>
      </c>
      <c r="E79" s="35" t="s">
        <v>7</v>
      </c>
      <c r="F79" s="58" t="s">
        <v>1824</v>
      </c>
      <c r="G79" s="15" t="s">
        <v>2055</v>
      </c>
      <c r="H79" s="58" t="s">
        <v>1824</v>
      </c>
      <c r="I79" s="76" t="str">
        <f>_xlfn.CONCAT(Tabla1[[#This Row],[CODIGO ENTIDAD]],Tabla1[[#This Row],[CODIGO MUNICIPIO]],Tabla1[[#This Row],[CODIGO PARROQUIA]])</f>
        <v>140101</v>
      </c>
      <c r="J79" s="77" t="s">
        <v>2345</v>
      </c>
      <c r="K79" s="35" t="s">
        <v>524</v>
      </c>
      <c r="L79" s="119">
        <v>4</v>
      </c>
      <c r="M79" s="16" t="str">
        <f>+_xlfn.TEXTJOIN($I$200:$J$200,TRUE,Tabla1[[#This Row],[COD_UBIGEO]],Tabla1[[#This Row],[COD_CC]])</f>
        <v>140101-C-URB-2018-11-0018</v>
      </c>
      <c r="N79" s="16" t="str">
        <f t="array" ref="N79">+_xlfn.UNIQUE(Tabla1[[#This Row],[COMUNA]:[ID_COMUNA]],TRUE,TRUE)</f>
        <v>11. COMUNA UNIÓN DE CHÁVEZ</v>
      </c>
      <c r="O79" s="32" t="s">
        <v>525</v>
      </c>
      <c r="P79" s="32" t="s">
        <v>526</v>
      </c>
      <c r="Q79" s="32" t="s">
        <v>527</v>
      </c>
      <c r="R79" s="32" t="s">
        <v>528</v>
      </c>
      <c r="S79" s="32" t="s">
        <v>244</v>
      </c>
      <c r="T79" s="32" t="s">
        <v>529</v>
      </c>
      <c r="U79" s="32" t="s">
        <v>530</v>
      </c>
      <c r="V79" s="32" t="s">
        <v>531</v>
      </c>
      <c r="W79" s="32" t="s">
        <v>532</v>
      </c>
      <c r="X79" s="32" t="s">
        <v>533</v>
      </c>
      <c r="Y79" s="32" t="s">
        <v>344</v>
      </c>
      <c r="Z79" s="37" t="s">
        <v>1791</v>
      </c>
      <c r="AA79" s="38" t="s">
        <v>1744</v>
      </c>
      <c r="AB79" s="38" t="s">
        <v>1745</v>
      </c>
      <c r="AC79" s="6">
        <v>6</v>
      </c>
      <c r="AD79" s="6">
        <v>2</v>
      </c>
      <c r="AE79" s="39" t="s">
        <v>1785</v>
      </c>
      <c r="AF79" s="36">
        <v>1</v>
      </c>
      <c r="AG79" s="15" t="s">
        <v>2012</v>
      </c>
      <c r="AH79" s="94" t="s">
        <v>18</v>
      </c>
      <c r="AI79" s="36" t="s">
        <v>2013</v>
      </c>
      <c r="AJ79" s="94" t="s">
        <v>2017</v>
      </c>
      <c r="AK79" s="95" t="s">
        <v>1788</v>
      </c>
      <c r="AL79" s="80" t="s">
        <v>1837</v>
      </c>
      <c r="AM79" s="96" t="s">
        <v>2021</v>
      </c>
      <c r="AN79" s="116">
        <f>+COUNTA($AL$76:$AL$79)</f>
        <v>4</v>
      </c>
      <c r="AO79" s="9">
        <v>2</v>
      </c>
      <c r="AP79" s="11" t="s">
        <v>1799</v>
      </c>
      <c r="AQ79" s="111" t="s">
        <v>1817</v>
      </c>
      <c r="AR79" s="7" t="s">
        <v>1794</v>
      </c>
      <c r="AS79" s="7"/>
      <c r="AT79" s="105" t="s">
        <v>1734</v>
      </c>
      <c r="AU79" s="106" t="s">
        <v>1784</v>
      </c>
      <c r="AV79" s="111"/>
      <c r="AW79" s="111"/>
    </row>
    <row r="80" spans="1:55" s="3" customFormat="1" ht="177.75" hidden="1" customHeight="1" x14ac:dyDescent="0.3">
      <c r="A80" s="13">
        <v>27</v>
      </c>
      <c r="B80" s="13" t="s">
        <v>4</v>
      </c>
      <c r="C80" s="60">
        <v>14</v>
      </c>
      <c r="D80" s="13">
        <v>2023</v>
      </c>
      <c r="E80" s="35" t="s">
        <v>7</v>
      </c>
      <c r="F80" s="58" t="s">
        <v>1824</v>
      </c>
      <c r="G80" s="15" t="s">
        <v>2055</v>
      </c>
      <c r="H80" s="58" t="s">
        <v>1824</v>
      </c>
      <c r="I80" s="76" t="str">
        <f>_xlfn.CONCAT(Tabla1[[#This Row],[CODIGO ENTIDAD]],Tabla1[[#This Row],[CODIGO MUNICIPIO]],Tabla1[[#This Row],[CODIGO PARROQUIA]])</f>
        <v>140101</v>
      </c>
      <c r="J80" s="77" t="s">
        <v>2345</v>
      </c>
      <c r="K80" s="35" t="s">
        <v>524</v>
      </c>
      <c r="L80" s="119">
        <v>4</v>
      </c>
      <c r="M80" s="16" t="str">
        <f>+_xlfn.TEXTJOIN($I$200:$J$200,TRUE,Tabla1[[#This Row],[COD_UBIGEO]],Tabla1[[#This Row],[COD_CC]])</f>
        <v>140101-C-URB-2018-11-0018</v>
      </c>
      <c r="N80" s="16" t="str">
        <f t="array" ref="N80">+_xlfn.UNIQUE(Tabla1[[#This Row],[COMUNA]:[ID_COMUNA]],TRUE,TRUE)</f>
        <v>11. COMUNA UNIÓN DE CHÁVEZ</v>
      </c>
      <c r="O80" s="32" t="s">
        <v>534</v>
      </c>
      <c r="P80" s="32" t="s">
        <v>535</v>
      </c>
      <c r="Q80" s="32" t="s">
        <v>536</v>
      </c>
      <c r="R80" s="32" t="s">
        <v>537</v>
      </c>
      <c r="S80" s="30" t="s">
        <v>244</v>
      </c>
      <c r="T80" s="32" t="s">
        <v>538</v>
      </c>
      <c r="U80" s="32" t="s">
        <v>539</v>
      </c>
      <c r="V80" s="32" t="s">
        <v>540</v>
      </c>
      <c r="W80" s="32" t="s">
        <v>541</v>
      </c>
      <c r="X80" s="32" t="s">
        <v>542</v>
      </c>
      <c r="Y80" s="32" t="s">
        <v>344</v>
      </c>
      <c r="Z80" s="37" t="s">
        <v>1791</v>
      </c>
      <c r="AA80" s="38" t="s">
        <v>1744</v>
      </c>
      <c r="AB80" s="38" t="s">
        <v>1745</v>
      </c>
      <c r="AC80" s="6">
        <v>6</v>
      </c>
      <c r="AD80" s="6">
        <v>2</v>
      </c>
      <c r="AE80" s="39" t="s">
        <v>1785</v>
      </c>
      <c r="AF80" s="36">
        <v>2</v>
      </c>
      <c r="AG80" s="26" t="s">
        <v>2022</v>
      </c>
      <c r="AH80" s="94" t="s">
        <v>18</v>
      </c>
      <c r="AI80" s="39" t="s">
        <v>19</v>
      </c>
      <c r="AJ80" s="94" t="s">
        <v>2023</v>
      </c>
      <c r="AK80" s="95" t="s">
        <v>1791</v>
      </c>
      <c r="AL80" s="80" t="s">
        <v>1831</v>
      </c>
      <c r="AM80" s="96" t="s">
        <v>2026</v>
      </c>
      <c r="AN80" s="116">
        <f>+COUNTA($AL$80:$AL$82)</f>
        <v>3</v>
      </c>
      <c r="AO80" s="9">
        <v>3</v>
      </c>
      <c r="AP80" s="11" t="s">
        <v>1786</v>
      </c>
      <c r="AQ80" s="67" t="s">
        <v>1780</v>
      </c>
      <c r="AR80" s="7" t="s">
        <v>1781</v>
      </c>
      <c r="AS80" s="7"/>
      <c r="AT80" s="105" t="s">
        <v>1733</v>
      </c>
      <c r="AU80" s="106" t="s">
        <v>1743</v>
      </c>
      <c r="AV80" s="109"/>
      <c r="AW80" s="109"/>
      <c r="AX80" s="5"/>
      <c r="AY80" s="5"/>
      <c r="AZ80" s="5"/>
      <c r="BA80" s="5"/>
      <c r="BB80" s="5"/>
      <c r="BC80" s="5"/>
    </row>
    <row r="81" spans="1:55" ht="99" hidden="1" customHeight="1" x14ac:dyDescent="0.3">
      <c r="A81" s="13">
        <v>27</v>
      </c>
      <c r="B81" s="13" t="s">
        <v>4</v>
      </c>
      <c r="C81" s="60">
        <v>14</v>
      </c>
      <c r="D81" s="13">
        <v>2023</v>
      </c>
      <c r="E81" s="35" t="s">
        <v>7</v>
      </c>
      <c r="F81" s="58" t="s">
        <v>1824</v>
      </c>
      <c r="G81" s="15" t="s">
        <v>2055</v>
      </c>
      <c r="H81" s="58" t="s">
        <v>1824</v>
      </c>
      <c r="I81" s="76" t="str">
        <f>_xlfn.CONCAT(Tabla1[[#This Row],[CODIGO ENTIDAD]],Tabla1[[#This Row],[CODIGO MUNICIPIO]],Tabla1[[#This Row],[CODIGO PARROQUIA]])</f>
        <v>140101</v>
      </c>
      <c r="J81" s="77" t="s">
        <v>2345</v>
      </c>
      <c r="K81" s="35" t="s">
        <v>524</v>
      </c>
      <c r="L81" s="119">
        <v>4</v>
      </c>
      <c r="M81" s="16" t="str">
        <f>+_xlfn.TEXTJOIN($I$200:$J$200,TRUE,Tabla1[[#This Row],[COD_UBIGEO]],Tabla1[[#This Row],[COD_CC]])</f>
        <v>140101-C-URB-2018-11-0018</v>
      </c>
      <c r="N81" s="16" t="str">
        <f t="array" ref="N81">+_xlfn.UNIQUE(Tabla1[[#This Row],[COMUNA]:[ID_COMUNA]],TRUE,TRUE)</f>
        <v>11. COMUNA UNIÓN DE CHÁVEZ</v>
      </c>
      <c r="O81" s="32" t="s">
        <v>1581</v>
      </c>
      <c r="P81" s="32" t="s">
        <v>543</v>
      </c>
      <c r="Q81" s="32" t="s">
        <v>544</v>
      </c>
      <c r="R81" s="32" t="s">
        <v>545</v>
      </c>
      <c r="S81" s="30" t="s">
        <v>244</v>
      </c>
      <c r="T81" s="32" t="s">
        <v>1388</v>
      </c>
      <c r="U81" s="32" t="s">
        <v>546</v>
      </c>
      <c r="V81" s="32" t="s">
        <v>547</v>
      </c>
      <c r="W81" s="32" t="s">
        <v>548</v>
      </c>
      <c r="X81" s="32" t="s">
        <v>549</v>
      </c>
      <c r="Y81" s="32" t="s">
        <v>76</v>
      </c>
      <c r="Z81" s="37" t="s">
        <v>1791</v>
      </c>
      <c r="AA81" s="20" t="s">
        <v>1758</v>
      </c>
      <c r="AB81" s="21" t="s">
        <v>1759</v>
      </c>
      <c r="AC81" s="6">
        <v>9</v>
      </c>
      <c r="AD81" s="6">
        <v>10</v>
      </c>
      <c r="AE81" s="39" t="s">
        <v>1785</v>
      </c>
      <c r="AF81" s="36">
        <v>1</v>
      </c>
      <c r="AG81" s="26" t="s">
        <v>2022</v>
      </c>
      <c r="AH81" s="78" t="s">
        <v>18</v>
      </c>
      <c r="AI81" s="39" t="s">
        <v>19</v>
      </c>
      <c r="AJ81" s="78" t="s">
        <v>2024</v>
      </c>
      <c r="AK81" s="79" t="s">
        <v>1791</v>
      </c>
      <c r="AL81" s="80" t="s">
        <v>1834</v>
      </c>
      <c r="AM81" s="81" t="s">
        <v>2027</v>
      </c>
      <c r="AN81" s="116">
        <f>+COUNTA($AL$80:$AL$82)</f>
        <v>3</v>
      </c>
      <c r="AO81" s="9">
        <v>4</v>
      </c>
      <c r="AP81" s="9" t="s">
        <v>1787</v>
      </c>
      <c r="AQ81" s="67" t="s">
        <v>1779</v>
      </c>
      <c r="AR81" s="67" t="s">
        <v>1782</v>
      </c>
      <c r="AS81" s="67"/>
      <c r="AT81" s="9" t="s">
        <v>1785</v>
      </c>
      <c r="AU81" s="66" t="s">
        <v>1796</v>
      </c>
      <c r="AV81" s="111"/>
      <c r="AW81" s="111"/>
      <c r="AX81" s="65"/>
      <c r="AY81" s="65"/>
      <c r="AZ81" s="65"/>
      <c r="BA81" s="65"/>
      <c r="BB81" s="65"/>
      <c r="BC81" s="65"/>
    </row>
    <row r="82" spans="1:55" s="3" customFormat="1" ht="99" hidden="1" customHeight="1" x14ac:dyDescent="0.3">
      <c r="A82" s="13">
        <v>28</v>
      </c>
      <c r="B82" s="13" t="s">
        <v>4</v>
      </c>
      <c r="C82" s="60">
        <v>14</v>
      </c>
      <c r="D82" s="13">
        <v>2023</v>
      </c>
      <c r="E82" s="35" t="s">
        <v>7</v>
      </c>
      <c r="F82" s="58" t="s">
        <v>1824</v>
      </c>
      <c r="G82" s="15" t="s">
        <v>2055</v>
      </c>
      <c r="H82" s="58" t="s">
        <v>1824</v>
      </c>
      <c r="I82" s="76" t="str">
        <f>_xlfn.CONCAT(Tabla1[[#This Row],[CODIGO ENTIDAD]],Tabla1[[#This Row],[CODIGO MUNICIPIO]],Tabla1[[#This Row],[CODIGO PARROQUIA]])</f>
        <v>140101</v>
      </c>
      <c r="J82" s="77" t="s">
        <v>2554</v>
      </c>
      <c r="K82" s="35" t="s">
        <v>550</v>
      </c>
      <c r="L82" s="24">
        <v>3</v>
      </c>
      <c r="M82" s="16" t="str">
        <f>+_xlfn.TEXTJOIN($I$200:$J$200,TRUE,Tabla1[[#This Row],[COD_UBIGEO]],Tabla1[[#This Row],[COD_CC]])</f>
        <v>140101-C-RUR-2018-11-0019</v>
      </c>
      <c r="N82" s="16" t="str">
        <f t="array" ref="N82">+_xlfn.UNIQUE(Tabla1[[#This Row],[COMUNA]:[ID_COMUNA]],TRUE,TRUE)</f>
        <v>12. COMUNA MANUELITA SÁENZ</v>
      </c>
      <c r="O82" s="24" t="s">
        <v>551</v>
      </c>
      <c r="P82" s="24" t="s">
        <v>552</v>
      </c>
      <c r="Q82" s="15" t="s">
        <v>1389</v>
      </c>
      <c r="R82" s="24" t="s">
        <v>553</v>
      </c>
      <c r="S82" s="22" t="s">
        <v>244</v>
      </c>
      <c r="T82" s="32" t="s">
        <v>1390</v>
      </c>
      <c r="U82" s="32" t="s">
        <v>1582</v>
      </c>
      <c r="V82" s="24" t="s">
        <v>554</v>
      </c>
      <c r="W82" s="24" t="s">
        <v>1583</v>
      </c>
      <c r="X82" s="24" t="s">
        <v>555</v>
      </c>
      <c r="Y82" s="24" t="s">
        <v>344</v>
      </c>
      <c r="Z82" s="12" t="s">
        <v>1798</v>
      </c>
      <c r="AA82" s="12" t="s">
        <v>1755</v>
      </c>
      <c r="AB82" s="12" t="s">
        <v>1746</v>
      </c>
      <c r="AC82" s="6">
        <v>1</v>
      </c>
      <c r="AD82" s="6">
        <v>4</v>
      </c>
      <c r="AE82" s="12" t="s">
        <v>1795</v>
      </c>
      <c r="AF82" s="12">
        <v>1</v>
      </c>
      <c r="AG82" s="26" t="s">
        <v>2022</v>
      </c>
      <c r="AH82" s="94" t="s">
        <v>18</v>
      </c>
      <c r="AI82" s="39" t="s">
        <v>19</v>
      </c>
      <c r="AJ82" s="94" t="s">
        <v>2025</v>
      </c>
      <c r="AK82" s="95" t="s">
        <v>1788</v>
      </c>
      <c r="AL82" s="80" t="s">
        <v>1837</v>
      </c>
      <c r="AM82" s="96" t="s">
        <v>2028</v>
      </c>
      <c r="AN82" s="116">
        <f>+COUNTA($AL$80:$AL$82)</f>
        <v>3</v>
      </c>
      <c r="AO82" s="9">
        <v>1</v>
      </c>
      <c r="AP82" s="10" t="s">
        <v>1800</v>
      </c>
      <c r="AQ82" s="9" t="s">
        <v>1792</v>
      </c>
      <c r="AR82" s="8" t="s">
        <v>1793</v>
      </c>
      <c r="AS82" s="8"/>
      <c r="AT82" s="105" t="s">
        <v>1795</v>
      </c>
      <c r="AU82" s="106" t="s">
        <v>1797</v>
      </c>
      <c r="AV82" s="67"/>
      <c r="AW82" s="67"/>
      <c r="AX82" s="5"/>
      <c r="AY82" s="5"/>
      <c r="AZ82" s="5"/>
      <c r="BA82" s="5"/>
      <c r="BB82" s="5"/>
      <c r="BC82" s="5"/>
    </row>
    <row r="83" spans="1:55" s="3" customFormat="1" ht="225" hidden="1" x14ac:dyDescent="0.3">
      <c r="A83" s="13">
        <v>28</v>
      </c>
      <c r="B83" s="13" t="s">
        <v>4</v>
      </c>
      <c r="C83" s="60">
        <v>14</v>
      </c>
      <c r="D83" s="13">
        <v>2023</v>
      </c>
      <c r="E83" s="35" t="s">
        <v>7</v>
      </c>
      <c r="F83" s="58" t="s">
        <v>1824</v>
      </c>
      <c r="G83" s="15" t="s">
        <v>2055</v>
      </c>
      <c r="H83" s="58" t="s">
        <v>1824</v>
      </c>
      <c r="I83" s="76" t="str">
        <f>_xlfn.CONCAT(Tabla1[[#This Row],[CODIGO ENTIDAD]],Tabla1[[#This Row],[CODIGO MUNICIPIO]],Tabla1[[#This Row],[CODIGO PARROQUIA]])</f>
        <v>140101</v>
      </c>
      <c r="J83" s="77" t="s">
        <v>2554</v>
      </c>
      <c r="K83" s="35" t="s">
        <v>550</v>
      </c>
      <c r="L83" s="24">
        <v>3</v>
      </c>
      <c r="M83" s="16" t="str">
        <f>+_xlfn.TEXTJOIN($I$200:$J$200,TRUE,Tabla1[[#This Row],[COD_UBIGEO]],Tabla1[[#This Row],[COD_CC]])</f>
        <v>140101-C-RUR-2018-11-0019</v>
      </c>
      <c r="N83" s="16" t="str">
        <f t="array" ref="N83">+_xlfn.UNIQUE(Tabla1[[#This Row],[COMUNA]:[ID_COMUNA]],TRUE,TRUE)</f>
        <v>12. COMUNA MANUELITA SÁENZ</v>
      </c>
      <c r="O83" s="24" t="s">
        <v>1760</v>
      </c>
      <c r="P83" s="24" t="s">
        <v>1584</v>
      </c>
      <c r="Q83" s="15" t="s">
        <v>1391</v>
      </c>
      <c r="R83" s="15" t="s">
        <v>1774</v>
      </c>
      <c r="S83" s="30" t="s">
        <v>244</v>
      </c>
      <c r="T83" s="32" t="s">
        <v>556</v>
      </c>
      <c r="U83" s="32" t="s">
        <v>1585</v>
      </c>
      <c r="V83" s="24" t="s">
        <v>1586</v>
      </c>
      <c r="W83" s="24" t="s">
        <v>557</v>
      </c>
      <c r="X83" s="24" t="s">
        <v>558</v>
      </c>
      <c r="Y83" s="24" t="s">
        <v>344</v>
      </c>
      <c r="Z83" s="36" t="s">
        <v>1788</v>
      </c>
      <c r="AA83" s="36" t="s">
        <v>1728</v>
      </c>
      <c r="AB83" s="36" t="s">
        <v>1728</v>
      </c>
      <c r="AC83" s="6">
        <v>4</v>
      </c>
      <c r="AD83" s="6">
        <v>6</v>
      </c>
      <c r="AE83" s="36" t="s">
        <v>1733</v>
      </c>
      <c r="AF83" s="36">
        <v>2</v>
      </c>
      <c r="AG83" s="26" t="s">
        <v>2029</v>
      </c>
      <c r="AH83" s="94" t="s">
        <v>13</v>
      </c>
      <c r="AI83" s="39" t="s">
        <v>20</v>
      </c>
      <c r="AJ83" s="94" t="s">
        <v>2030</v>
      </c>
      <c r="AK83" s="95" t="s">
        <v>1791</v>
      </c>
      <c r="AL83" s="80" t="s">
        <v>1828</v>
      </c>
      <c r="AM83" s="96" t="s">
        <v>2033</v>
      </c>
      <c r="AN83" s="116">
        <f>+COUNTA($AL$83:$AL$85)</f>
        <v>3</v>
      </c>
      <c r="AO83" s="9">
        <v>2</v>
      </c>
      <c r="AP83" s="11" t="s">
        <v>1799</v>
      </c>
      <c r="AQ83" s="111" t="s">
        <v>1817</v>
      </c>
      <c r="AR83" s="7" t="s">
        <v>1794</v>
      </c>
      <c r="AS83" s="7"/>
      <c r="AT83" s="105" t="s">
        <v>1734</v>
      </c>
      <c r="AU83" s="106" t="s">
        <v>1784</v>
      </c>
      <c r="AV83" s="111"/>
      <c r="AW83" s="111"/>
    </row>
    <row r="84" spans="1:55" s="3" customFormat="1" ht="187.5" hidden="1" x14ac:dyDescent="0.3">
      <c r="A84" s="13">
        <v>28</v>
      </c>
      <c r="B84" s="13" t="s">
        <v>4</v>
      </c>
      <c r="C84" s="60">
        <v>14</v>
      </c>
      <c r="D84" s="13">
        <v>2023</v>
      </c>
      <c r="E84" s="35" t="s">
        <v>7</v>
      </c>
      <c r="F84" s="58" t="s">
        <v>1824</v>
      </c>
      <c r="G84" s="15" t="s">
        <v>2055</v>
      </c>
      <c r="H84" s="58" t="s">
        <v>1824</v>
      </c>
      <c r="I84" s="76" t="str">
        <f>_xlfn.CONCAT(Tabla1[[#This Row],[CODIGO ENTIDAD]],Tabla1[[#This Row],[CODIGO MUNICIPIO]],Tabla1[[#This Row],[CODIGO PARROQUIA]])</f>
        <v>140101</v>
      </c>
      <c r="J84" s="77" t="s">
        <v>2554</v>
      </c>
      <c r="K84" s="35" t="s">
        <v>550</v>
      </c>
      <c r="L84" s="24">
        <v>3</v>
      </c>
      <c r="M84" s="16" t="str">
        <f>+_xlfn.TEXTJOIN($I$200:$J$200,TRUE,Tabla1[[#This Row],[COD_UBIGEO]],Tabla1[[#This Row],[COD_CC]])</f>
        <v>140101-C-RUR-2018-11-0019</v>
      </c>
      <c r="N84" s="16" t="str">
        <f t="array" ref="N84">+_xlfn.UNIQUE(Tabla1[[#This Row],[COMUNA]:[ID_COMUNA]],TRUE,TRUE)</f>
        <v>12. COMUNA MANUELITA SÁENZ</v>
      </c>
      <c r="O84" s="24" t="s">
        <v>559</v>
      </c>
      <c r="P84" s="24" t="s">
        <v>560</v>
      </c>
      <c r="Q84" s="15" t="s">
        <v>1392</v>
      </c>
      <c r="R84" s="15" t="s">
        <v>1587</v>
      </c>
      <c r="S84" s="30" t="s">
        <v>244</v>
      </c>
      <c r="T84" s="32" t="s">
        <v>1393</v>
      </c>
      <c r="U84" s="32" t="s">
        <v>1588</v>
      </c>
      <c r="V84" s="24" t="s">
        <v>561</v>
      </c>
      <c r="W84" s="24" t="s">
        <v>562</v>
      </c>
      <c r="X84" s="24" t="s">
        <v>563</v>
      </c>
      <c r="Y84" s="24" t="s">
        <v>344</v>
      </c>
      <c r="Z84" s="36" t="s">
        <v>1817</v>
      </c>
      <c r="AA84" s="36" t="s">
        <v>1744</v>
      </c>
      <c r="AB84" s="36" t="s">
        <v>1750</v>
      </c>
      <c r="AC84" s="6">
        <v>6</v>
      </c>
      <c r="AD84" s="6">
        <v>3</v>
      </c>
      <c r="AE84" s="36" t="s">
        <v>1734</v>
      </c>
      <c r="AF84" s="36">
        <v>2</v>
      </c>
      <c r="AG84" s="26" t="s">
        <v>2029</v>
      </c>
      <c r="AH84" s="15" t="s">
        <v>13</v>
      </c>
      <c r="AI84" s="36" t="s">
        <v>20</v>
      </c>
      <c r="AJ84" s="94" t="s">
        <v>2031</v>
      </c>
      <c r="AK84" s="95" t="s">
        <v>1791</v>
      </c>
      <c r="AL84" s="80" t="s">
        <v>1831</v>
      </c>
      <c r="AM84" s="96" t="s">
        <v>2034</v>
      </c>
      <c r="AN84" s="116">
        <f>+COUNTA($AL$83:$AL$85)</f>
        <v>3</v>
      </c>
      <c r="AO84" s="9">
        <v>3</v>
      </c>
      <c r="AP84" s="11" t="s">
        <v>1786</v>
      </c>
      <c r="AQ84" s="67" t="s">
        <v>1780</v>
      </c>
      <c r="AR84" s="7" t="s">
        <v>1781</v>
      </c>
      <c r="AS84" s="7"/>
      <c r="AT84" s="105" t="s">
        <v>1733</v>
      </c>
      <c r="AU84" s="106" t="s">
        <v>1743</v>
      </c>
      <c r="AV84" s="109"/>
      <c r="AW84" s="109"/>
      <c r="AX84" s="5"/>
      <c r="AY84" s="5"/>
      <c r="AZ84" s="5"/>
      <c r="BA84" s="5"/>
      <c r="BB84" s="5"/>
      <c r="BC84" s="5"/>
    </row>
    <row r="85" spans="1:55" s="3" customFormat="1" ht="131.25" hidden="1" x14ac:dyDescent="0.3">
      <c r="A85" s="13">
        <v>29</v>
      </c>
      <c r="B85" s="13" t="s">
        <v>4</v>
      </c>
      <c r="C85" s="60">
        <v>14</v>
      </c>
      <c r="D85" s="13">
        <v>2023</v>
      </c>
      <c r="E85" s="35" t="s">
        <v>1695</v>
      </c>
      <c r="F85" s="58" t="s">
        <v>1886</v>
      </c>
      <c r="G85" s="15" t="s">
        <v>1897</v>
      </c>
      <c r="H85" s="58" t="s">
        <v>1887</v>
      </c>
      <c r="I85" s="83" t="str">
        <f>_xlfn.CONCAT(Tabla1[[#This Row],[CODIGO ENTIDAD]],Tabla1[[#This Row],[CODIGO MUNICIPIO]],Tabla1[[#This Row],[CODIGO PARROQUIA]])</f>
        <v>140603</v>
      </c>
      <c r="J85" s="82" t="s">
        <v>2360</v>
      </c>
      <c r="K85" s="35" t="s">
        <v>564</v>
      </c>
      <c r="L85" s="24">
        <v>4</v>
      </c>
      <c r="M85" s="16" t="str">
        <f>+_xlfn.TEXTJOIN($I$200:$J$200,TRUE,Tabla1[[#This Row],[COD_UBIGEO]],Tabla1[[#This Row],[COD_CC]])</f>
        <v>140603-C-MIX-2018-11-0077</v>
      </c>
      <c r="N85" s="16" t="str">
        <f t="array" ref="N85">+_xlfn.UNIQUE(Tabla1[[#This Row],[COMUNA]:[ID_COMUNA]],TRUE,TRUE)</f>
        <v>13. COMUNA AGROECOLÓGICA CULTURAL DE MONTAÑA KLÉBER RAMÍREZ ROJAS</v>
      </c>
      <c r="O85" s="24" t="s">
        <v>565</v>
      </c>
      <c r="P85" s="24" t="s">
        <v>566</v>
      </c>
      <c r="Q85" s="24" t="s">
        <v>567</v>
      </c>
      <c r="R85" s="24" t="s">
        <v>568</v>
      </c>
      <c r="S85" s="24" t="s">
        <v>244</v>
      </c>
      <c r="T85" s="32" t="s">
        <v>1394</v>
      </c>
      <c r="U85" s="32" t="s">
        <v>1697</v>
      </c>
      <c r="V85" s="24" t="s">
        <v>1589</v>
      </c>
      <c r="W85" s="24" t="s">
        <v>569</v>
      </c>
      <c r="X85" s="24" t="s">
        <v>570</v>
      </c>
      <c r="Y85" s="24" t="s">
        <v>344</v>
      </c>
      <c r="Z85" s="36" t="s">
        <v>1798</v>
      </c>
      <c r="AA85" s="36" t="s">
        <v>1744</v>
      </c>
      <c r="AB85" s="36" t="s">
        <v>1750</v>
      </c>
      <c r="AC85" s="6">
        <v>6</v>
      </c>
      <c r="AD85" s="6">
        <v>3</v>
      </c>
      <c r="AE85" s="36" t="s">
        <v>1795</v>
      </c>
      <c r="AF85" s="36">
        <v>3</v>
      </c>
      <c r="AG85" s="26" t="s">
        <v>2029</v>
      </c>
      <c r="AH85" s="15" t="s">
        <v>13</v>
      </c>
      <c r="AI85" s="36" t="s">
        <v>20</v>
      </c>
      <c r="AJ85" s="94" t="s">
        <v>2032</v>
      </c>
      <c r="AK85" s="95" t="s">
        <v>1788</v>
      </c>
      <c r="AL85" s="80" t="s">
        <v>1834</v>
      </c>
      <c r="AM85" s="96" t="s">
        <v>2035</v>
      </c>
      <c r="AN85" s="116">
        <f>+COUNTA($AL$83:$AL$85)</f>
        <v>3</v>
      </c>
      <c r="AO85" s="9">
        <v>4</v>
      </c>
      <c r="AP85" s="10" t="s">
        <v>1787</v>
      </c>
      <c r="AQ85" s="67" t="s">
        <v>1779</v>
      </c>
      <c r="AR85" s="7" t="s">
        <v>1782</v>
      </c>
      <c r="AS85" s="7"/>
      <c r="AT85" s="105" t="s">
        <v>1785</v>
      </c>
      <c r="AU85" s="106" t="s">
        <v>1796</v>
      </c>
      <c r="AV85" s="111"/>
      <c r="AW85" s="111"/>
      <c r="AX85" s="5"/>
      <c r="AY85" s="5"/>
      <c r="AZ85" s="5"/>
      <c r="BA85" s="5"/>
      <c r="BB85" s="5"/>
      <c r="BC85" s="5"/>
    </row>
    <row r="86" spans="1:55" s="3" customFormat="1" ht="99" hidden="1" customHeight="1" x14ac:dyDescent="0.3">
      <c r="A86" s="13">
        <v>29</v>
      </c>
      <c r="B86" s="13" t="s">
        <v>4</v>
      </c>
      <c r="C86" s="60">
        <v>14</v>
      </c>
      <c r="D86" s="13">
        <v>2023</v>
      </c>
      <c r="E86" s="35" t="s">
        <v>1695</v>
      </c>
      <c r="F86" s="58" t="s">
        <v>1886</v>
      </c>
      <c r="G86" s="15" t="s">
        <v>1897</v>
      </c>
      <c r="H86" s="58" t="s">
        <v>1887</v>
      </c>
      <c r="I86" s="83" t="str">
        <f>_xlfn.CONCAT(Tabla1[[#This Row],[CODIGO ENTIDAD]],Tabla1[[#This Row],[CODIGO MUNICIPIO]],Tabla1[[#This Row],[CODIGO PARROQUIA]])</f>
        <v>140603</v>
      </c>
      <c r="J86" s="82" t="s">
        <v>2360</v>
      </c>
      <c r="K86" s="35" t="s">
        <v>564</v>
      </c>
      <c r="L86" s="24">
        <v>4</v>
      </c>
      <c r="M86" s="16" t="str">
        <f>+_xlfn.TEXTJOIN($I$200:$J$200,TRUE,Tabla1[[#This Row],[COD_UBIGEO]],Tabla1[[#This Row],[COD_CC]])</f>
        <v>140603-C-MIX-2018-11-0077</v>
      </c>
      <c r="N86" s="16" t="str">
        <f t="array" ref="N86">+_xlfn.UNIQUE(Tabla1[[#This Row],[COMUNA]:[ID_COMUNA]],TRUE,TRUE)</f>
        <v>13. COMUNA AGROECOLÓGICA CULTURAL DE MONTAÑA KLÉBER RAMÍREZ ROJAS</v>
      </c>
      <c r="O86" s="24" t="s">
        <v>571</v>
      </c>
      <c r="P86" s="24" t="s">
        <v>572</v>
      </c>
      <c r="Q86" s="24" t="s">
        <v>1590</v>
      </c>
      <c r="R86" s="24" t="s">
        <v>1591</v>
      </c>
      <c r="S86" s="24" t="s">
        <v>244</v>
      </c>
      <c r="T86" s="32" t="s">
        <v>1395</v>
      </c>
      <c r="U86" s="32" t="s">
        <v>1592</v>
      </c>
      <c r="V86" s="24" t="s">
        <v>1593</v>
      </c>
      <c r="W86" s="24" t="s">
        <v>573</v>
      </c>
      <c r="X86" s="24" t="s">
        <v>1594</v>
      </c>
      <c r="Y86" s="24" t="s">
        <v>344</v>
      </c>
      <c r="Z86" s="12" t="s">
        <v>1788</v>
      </c>
      <c r="AA86" s="12" t="s">
        <v>1756</v>
      </c>
      <c r="AB86" s="12" t="s">
        <v>1756</v>
      </c>
      <c r="AC86" s="6">
        <v>7</v>
      </c>
      <c r="AD86" s="6">
        <v>12</v>
      </c>
      <c r="AE86" s="12" t="s">
        <v>1733</v>
      </c>
      <c r="AF86" s="12">
        <v>2</v>
      </c>
      <c r="AG86" s="26" t="s">
        <v>2039</v>
      </c>
      <c r="AH86" s="15" t="s">
        <v>5</v>
      </c>
      <c r="AI86" s="94" t="s">
        <v>2036</v>
      </c>
      <c r="AJ86" s="94" t="s">
        <v>2040</v>
      </c>
      <c r="AK86" s="95" t="s">
        <v>1791</v>
      </c>
      <c r="AL86" s="80" t="s">
        <v>1828</v>
      </c>
      <c r="AM86" s="96" t="s">
        <v>2043</v>
      </c>
      <c r="AN86" s="116">
        <f>+COUNTA($AL$86:$AL$88)</f>
        <v>3</v>
      </c>
      <c r="AO86" s="9">
        <v>1</v>
      </c>
      <c r="AP86" s="10" t="s">
        <v>1800</v>
      </c>
      <c r="AQ86" s="9" t="s">
        <v>1792</v>
      </c>
      <c r="AR86" s="8" t="s">
        <v>1793</v>
      </c>
      <c r="AS86" s="8"/>
      <c r="AT86" s="105" t="s">
        <v>1795</v>
      </c>
      <c r="AU86" s="106" t="s">
        <v>1797</v>
      </c>
      <c r="AV86" s="111"/>
      <c r="AW86" s="111"/>
      <c r="AX86" s="5"/>
      <c r="AY86" s="5"/>
      <c r="AZ86" s="5"/>
      <c r="BA86" s="5"/>
      <c r="BB86" s="5"/>
      <c r="BC86" s="5"/>
    </row>
    <row r="87" spans="1:55" s="3" customFormat="1" ht="57.75" hidden="1" customHeight="1" x14ac:dyDescent="0.3">
      <c r="A87" s="13">
        <v>29</v>
      </c>
      <c r="B87" s="13" t="s">
        <v>4</v>
      </c>
      <c r="C87" s="60">
        <v>14</v>
      </c>
      <c r="D87" s="13">
        <v>2023</v>
      </c>
      <c r="E87" s="35" t="s">
        <v>1695</v>
      </c>
      <c r="F87" s="58" t="s">
        <v>1886</v>
      </c>
      <c r="G87" s="15" t="s">
        <v>1897</v>
      </c>
      <c r="H87" s="58" t="s">
        <v>1887</v>
      </c>
      <c r="I87" s="83" t="str">
        <f>_xlfn.CONCAT(Tabla1[[#This Row],[CODIGO ENTIDAD]],Tabla1[[#This Row],[CODIGO MUNICIPIO]],Tabla1[[#This Row],[CODIGO PARROQUIA]])</f>
        <v>140603</v>
      </c>
      <c r="J87" s="82" t="s">
        <v>2360</v>
      </c>
      <c r="K87" s="35" t="s">
        <v>564</v>
      </c>
      <c r="L87" s="24">
        <v>4</v>
      </c>
      <c r="M87" s="16" t="str">
        <f>+_xlfn.TEXTJOIN($I$200:$J$200,TRUE,Tabla1[[#This Row],[COD_UBIGEO]],Tabla1[[#This Row],[COD_CC]])</f>
        <v>140603-C-MIX-2018-11-0077</v>
      </c>
      <c r="N87" s="16" t="str">
        <f t="array" ref="N87">+_xlfn.UNIQUE(Tabla1[[#This Row],[COMUNA]:[ID_COMUNA]],TRUE,TRUE)</f>
        <v>13. COMUNA AGROECOLÓGICA CULTURAL DE MONTAÑA KLÉBER RAMÍREZ ROJAS</v>
      </c>
      <c r="O87" s="24" t="s">
        <v>574</v>
      </c>
      <c r="P87" s="24" t="s">
        <v>575</v>
      </c>
      <c r="Q87" s="24" t="s">
        <v>1595</v>
      </c>
      <c r="R87" s="24" t="s">
        <v>1596</v>
      </c>
      <c r="S87" s="24" t="s">
        <v>244</v>
      </c>
      <c r="T87" s="32" t="s">
        <v>1396</v>
      </c>
      <c r="U87" s="32" t="s">
        <v>1597</v>
      </c>
      <c r="V87" s="24" t="s">
        <v>576</v>
      </c>
      <c r="W87" s="24" t="s">
        <v>577</v>
      </c>
      <c r="X87" s="24" t="s">
        <v>1598</v>
      </c>
      <c r="Y87" s="24" t="s">
        <v>344</v>
      </c>
      <c r="Z87" s="36" t="s">
        <v>1788</v>
      </c>
      <c r="AA87" s="36" t="s">
        <v>1729</v>
      </c>
      <c r="AB87" s="36" t="s">
        <v>1729</v>
      </c>
      <c r="AC87" s="6">
        <v>16</v>
      </c>
      <c r="AD87" s="6">
        <v>21</v>
      </c>
      <c r="AE87" s="36" t="s">
        <v>1733</v>
      </c>
      <c r="AF87" s="36">
        <v>1</v>
      </c>
      <c r="AG87" s="26" t="s">
        <v>2039</v>
      </c>
      <c r="AH87" s="15" t="s">
        <v>5</v>
      </c>
      <c r="AI87" s="94" t="s">
        <v>2036</v>
      </c>
      <c r="AJ87" s="94" t="s">
        <v>2041</v>
      </c>
      <c r="AK87" s="95" t="s">
        <v>1791</v>
      </c>
      <c r="AL87" s="80" t="s">
        <v>1831</v>
      </c>
      <c r="AM87" s="96" t="s">
        <v>2044</v>
      </c>
      <c r="AN87" s="116">
        <f>+COUNTA($AL$86:$AL$88)</f>
        <v>3</v>
      </c>
      <c r="AO87" s="9">
        <v>2</v>
      </c>
      <c r="AP87" s="11" t="s">
        <v>1799</v>
      </c>
      <c r="AQ87" s="111" t="s">
        <v>1817</v>
      </c>
      <c r="AR87" s="7" t="s">
        <v>1794</v>
      </c>
      <c r="AS87" s="7"/>
      <c r="AT87" s="105" t="s">
        <v>1734</v>
      </c>
      <c r="AU87" s="106" t="s">
        <v>1784</v>
      </c>
      <c r="AV87" s="111"/>
      <c r="AW87" s="111"/>
    </row>
    <row r="88" spans="1:55" s="3" customFormat="1" ht="99" hidden="1" customHeight="1" x14ac:dyDescent="0.3">
      <c r="A88" s="13">
        <v>30</v>
      </c>
      <c r="B88" s="13" t="s">
        <v>4</v>
      </c>
      <c r="C88" s="60">
        <v>14</v>
      </c>
      <c r="D88" s="13">
        <v>2023</v>
      </c>
      <c r="E88" s="35" t="s">
        <v>7</v>
      </c>
      <c r="F88" s="58" t="s">
        <v>1824</v>
      </c>
      <c r="G88" s="15" t="s">
        <v>2055</v>
      </c>
      <c r="H88" s="58" t="s">
        <v>1824</v>
      </c>
      <c r="I88" s="76" t="str">
        <f>_xlfn.CONCAT(Tabla1[[#This Row],[CODIGO ENTIDAD]],Tabla1[[#This Row],[CODIGO MUNICIPIO]],Tabla1[[#This Row],[CODIGO PARROQUIA]])</f>
        <v>140101</v>
      </c>
      <c r="J88" s="77" t="s">
        <v>2346</v>
      </c>
      <c r="K88" s="35" t="s">
        <v>578</v>
      </c>
      <c r="L88" s="24">
        <v>4</v>
      </c>
      <c r="M88" s="16" t="str">
        <f>+_xlfn.TEXTJOIN($I$200:$J$200,TRUE,Tabla1[[#This Row],[COD_UBIGEO]],Tabla1[[#This Row],[COD_CC]])</f>
        <v>140101-C-RUR-2018-11-0018</v>
      </c>
      <c r="N88" s="16" t="str">
        <f t="array" ref="N88">+_xlfn.UNIQUE(Tabla1[[#This Row],[COMUNA]:[ID_COMUNA]],TRUE,TRUE)</f>
        <v>14. COMUNA TIERRA DE ZAMORA</v>
      </c>
      <c r="O88" s="24" t="s">
        <v>579</v>
      </c>
      <c r="P88" s="24" t="s">
        <v>1599</v>
      </c>
      <c r="Q88" s="24" t="s">
        <v>1397</v>
      </c>
      <c r="R88" s="24" t="s">
        <v>580</v>
      </c>
      <c r="S88" s="24" t="s">
        <v>244</v>
      </c>
      <c r="T88" s="24" t="s">
        <v>1398</v>
      </c>
      <c r="U88" s="24" t="s">
        <v>581</v>
      </c>
      <c r="V88" s="24" t="s">
        <v>582</v>
      </c>
      <c r="W88" s="24" t="s">
        <v>583</v>
      </c>
      <c r="X88" s="22" t="s">
        <v>584</v>
      </c>
      <c r="Y88" s="24" t="s">
        <v>344</v>
      </c>
      <c r="Z88" s="36" t="s">
        <v>1798</v>
      </c>
      <c r="AA88" s="36" t="s">
        <v>1735</v>
      </c>
      <c r="AB88" s="36" t="s">
        <v>1735</v>
      </c>
      <c r="AC88" s="6">
        <v>15</v>
      </c>
      <c r="AD88" s="6">
        <v>19</v>
      </c>
      <c r="AE88" s="36" t="s">
        <v>1795</v>
      </c>
      <c r="AF88" s="36">
        <v>2</v>
      </c>
      <c r="AG88" s="26" t="s">
        <v>2039</v>
      </c>
      <c r="AH88" s="15" t="s">
        <v>5</v>
      </c>
      <c r="AI88" s="94" t="s">
        <v>2036</v>
      </c>
      <c r="AJ88" s="94" t="s">
        <v>2042</v>
      </c>
      <c r="AK88" s="95" t="s">
        <v>1788</v>
      </c>
      <c r="AL88" s="80" t="s">
        <v>1834</v>
      </c>
      <c r="AM88" s="96" t="s">
        <v>2045</v>
      </c>
      <c r="AN88" s="116">
        <f>+COUNTA($AL$86:$AL$88)</f>
        <v>3</v>
      </c>
      <c r="AO88" s="9">
        <v>3</v>
      </c>
      <c r="AP88" s="11" t="s">
        <v>1786</v>
      </c>
      <c r="AQ88" s="67" t="s">
        <v>1780</v>
      </c>
      <c r="AR88" s="7" t="s">
        <v>1781</v>
      </c>
      <c r="AS88" s="7"/>
      <c r="AT88" s="105" t="s">
        <v>1733</v>
      </c>
      <c r="AU88" s="106" t="s">
        <v>1743</v>
      </c>
      <c r="AV88" s="109"/>
      <c r="AW88" s="109"/>
      <c r="AX88" s="5"/>
      <c r="AY88" s="5"/>
      <c r="AZ88" s="5"/>
      <c r="BA88" s="5"/>
      <c r="BB88" s="5"/>
      <c r="BC88" s="5"/>
    </row>
    <row r="89" spans="1:55" s="3" customFormat="1" ht="93.75" hidden="1" x14ac:dyDescent="0.3">
      <c r="A89" s="13">
        <v>30</v>
      </c>
      <c r="B89" s="13" t="s">
        <v>4</v>
      </c>
      <c r="C89" s="60">
        <v>14</v>
      </c>
      <c r="D89" s="13">
        <v>2023</v>
      </c>
      <c r="E89" s="35" t="s">
        <v>7</v>
      </c>
      <c r="F89" s="58" t="s">
        <v>1824</v>
      </c>
      <c r="G89" s="15" t="s">
        <v>2055</v>
      </c>
      <c r="H89" s="58" t="s">
        <v>1824</v>
      </c>
      <c r="I89" s="76" t="str">
        <f>_xlfn.CONCAT(Tabla1[[#This Row],[CODIGO ENTIDAD]],Tabla1[[#This Row],[CODIGO MUNICIPIO]],Tabla1[[#This Row],[CODIGO PARROQUIA]])</f>
        <v>140101</v>
      </c>
      <c r="J89" s="77" t="s">
        <v>2346</v>
      </c>
      <c r="K89" s="35" t="s">
        <v>578</v>
      </c>
      <c r="L89" s="24">
        <v>4</v>
      </c>
      <c r="M89" s="16" t="str">
        <f>+_xlfn.TEXTJOIN($I$200:$J$200,TRUE,Tabla1[[#This Row],[COD_UBIGEO]],Tabla1[[#This Row],[COD_CC]])</f>
        <v>140101-C-RUR-2018-11-0018</v>
      </c>
      <c r="N89" s="16" t="str">
        <f t="array" ref="N89">+_xlfn.UNIQUE(Tabla1[[#This Row],[COMUNA]:[ID_COMUNA]],TRUE,TRUE)</f>
        <v>14. COMUNA TIERRA DE ZAMORA</v>
      </c>
      <c r="O89" s="24" t="s">
        <v>585</v>
      </c>
      <c r="P89" s="24" t="s">
        <v>586</v>
      </c>
      <c r="Q89" s="24" t="s">
        <v>1397</v>
      </c>
      <c r="R89" s="24" t="s">
        <v>587</v>
      </c>
      <c r="S89" s="24" t="s">
        <v>244</v>
      </c>
      <c r="T89" s="24" t="s">
        <v>588</v>
      </c>
      <c r="U89" s="24" t="s">
        <v>589</v>
      </c>
      <c r="V89" s="24" t="s">
        <v>590</v>
      </c>
      <c r="W89" s="24" t="s">
        <v>591</v>
      </c>
      <c r="X89" s="22" t="s">
        <v>592</v>
      </c>
      <c r="Y89" s="24" t="s">
        <v>344</v>
      </c>
      <c r="Z89" s="36" t="s">
        <v>1791</v>
      </c>
      <c r="AA89" s="36" t="s">
        <v>1729</v>
      </c>
      <c r="AB89" s="36" t="s">
        <v>1729</v>
      </c>
      <c r="AC89" s="6">
        <v>16</v>
      </c>
      <c r="AD89" s="6">
        <v>21</v>
      </c>
      <c r="AE89" s="36" t="s">
        <v>1785</v>
      </c>
      <c r="AF89" s="36">
        <v>1</v>
      </c>
      <c r="AG89" s="50" t="s">
        <v>462</v>
      </c>
      <c r="AH89" s="15" t="s">
        <v>5</v>
      </c>
      <c r="AI89" s="36" t="s">
        <v>21</v>
      </c>
      <c r="AJ89" s="94" t="s">
        <v>2047</v>
      </c>
      <c r="AK89" s="95" t="s">
        <v>1791</v>
      </c>
      <c r="AL89" s="80" t="s">
        <v>1828</v>
      </c>
      <c r="AM89" s="96" t="s">
        <v>2051</v>
      </c>
      <c r="AN89" s="116">
        <f>+COUNTA($AL$89:$AL$92)</f>
        <v>4</v>
      </c>
      <c r="AO89" s="9">
        <v>4</v>
      </c>
      <c r="AP89" s="10" t="s">
        <v>1787</v>
      </c>
      <c r="AQ89" s="67" t="s">
        <v>1779</v>
      </c>
      <c r="AR89" s="7" t="s">
        <v>1782</v>
      </c>
      <c r="AS89" s="7"/>
      <c r="AT89" s="105" t="s">
        <v>1785</v>
      </c>
      <c r="AU89" s="106" t="s">
        <v>1796</v>
      </c>
      <c r="AV89" s="111"/>
      <c r="AW89" s="111"/>
      <c r="AX89" s="5"/>
      <c r="AY89" s="5"/>
      <c r="AZ89" s="5"/>
      <c r="BA89" s="5"/>
      <c r="BB89" s="5"/>
      <c r="BC89" s="5"/>
    </row>
    <row r="90" spans="1:55" ht="112.5" hidden="1" x14ac:dyDescent="0.3">
      <c r="A90" s="13">
        <v>30</v>
      </c>
      <c r="B90" s="13" t="s">
        <v>4</v>
      </c>
      <c r="C90" s="60">
        <v>14</v>
      </c>
      <c r="D90" s="13">
        <v>2023</v>
      </c>
      <c r="E90" s="35" t="s">
        <v>7</v>
      </c>
      <c r="F90" s="58" t="s">
        <v>1824</v>
      </c>
      <c r="G90" s="15" t="s">
        <v>2055</v>
      </c>
      <c r="H90" s="58" t="s">
        <v>1824</v>
      </c>
      <c r="I90" s="76" t="str">
        <f>_xlfn.CONCAT(Tabla1[[#This Row],[CODIGO ENTIDAD]],Tabla1[[#This Row],[CODIGO MUNICIPIO]],Tabla1[[#This Row],[CODIGO PARROQUIA]])</f>
        <v>140101</v>
      </c>
      <c r="J90" s="77" t="s">
        <v>2346</v>
      </c>
      <c r="K90" s="35" t="s">
        <v>578</v>
      </c>
      <c r="L90" s="24">
        <v>4</v>
      </c>
      <c r="M90" s="16" t="str">
        <f>+_xlfn.TEXTJOIN($I$200:$J$200,TRUE,Tabla1[[#This Row],[COD_UBIGEO]],Tabla1[[#This Row],[COD_CC]])</f>
        <v>140101-C-RUR-2018-11-0018</v>
      </c>
      <c r="N90" s="16" t="str">
        <f t="array" ref="N90">+_xlfn.UNIQUE(Tabla1[[#This Row],[COMUNA]:[ID_COMUNA]],TRUE,TRUE)</f>
        <v>14. COMUNA TIERRA DE ZAMORA</v>
      </c>
      <c r="O90" s="24" t="s">
        <v>593</v>
      </c>
      <c r="P90" s="24" t="s">
        <v>1600</v>
      </c>
      <c r="Q90" s="24" t="s">
        <v>1397</v>
      </c>
      <c r="R90" s="24" t="s">
        <v>594</v>
      </c>
      <c r="S90" s="24" t="s">
        <v>244</v>
      </c>
      <c r="T90" s="24" t="s">
        <v>595</v>
      </c>
      <c r="U90" s="24" t="s">
        <v>596</v>
      </c>
      <c r="V90" s="24" t="s">
        <v>597</v>
      </c>
      <c r="W90" s="24" t="s">
        <v>598</v>
      </c>
      <c r="X90" s="22" t="s">
        <v>599</v>
      </c>
      <c r="Y90" s="24" t="s">
        <v>76</v>
      </c>
      <c r="Z90" s="12" t="s">
        <v>1798</v>
      </c>
      <c r="AA90" s="12" t="s">
        <v>1755</v>
      </c>
      <c r="AB90" s="12" t="s">
        <v>1746</v>
      </c>
      <c r="AC90" s="6">
        <v>1</v>
      </c>
      <c r="AD90" s="6">
        <v>4</v>
      </c>
      <c r="AE90" s="12" t="s">
        <v>1795</v>
      </c>
      <c r="AF90" s="12">
        <v>2</v>
      </c>
      <c r="AG90" s="50" t="s">
        <v>462</v>
      </c>
      <c r="AH90" s="15" t="s">
        <v>5</v>
      </c>
      <c r="AI90" s="12" t="s">
        <v>21</v>
      </c>
      <c r="AJ90" s="78" t="s">
        <v>2048</v>
      </c>
      <c r="AK90" s="79" t="s">
        <v>1791</v>
      </c>
      <c r="AL90" s="80" t="s">
        <v>1831</v>
      </c>
      <c r="AM90" s="81" t="s">
        <v>2052</v>
      </c>
      <c r="AN90" s="116">
        <f>+COUNTA($AL$89:$AL$92)</f>
        <v>4</v>
      </c>
      <c r="AO90" s="9">
        <v>1</v>
      </c>
      <c r="AP90" s="9" t="s">
        <v>1800</v>
      </c>
      <c r="AQ90" s="9" t="s">
        <v>1792</v>
      </c>
      <c r="AR90" s="66" t="s">
        <v>1793</v>
      </c>
      <c r="AS90" s="66"/>
      <c r="AT90" s="9" t="s">
        <v>1795</v>
      </c>
      <c r="AU90" s="66" t="s">
        <v>1797</v>
      </c>
      <c r="AV90" s="111"/>
      <c r="AW90" s="111"/>
      <c r="AX90" s="65"/>
      <c r="AY90" s="65"/>
      <c r="AZ90" s="65"/>
      <c r="BA90" s="65"/>
      <c r="BB90" s="65"/>
      <c r="BC90" s="65"/>
    </row>
    <row r="91" spans="1:55" s="3" customFormat="1" ht="57.75" hidden="1" customHeight="1" x14ac:dyDescent="0.3">
      <c r="A91" s="13">
        <v>31</v>
      </c>
      <c r="B91" s="13" t="s">
        <v>4</v>
      </c>
      <c r="C91" s="60">
        <v>14</v>
      </c>
      <c r="D91" s="13">
        <v>2023</v>
      </c>
      <c r="E91" s="35" t="s">
        <v>22</v>
      </c>
      <c r="F91" s="58" t="s">
        <v>2103</v>
      </c>
      <c r="G91" s="15" t="s">
        <v>23</v>
      </c>
      <c r="H91" s="58" t="s">
        <v>1824</v>
      </c>
      <c r="I91" s="83" t="str">
        <f>_xlfn.CONCAT(Tabla1[[#This Row],[CODIGO ENTIDAD]],Tabla1[[#This Row],[CODIGO MUNICIPIO]],Tabla1[[#This Row],[CODIGO PARROQUIA]])</f>
        <v>141901</v>
      </c>
      <c r="J91" s="97" t="s">
        <v>2388</v>
      </c>
      <c r="K91" s="34" t="s">
        <v>600</v>
      </c>
      <c r="L91" s="24">
        <v>4</v>
      </c>
      <c r="M91" s="16" t="str">
        <f>+_xlfn.TEXTJOIN($I$200:$J$200,TRUE,Tabla1[[#This Row],[COD_UBIGEO]],Tabla1[[#This Row],[COD_CC]])</f>
        <v>141901-C-MIX-2018-06-0007</v>
      </c>
      <c r="N91" s="16" t="str">
        <f t="array" ref="N91">+_xlfn.UNIQUE(Tabla1[[#This Row],[COMUNA]:[ID_COMUNA]],TRUE,TRUE)</f>
        <v>15. COMUNA ECOSOCIALISTA, AGROTURÍSTICA Y CULTURAL MUCUY</v>
      </c>
      <c r="O91" s="16" t="s">
        <v>601</v>
      </c>
      <c r="P91" s="16" t="s">
        <v>602</v>
      </c>
      <c r="Q91" s="16" t="s">
        <v>603</v>
      </c>
      <c r="R91" s="16" t="s">
        <v>604</v>
      </c>
      <c r="S91" s="22" t="s">
        <v>244</v>
      </c>
      <c r="T91" s="33" t="s">
        <v>1399</v>
      </c>
      <c r="U91" s="33" t="s">
        <v>1601</v>
      </c>
      <c r="V91" s="16" t="s">
        <v>605</v>
      </c>
      <c r="W91" s="16" t="s">
        <v>1602</v>
      </c>
      <c r="X91" s="16" t="s">
        <v>606</v>
      </c>
      <c r="Y91" s="16" t="s">
        <v>344</v>
      </c>
      <c r="Z91" s="36" t="s">
        <v>1788</v>
      </c>
      <c r="AA91" s="36" t="s">
        <v>1744</v>
      </c>
      <c r="AB91" s="36" t="s">
        <v>1750</v>
      </c>
      <c r="AC91" s="6">
        <v>6</v>
      </c>
      <c r="AD91" s="6">
        <v>3</v>
      </c>
      <c r="AE91" s="36" t="s">
        <v>1733</v>
      </c>
      <c r="AF91" s="36">
        <v>2</v>
      </c>
      <c r="AG91" s="50" t="s">
        <v>462</v>
      </c>
      <c r="AH91" s="15" t="s">
        <v>5</v>
      </c>
      <c r="AI91" s="36" t="s">
        <v>21</v>
      </c>
      <c r="AJ91" s="94" t="s">
        <v>2049</v>
      </c>
      <c r="AK91" s="95" t="s">
        <v>1791</v>
      </c>
      <c r="AL91" s="80" t="s">
        <v>1834</v>
      </c>
      <c r="AM91" s="96" t="s">
        <v>2053</v>
      </c>
      <c r="AN91" s="116">
        <f>+COUNTA($AL$89:$AL$92)</f>
        <v>4</v>
      </c>
      <c r="AO91" s="9">
        <v>2</v>
      </c>
      <c r="AP91" s="11" t="s">
        <v>1799</v>
      </c>
      <c r="AQ91" s="111" t="s">
        <v>1817</v>
      </c>
      <c r="AR91" s="7" t="s">
        <v>1794</v>
      </c>
      <c r="AS91" s="7"/>
      <c r="AT91" s="105" t="s">
        <v>1734</v>
      </c>
      <c r="AU91" s="106" t="s">
        <v>1784</v>
      </c>
      <c r="AV91" s="67"/>
      <c r="AW91" s="67"/>
    </row>
    <row r="92" spans="1:55" ht="99" hidden="1" customHeight="1" x14ac:dyDescent="0.3">
      <c r="A92" s="13">
        <v>31</v>
      </c>
      <c r="B92" s="13" t="s">
        <v>4</v>
      </c>
      <c r="C92" s="60">
        <v>14</v>
      </c>
      <c r="D92" s="13">
        <v>2023</v>
      </c>
      <c r="E92" s="35" t="s">
        <v>22</v>
      </c>
      <c r="F92" s="58" t="s">
        <v>2103</v>
      </c>
      <c r="G92" s="15" t="s">
        <v>23</v>
      </c>
      <c r="H92" s="58" t="s">
        <v>1824</v>
      </c>
      <c r="I92" s="83" t="str">
        <f>_xlfn.CONCAT(Tabla1[[#This Row],[CODIGO ENTIDAD]],Tabla1[[#This Row],[CODIGO MUNICIPIO]],Tabla1[[#This Row],[CODIGO PARROQUIA]])</f>
        <v>141901</v>
      </c>
      <c r="J92" s="84" t="s">
        <v>2388</v>
      </c>
      <c r="K92" s="34" t="s">
        <v>600</v>
      </c>
      <c r="L92" s="24">
        <v>4</v>
      </c>
      <c r="M92" s="16" t="str">
        <f>+_xlfn.TEXTJOIN($I$200:$J$200,TRUE,Tabla1[[#This Row],[COD_UBIGEO]],Tabla1[[#This Row],[COD_CC]])</f>
        <v>141901-C-MIX-2018-06-0007</v>
      </c>
      <c r="N92" s="16" t="str">
        <f t="array" ref="N92">+_xlfn.UNIQUE(Tabla1[[#This Row],[COMUNA]:[ID_COMUNA]],TRUE,TRUE)</f>
        <v>15. COMUNA ECOSOCIALISTA, AGROTURÍSTICA Y CULTURAL MUCUY</v>
      </c>
      <c r="O92" s="16" t="s">
        <v>607</v>
      </c>
      <c r="P92" s="16" t="s">
        <v>608</v>
      </c>
      <c r="Q92" s="16" t="s">
        <v>609</v>
      </c>
      <c r="R92" s="16" t="s">
        <v>1603</v>
      </c>
      <c r="S92" s="30" t="s">
        <v>244</v>
      </c>
      <c r="T92" s="33" t="s">
        <v>1400</v>
      </c>
      <c r="U92" s="33" t="s">
        <v>1604</v>
      </c>
      <c r="V92" s="16" t="s">
        <v>610</v>
      </c>
      <c r="W92" s="16" t="s">
        <v>611</v>
      </c>
      <c r="X92" s="16" t="s">
        <v>612</v>
      </c>
      <c r="Y92" s="16" t="s">
        <v>76</v>
      </c>
      <c r="Z92" s="36" t="s">
        <v>1798</v>
      </c>
      <c r="AA92" s="20" t="s">
        <v>1761</v>
      </c>
      <c r="AB92" s="21" t="s">
        <v>1761</v>
      </c>
      <c r="AC92" s="6">
        <v>14</v>
      </c>
      <c r="AD92" s="6">
        <v>18</v>
      </c>
      <c r="AE92" s="36" t="s">
        <v>1795</v>
      </c>
      <c r="AF92" s="36">
        <v>1</v>
      </c>
      <c r="AG92" s="50" t="s">
        <v>462</v>
      </c>
      <c r="AH92" s="15" t="s">
        <v>5</v>
      </c>
      <c r="AI92" s="36" t="s">
        <v>21</v>
      </c>
      <c r="AJ92" s="78" t="s">
        <v>2050</v>
      </c>
      <c r="AK92" s="79" t="s">
        <v>1921</v>
      </c>
      <c r="AL92" s="80" t="s">
        <v>1837</v>
      </c>
      <c r="AM92" s="81" t="s">
        <v>2054</v>
      </c>
      <c r="AN92" s="116">
        <f>+COUNTA($AL$89:$AL$92)</f>
        <v>4</v>
      </c>
      <c r="AO92" s="9">
        <v>3</v>
      </c>
      <c r="AP92" s="66" t="s">
        <v>1786</v>
      </c>
      <c r="AQ92" s="67" t="s">
        <v>1780</v>
      </c>
      <c r="AR92" s="67" t="s">
        <v>1781</v>
      </c>
      <c r="AS92" s="67"/>
      <c r="AT92" s="9" t="s">
        <v>1733</v>
      </c>
      <c r="AU92" s="66" t="s">
        <v>1743</v>
      </c>
      <c r="AV92" s="109"/>
      <c r="AW92" s="109"/>
      <c r="AX92" s="65"/>
      <c r="AY92" s="65"/>
      <c r="AZ92" s="65"/>
      <c r="BA92" s="65"/>
      <c r="BB92" s="65"/>
      <c r="BC92" s="65"/>
    </row>
    <row r="93" spans="1:55" s="3" customFormat="1" ht="99" hidden="1" customHeight="1" x14ac:dyDescent="0.3">
      <c r="A93" s="13">
        <v>31</v>
      </c>
      <c r="B93" s="13" t="s">
        <v>4</v>
      </c>
      <c r="C93" s="60">
        <v>14</v>
      </c>
      <c r="D93" s="13">
        <v>2023</v>
      </c>
      <c r="E93" s="35" t="s">
        <v>22</v>
      </c>
      <c r="F93" s="58" t="s">
        <v>2103</v>
      </c>
      <c r="G93" s="15" t="s">
        <v>23</v>
      </c>
      <c r="H93" s="58" t="s">
        <v>1824</v>
      </c>
      <c r="I93" s="83" t="str">
        <f>_xlfn.CONCAT(Tabla1[[#This Row],[CODIGO ENTIDAD]],Tabla1[[#This Row],[CODIGO MUNICIPIO]],Tabla1[[#This Row],[CODIGO PARROQUIA]])</f>
        <v>141901</v>
      </c>
      <c r="J93" s="97" t="s">
        <v>2388</v>
      </c>
      <c r="K93" s="34" t="s">
        <v>600</v>
      </c>
      <c r="L93" s="24">
        <v>4</v>
      </c>
      <c r="M93" s="16" t="str">
        <f>+_xlfn.TEXTJOIN($I$200:$J$200,TRUE,Tabla1[[#This Row],[COD_UBIGEO]],Tabla1[[#This Row],[COD_CC]])</f>
        <v>141901-C-MIX-2018-06-0007</v>
      </c>
      <c r="N93" s="16" t="str">
        <f t="array" ref="N93">+_xlfn.UNIQUE(Tabla1[[#This Row],[COMUNA]:[ID_COMUNA]],TRUE,TRUE)</f>
        <v>15. COMUNA ECOSOCIALISTA, AGROTURÍSTICA Y CULTURAL MUCUY</v>
      </c>
      <c r="O93" s="16" t="s">
        <v>613</v>
      </c>
      <c r="P93" s="16" t="s">
        <v>614</v>
      </c>
      <c r="Q93" s="16" t="s">
        <v>1401</v>
      </c>
      <c r="R93" s="16" t="s">
        <v>615</v>
      </c>
      <c r="S93" s="30" t="s">
        <v>244</v>
      </c>
      <c r="T93" s="33" t="s">
        <v>1402</v>
      </c>
      <c r="U93" s="33" t="s">
        <v>1605</v>
      </c>
      <c r="V93" s="16" t="s">
        <v>616</v>
      </c>
      <c r="W93" s="16" t="s">
        <v>617</v>
      </c>
      <c r="X93" s="16" t="s">
        <v>618</v>
      </c>
      <c r="Y93" s="16" t="s">
        <v>344</v>
      </c>
      <c r="Z93" s="36" t="s">
        <v>1791</v>
      </c>
      <c r="AA93" s="36" t="s">
        <v>1735</v>
      </c>
      <c r="AB93" s="36" t="s">
        <v>1757</v>
      </c>
      <c r="AC93" s="6">
        <v>15</v>
      </c>
      <c r="AD93" s="6">
        <v>14</v>
      </c>
      <c r="AE93" s="36" t="s">
        <v>1785</v>
      </c>
      <c r="AF93" s="36">
        <v>3</v>
      </c>
      <c r="AG93" s="34" t="s">
        <v>480</v>
      </c>
      <c r="AH93" s="15" t="s">
        <v>7</v>
      </c>
      <c r="AI93" s="94" t="s">
        <v>2055</v>
      </c>
      <c r="AJ93" s="94" t="s">
        <v>2056</v>
      </c>
      <c r="AK93" s="95" t="s">
        <v>1791</v>
      </c>
      <c r="AL93" s="80" t="s">
        <v>1828</v>
      </c>
      <c r="AM93" s="96" t="s">
        <v>2063</v>
      </c>
      <c r="AN93" s="116">
        <f>+COUNTA($AL$93:$AL$96)</f>
        <v>4</v>
      </c>
      <c r="AO93" s="9">
        <v>4</v>
      </c>
      <c r="AP93" s="10" t="s">
        <v>1787</v>
      </c>
      <c r="AQ93" s="67" t="s">
        <v>1779</v>
      </c>
      <c r="AR93" s="7" t="s">
        <v>1782</v>
      </c>
      <c r="AS93" s="7"/>
      <c r="AT93" s="105" t="s">
        <v>1785</v>
      </c>
      <c r="AU93" s="106" t="s">
        <v>1796</v>
      </c>
      <c r="AV93" s="67"/>
      <c r="AW93" s="67"/>
      <c r="AX93" s="5"/>
      <c r="AY93" s="5"/>
      <c r="AZ93" s="5"/>
      <c r="BA93" s="5"/>
      <c r="BB93" s="5"/>
      <c r="BC93" s="5"/>
    </row>
    <row r="94" spans="1:55" ht="99" hidden="1" customHeight="1" x14ac:dyDescent="0.3">
      <c r="A94" s="13">
        <v>32</v>
      </c>
      <c r="B94" s="13" t="s">
        <v>4</v>
      </c>
      <c r="C94" s="60">
        <v>14</v>
      </c>
      <c r="D94" s="13">
        <v>2023</v>
      </c>
      <c r="E94" s="35" t="s">
        <v>1695</v>
      </c>
      <c r="F94" s="58" t="s">
        <v>1886</v>
      </c>
      <c r="G94" s="15" t="s">
        <v>24</v>
      </c>
      <c r="H94" s="58" t="s">
        <v>1824</v>
      </c>
      <c r="I94" s="83" t="str">
        <f>_xlfn.CONCAT(Tabla1[[#This Row],[CODIGO ENTIDAD]],Tabla1[[#This Row],[CODIGO MUNICIPIO]],Tabla1[[#This Row],[CODIGO PARROQUIA]])</f>
        <v>140601</v>
      </c>
      <c r="J94" s="82" t="s">
        <v>2361</v>
      </c>
      <c r="K94" s="34" t="s">
        <v>619</v>
      </c>
      <c r="L94" s="24">
        <v>4</v>
      </c>
      <c r="M94" s="16" t="str">
        <f>+_xlfn.TEXTJOIN($I$200:$J$200,TRUE,Tabla1[[#This Row],[COD_UBIGEO]],Tabla1[[#This Row],[COD_CC]])</f>
        <v>140601-C-URB-2021-03-0010</v>
      </c>
      <c r="N94" s="16" t="str">
        <f t="array" ref="N94">+_xlfn.UNIQUE(Tabla1[[#This Row],[COMUNA]:[ID_COMUNA]],TRUE,TRUE)</f>
        <v>17. COMUNA El GRAN CAÑAVERAL</v>
      </c>
      <c r="O94" s="16" t="s">
        <v>620</v>
      </c>
      <c r="P94" s="16" t="s">
        <v>621</v>
      </c>
      <c r="Q94" s="16" t="s">
        <v>1403</v>
      </c>
      <c r="R94" s="16" t="s">
        <v>622</v>
      </c>
      <c r="S94" s="16" t="s">
        <v>244</v>
      </c>
      <c r="T94" s="16" t="s">
        <v>1404</v>
      </c>
      <c r="U94" s="16" t="s">
        <v>623</v>
      </c>
      <c r="V94" s="16" t="s">
        <v>624</v>
      </c>
      <c r="W94" s="16" t="s">
        <v>625</v>
      </c>
      <c r="X94" s="16" t="s">
        <v>626</v>
      </c>
      <c r="Y94" s="16" t="s">
        <v>76</v>
      </c>
      <c r="Z94" s="12" t="s">
        <v>1798</v>
      </c>
      <c r="AA94" s="12" t="s">
        <v>1735</v>
      </c>
      <c r="AB94" s="12" t="s">
        <v>1735</v>
      </c>
      <c r="AC94" s="6">
        <v>15</v>
      </c>
      <c r="AD94" s="6">
        <v>19</v>
      </c>
      <c r="AE94" s="12" t="s">
        <v>1795</v>
      </c>
      <c r="AF94" s="12">
        <v>3</v>
      </c>
      <c r="AG94" s="34" t="s">
        <v>480</v>
      </c>
      <c r="AH94" s="15" t="s">
        <v>7</v>
      </c>
      <c r="AI94" s="78" t="s">
        <v>2055</v>
      </c>
      <c r="AJ94" s="78" t="s">
        <v>2057</v>
      </c>
      <c r="AK94" s="79" t="s">
        <v>1791</v>
      </c>
      <c r="AL94" s="80" t="s">
        <v>1831</v>
      </c>
      <c r="AM94" s="81" t="s">
        <v>2060</v>
      </c>
      <c r="AN94" s="116">
        <f>+COUNTA($AL$93:$AL$96)</f>
        <v>4</v>
      </c>
      <c r="AO94" s="9">
        <v>1</v>
      </c>
      <c r="AP94" s="9" t="s">
        <v>1800</v>
      </c>
      <c r="AQ94" s="9" t="s">
        <v>1792</v>
      </c>
      <c r="AR94" s="66" t="s">
        <v>1793</v>
      </c>
      <c r="AS94" s="66"/>
      <c r="AT94" s="9" t="s">
        <v>1795</v>
      </c>
      <c r="AU94" s="66" t="s">
        <v>1797</v>
      </c>
      <c r="AV94" s="111"/>
      <c r="AW94" s="111"/>
      <c r="AX94" s="65"/>
      <c r="AY94" s="65"/>
      <c r="AZ94" s="65"/>
      <c r="BA94" s="65"/>
      <c r="BB94" s="65"/>
      <c r="BC94" s="65"/>
    </row>
    <row r="95" spans="1:55" s="3" customFormat="1" ht="57.75" hidden="1" customHeight="1" x14ac:dyDescent="0.3">
      <c r="A95" s="13">
        <v>32</v>
      </c>
      <c r="B95" s="13" t="s">
        <v>4</v>
      </c>
      <c r="C95" s="60">
        <v>14</v>
      </c>
      <c r="D95" s="13">
        <v>2023</v>
      </c>
      <c r="E95" s="35" t="s">
        <v>1695</v>
      </c>
      <c r="F95" s="58" t="s">
        <v>1886</v>
      </c>
      <c r="G95" s="15" t="s">
        <v>24</v>
      </c>
      <c r="H95" s="58" t="s">
        <v>1824</v>
      </c>
      <c r="I95" s="83" t="str">
        <f>_xlfn.CONCAT(Tabla1[[#This Row],[CODIGO ENTIDAD]],Tabla1[[#This Row],[CODIGO MUNICIPIO]],Tabla1[[#This Row],[CODIGO PARROQUIA]])</f>
        <v>140601</v>
      </c>
      <c r="J95" s="82" t="s">
        <v>2361</v>
      </c>
      <c r="K95" s="34" t="s">
        <v>619</v>
      </c>
      <c r="L95" s="24">
        <v>4</v>
      </c>
      <c r="M95" s="16" t="str">
        <f>+_xlfn.TEXTJOIN($I$200:$J$200,TRUE,Tabla1[[#This Row],[COD_UBIGEO]],Tabla1[[#This Row],[COD_CC]])</f>
        <v>140601-C-URB-2021-03-0010</v>
      </c>
      <c r="N95" s="16" t="str">
        <f t="array" ref="N95">+_xlfn.UNIQUE(Tabla1[[#This Row],[COMUNA]:[ID_COMUNA]],TRUE,TRUE)</f>
        <v>17. COMUNA El GRAN CAÑAVERAL</v>
      </c>
      <c r="O95" s="16" t="s">
        <v>1606</v>
      </c>
      <c r="P95" s="16" t="s">
        <v>627</v>
      </c>
      <c r="Q95" s="16" t="s">
        <v>1405</v>
      </c>
      <c r="R95" s="16" t="s">
        <v>1607</v>
      </c>
      <c r="S95" s="16" t="s">
        <v>244</v>
      </c>
      <c r="T95" s="16" t="s">
        <v>1406</v>
      </c>
      <c r="U95" s="16" t="s">
        <v>628</v>
      </c>
      <c r="V95" s="16" t="s">
        <v>1608</v>
      </c>
      <c r="W95" s="16" t="s">
        <v>629</v>
      </c>
      <c r="X95" s="16" t="s">
        <v>630</v>
      </c>
      <c r="Y95" s="16" t="s">
        <v>344</v>
      </c>
      <c r="Z95" s="36" t="s">
        <v>1798</v>
      </c>
      <c r="AA95" s="36" t="s">
        <v>1744</v>
      </c>
      <c r="AB95" s="36" t="s">
        <v>1742</v>
      </c>
      <c r="AC95" s="6">
        <v>6</v>
      </c>
      <c r="AD95" s="6">
        <v>5</v>
      </c>
      <c r="AE95" s="36" t="s">
        <v>1795</v>
      </c>
      <c r="AF95" s="36">
        <v>2</v>
      </c>
      <c r="AG95" s="34" t="s">
        <v>480</v>
      </c>
      <c r="AH95" s="15" t="s">
        <v>7</v>
      </c>
      <c r="AI95" s="94" t="s">
        <v>2055</v>
      </c>
      <c r="AJ95" s="94" t="s">
        <v>2058</v>
      </c>
      <c r="AK95" s="95" t="s">
        <v>1791</v>
      </c>
      <c r="AL95" s="80" t="s">
        <v>1834</v>
      </c>
      <c r="AM95" s="96" t="s">
        <v>2061</v>
      </c>
      <c r="AN95" s="116">
        <f>+COUNTA($AL$93:$AL$96)</f>
        <v>4</v>
      </c>
      <c r="AO95" s="9">
        <v>2</v>
      </c>
      <c r="AP95" s="11" t="s">
        <v>1799</v>
      </c>
      <c r="AQ95" s="111" t="s">
        <v>1817</v>
      </c>
      <c r="AR95" s="7" t="s">
        <v>1794</v>
      </c>
      <c r="AS95" s="7"/>
      <c r="AT95" s="105" t="s">
        <v>1734</v>
      </c>
      <c r="AU95" s="106" t="s">
        <v>1784</v>
      </c>
      <c r="AV95" s="67"/>
      <c r="AW95" s="67"/>
    </row>
    <row r="96" spans="1:55" ht="131.25" hidden="1" x14ac:dyDescent="0.3">
      <c r="A96" s="13">
        <v>32</v>
      </c>
      <c r="B96" s="13" t="s">
        <v>4</v>
      </c>
      <c r="C96" s="60">
        <v>14</v>
      </c>
      <c r="D96" s="13">
        <v>2023</v>
      </c>
      <c r="E96" s="35" t="s">
        <v>1695</v>
      </c>
      <c r="F96" s="58" t="s">
        <v>1886</v>
      </c>
      <c r="G96" s="15" t="s">
        <v>24</v>
      </c>
      <c r="H96" s="58" t="s">
        <v>1824</v>
      </c>
      <c r="I96" s="83" t="str">
        <f>_xlfn.CONCAT(Tabla1[[#This Row],[CODIGO ENTIDAD]],Tabla1[[#This Row],[CODIGO MUNICIPIO]],Tabla1[[#This Row],[CODIGO PARROQUIA]])</f>
        <v>140601</v>
      </c>
      <c r="J96" s="82" t="s">
        <v>2361</v>
      </c>
      <c r="K96" s="34" t="s">
        <v>619</v>
      </c>
      <c r="L96" s="24">
        <v>4</v>
      </c>
      <c r="M96" s="16" t="str">
        <f>+_xlfn.TEXTJOIN($I$200:$J$200,TRUE,Tabla1[[#This Row],[COD_UBIGEO]],Tabla1[[#This Row],[COD_CC]])</f>
        <v>140601-C-URB-2021-03-0010</v>
      </c>
      <c r="N96" s="16" t="str">
        <f t="array" ref="N96">+_xlfn.UNIQUE(Tabla1[[#This Row],[COMUNA]:[ID_COMUNA]],TRUE,TRUE)</f>
        <v>17. COMUNA El GRAN CAÑAVERAL</v>
      </c>
      <c r="O96" s="16" t="s">
        <v>631</v>
      </c>
      <c r="P96" s="16" t="s">
        <v>632</v>
      </c>
      <c r="Q96" s="16" t="s">
        <v>1407</v>
      </c>
      <c r="R96" s="16" t="s">
        <v>633</v>
      </c>
      <c r="S96" s="16" t="s">
        <v>244</v>
      </c>
      <c r="T96" s="16" t="s">
        <v>1408</v>
      </c>
      <c r="U96" s="16" t="s">
        <v>634</v>
      </c>
      <c r="V96" s="16" t="s">
        <v>635</v>
      </c>
      <c r="W96" s="16" t="s">
        <v>636</v>
      </c>
      <c r="X96" s="16" t="s">
        <v>637</v>
      </c>
      <c r="Y96" s="16" t="s">
        <v>76</v>
      </c>
      <c r="Z96" s="36" t="s">
        <v>1788</v>
      </c>
      <c r="AA96" s="36" t="s">
        <v>1729</v>
      </c>
      <c r="AB96" s="36" t="s">
        <v>1729</v>
      </c>
      <c r="AC96" s="6">
        <v>16</v>
      </c>
      <c r="AD96" s="6">
        <v>21</v>
      </c>
      <c r="AE96" s="36" t="s">
        <v>1733</v>
      </c>
      <c r="AF96" s="36">
        <v>1</v>
      </c>
      <c r="AG96" s="34" t="s">
        <v>480</v>
      </c>
      <c r="AH96" s="15" t="s">
        <v>7</v>
      </c>
      <c r="AI96" s="78" t="s">
        <v>2055</v>
      </c>
      <c r="AJ96" s="78" t="s">
        <v>2059</v>
      </c>
      <c r="AK96" s="79" t="s">
        <v>1788</v>
      </c>
      <c r="AL96" s="80" t="s">
        <v>1837</v>
      </c>
      <c r="AM96" s="81" t="s">
        <v>2062</v>
      </c>
      <c r="AN96" s="116">
        <f>+COUNTA($AL$93:$AL$96)</f>
        <v>4</v>
      </c>
      <c r="AO96" s="9">
        <v>3</v>
      </c>
      <c r="AP96" s="66" t="s">
        <v>1786</v>
      </c>
      <c r="AQ96" s="67" t="s">
        <v>1780</v>
      </c>
      <c r="AR96" s="67" t="s">
        <v>1781</v>
      </c>
      <c r="AS96" s="67"/>
      <c r="AT96" s="9" t="s">
        <v>1733</v>
      </c>
      <c r="AU96" s="66" t="s">
        <v>1743</v>
      </c>
      <c r="AV96" s="109"/>
      <c r="AW96" s="109"/>
      <c r="AX96" s="65"/>
      <c r="AY96" s="65"/>
      <c r="AZ96" s="65"/>
      <c r="BA96" s="65"/>
      <c r="BB96" s="65"/>
      <c r="BC96" s="65"/>
    </row>
    <row r="97" spans="1:55" ht="122.25" hidden="1" customHeight="1" x14ac:dyDescent="0.3">
      <c r="A97" s="13">
        <v>33</v>
      </c>
      <c r="B97" s="13" t="s">
        <v>4</v>
      </c>
      <c r="C97" s="60">
        <v>14</v>
      </c>
      <c r="D97" s="13">
        <v>2023</v>
      </c>
      <c r="E97" s="35" t="s">
        <v>5</v>
      </c>
      <c r="F97" s="58" t="s">
        <v>1915</v>
      </c>
      <c r="G97" s="35" t="s">
        <v>25</v>
      </c>
      <c r="H97" s="58" t="s">
        <v>1887</v>
      </c>
      <c r="I97" s="83" t="str">
        <f>_xlfn.CONCAT(Tabla1[[#This Row],[CODIGO ENTIDAD]],Tabla1[[#This Row],[CODIGO MUNICIPIO]],Tabla1[[#This Row],[CODIGO PARROQUIA]])</f>
        <v>141203</v>
      </c>
      <c r="J97" s="82" t="s">
        <v>2370</v>
      </c>
      <c r="K97" s="34" t="s">
        <v>638</v>
      </c>
      <c r="L97" s="24">
        <v>4</v>
      </c>
      <c r="M97" s="16" t="str">
        <f>+_xlfn.TEXTJOIN($I$200:$J$200,TRUE,Tabla1[[#This Row],[COD_UBIGEO]],Tabla1[[#This Row],[COD_CC]])</f>
        <v>141203-CEC-ME-025</v>
      </c>
      <c r="N97" s="16" t="str">
        <f t="array" ref="N97">+_xlfn.UNIQUE(Tabla1[[#This Row],[COMUNA]:[ID_COMUNA]],TRUE,TRUE)</f>
        <v>18. PARROQUIA CARACCIOLO PARRA PÉREZ - COMUNA EN CONSTRUCCIÓN LAS HEROÍNAS DE MERIDA</v>
      </c>
      <c r="O97" s="24" t="s">
        <v>639</v>
      </c>
      <c r="P97" s="24" t="s">
        <v>1609</v>
      </c>
      <c r="Q97" s="24" t="s">
        <v>640</v>
      </c>
      <c r="R97" s="24" t="s">
        <v>641</v>
      </c>
      <c r="S97" s="40" t="s">
        <v>244</v>
      </c>
      <c r="T97" s="32" t="s">
        <v>642</v>
      </c>
      <c r="U97" s="32" t="s">
        <v>1706</v>
      </c>
      <c r="V97" s="24" t="s">
        <v>643</v>
      </c>
      <c r="W97" s="24" t="s">
        <v>644</v>
      </c>
      <c r="X97" s="24" t="s">
        <v>645</v>
      </c>
      <c r="Y97" s="24" t="s">
        <v>1531</v>
      </c>
      <c r="Z97" s="36" t="s">
        <v>1791</v>
      </c>
      <c r="AA97" s="36" t="s">
        <v>1728</v>
      </c>
      <c r="AB97" s="36" t="s">
        <v>1728</v>
      </c>
      <c r="AC97" s="6">
        <v>4</v>
      </c>
      <c r="AD97" s="6">
        <v>6</v>
      </c>
      <c r="AE97" s="36" t="s">
        <v>1785</v>
      </c>
      <c r="AF97" s="36">
        <v>2</v>
      </c>
      <c r="AG97" s="35" t="s">
        <v>508</v>
      </c>
      <c r="AH97" s="15" t="s">
        <v>1695</v>
      </c>
      <c r="AI97" s="36" t="s">
        <v>15</v>
      </c>
      <c r="AJ97" s="78" t="s">
        <v>2064</v>
      </c>
      <c r="AK97" s="79" t="s">
        <v>1791</v>
      </c>
      <c r="AL97" s="80" t="s">
        <v>1828</v>
      </c>
      <c r="AM97" s="81" t="s">
        <v>2068</v>
      </c>
      <c r="AN97" s="116">
        <f>+COUNTA($AL$97:$AL$100)</f>
        <v>4</v>
      </c>
      <c r="AO97" s="9">
        <v>4</v>
      </c>
      <c r="AP97" s="9" t="s">
        <v>1787</v>
      </c>
      <c r="AQ97" s="67" t="s">
        <v>1779</v>
      </c>
      <c r="AR97" s="67" t="s">
        <v>1782</v>
      </c>
      <c r="AS97" s="67"/>
      <c r="AT97" s="9" t="s">
        <v>1785</v>
      </c>
      <c r="AU97" s="66" t="s">
        <v>1796</v>
      </c>
      <c r="AV97" s="67"/>
      <c r="AW97" s="67"/>
      <c r="AX97" s="65"/>
      <c r="AY97" s="65"/>
      <c r="AZ97" s="65"/>
      <c r="BA97" s="65"/>
      <c r="BB97" s="65"/>
      <c r="BC97" s="65"/>
    </row>
    <row r="98" spans="1:55" s="3" customFormat="1" ht="154.5" hidden="1" customHeight="1" x14ac:dyDescent="0.3">
      <c r="A98" s="13">
        <v>33</v>
      </c>
      <c r="B98" s="13" t="s">
        <v>4</v>
      </c>
      <c r="C98" s="60">
        <v>14</v>
      </c>
      <c r="D98" s="13">
        <v>2023</v>
      </c>
      <c r="E98" s="35" t="s">
        <v>5</v>
      </c>
      <c r="F98" s="58" t="s">
        <v>1915</v>
      </c>
      <c r="G98" s="35" t="s">
        <v>25</v>
      </c>
      <c r="H98" s="58" t="s">
        <v>1887</v>
      </c>
      <c r="I98" s="83" t="str">
        <f>_xlfn.CONCAT(Tabla1[[#This Row],[CODIGO ENTIDAD]],Tabla1[[#This Row],[CODIGO MUNICIPIO]],Tabla1[[#This Row],[CODIGO PARROQUIA]])</f>
        <v>141203</v>
      </c>
      <c r="J98" s="82" t="s">
        <v>2370</v>
      </c>
      <c r="K98" s="34" t="s">
        <v>638</v>
      </c>
      <c r="L98" s="24">
        <v>4</v>
      </c>
      <c r="M98" s="16" t="str">
        <f>+_xlfn.TEXTJOIN($I$200:$J$200,TRUE,Tabla1[[#This Row],[COD_UBIGEO]],Tabla1[[#This Row],[COD_CC]])</f>
        <v>141203-CEC-ME-025</v>
      </c>
      <c r="N98" s="16" t="str">
        <f t="array" ref="N98">+_xlfn.UNIQUE(Tabla1[[#This Row],[COMUNA]:[ID_COMUNA]],TRUE,TRUE)</f>
        <v>18. PARROQUIA CARACCIOLO PARRA PÉREZ - COMUNA EN CONSTRUCCIÓN LAS HEROÍNAS DE MERIDA</v>
      </c>
      <c r="O98" s="24" t="s">
        <v>646</v>
      </c>
      <c r="P98" s="24" t="s">
        <v>1775</v>
      </c>
      <c r="Q98" s="24" t="s">
        <v>1409</v>
      </c>
      <c r="R98" s="24" t="s">
        <v>647</v>
      </c>
      <c r="S98" s="40" t="s">
        <v>244</v>
      </c>
      <c r="T98" s="32" t="s">
        <v>1409</v>
      </c>
      <c r="U98" s="32" t="s">
        <v>1707</v>
      </c>
      <c r="V98" s="24" t="s">
        <v>648</v>
      </c>
      <c r="W98" s="24" t="s">
        <v>1708</v>
      </c>
      <c r="X98" s="24" t="s">
        <v>649</v>
      </c>
      <c r="Y98" s="24" t="s">
        <v>1530</v>
      </c>
      <c r="Z98" s="41" t="s">
        <v>1791</v>
      </c>
      <c r="AA98" s="41" t="s">
        <v>1735</v>
      </c>
      <c r="AB98" s="12" t="s">
        <v>1735</v>
      </c>
      <c r="AC98" s="6">
        <v>15</v>
      </c>
      <c r="AD98" s="6">
        <v>19</v>
      </c>
      <c r="AE98" s="12" t="s">
        <v>1785</v>
      </c>
      <c r="AF98" s="12">
        <v>2</v>
      </c>
      <c r="AG98" s="35" t="s">
        <v>508</v>
      </c>
      <c r="AH98" s="15" t="s">
        <v>1695</v>
      </c>
      <c r="AI98" s="36" t="s">
        <v>15</v>
      </c>
      <c r="AJ98" s="94" t="s">
        <v>2065</v>
      </c>
      <c r="AK98" s="95" t="s">
        <v>1791</v>
      </c>
      <c r="AL98" s="80" t="s">
        <v>1831</v>
      </c>
      <c r="AM98" s="96" t="s">
        <v>2069</v>
      </c>
      <c r="AN98" s="116">
        <f>+COUNTA($AL$97:$AL$100)</f>
        <v>4</v>
      </c>
      <c r="AO98" s="9">
        <v>1</v>
      </c>
      <c r="AP98" s="10" t="s">
        <v>1800</v>
      </c>
      <c r="AQ98" s="9" t="s">
        <v>1792</v>
      </c>
      <c r="AR98" s="8" t="s">
        <v>1793</v>
      </c>
      <c r="AS98" s="8"/>
      <c r="AT98" s="105" t="s">
        <v>1795</v>
      </c>
      <c r="AU98" s="106" t="s">
        <v>1797</v>
      </c>
      <c r="AV98" s="67"/>
      <c r="AW98" s="67"/>
      <c r="AX98" s="5"/>
      <c r="AY98" s="5"/>
      <c r="AZ98" s="5"/>
      <c r="BA98" s="5"/>
      <c r="BB98" s="5"/>
      <c r="BC98" s="5"/>
    </row>
    <row r="99" spans="1:55" s="3" customFormat="1" ht="136.5" hidden="1" customHeight="1" x14ac:dyDescent="0.3">
      <c r="A99" s="13">
        <v>33</v>
      </c>
      <c r="B99" s="13" t="s">
        <v>4</v>
      </c>
      <c r="C99" s="60">
        <v>14</v>
      </c>
      <c r="D99" s="13">
        <v>2023</v>
      </c>
      <c r="E99" s="35" t="s">
        <v>5</v>
      </c>
      <c r="F99" s="58" t="s">
        <v>1915</v>
      </c>
      <c r="G99" s="35" t="s">
        <v>25</v>
      </c>
      <c r="H99" s="58" t="s">
        <v>1887</v>
      </c>
      <c r="I99" s="83" t="str">
        <f>_xlfn.CONCAT(Tabla1[[#This Row],[CODIGO ENTIDAD]],Tabla1[[#This Row],[CODIGO MUNICIPIO]],Tabla1[[#This Row],[CODIGO PARROQUIA]])</f>
        <v>141203</v>
      </c>
      <c r="J99" s="82" t="s">
        <v>2370</v>
      </c>
      <c r="K99" s="34" t="s">
        <v>638</v>
      </c>
      <c r="L99" s="24">
        <v>4</v>
      </c>
      <c r="M99" s="16" t="str">
        <f>+_xlfn.TEXTJOIN($I$200:$J$200,TRUE,Tabla1[[#This Row],[COD_UBIGEO]],Tabla1[[#This Row],[COD_CC]])</f>
        <v>141203-CEC-ME-025</v>
      </c>
      <c r="N99" s="16" t="str">
        <f t="array" ref="N99">+_xlfn.UNIQUE(Tabla1[[#This Row],[COMUNA]:[ID_COMUNA]],TRUE,TRUE)</f>
        <v>18. PARROQUIA CARACCIOLO PARRA PÉREZ - COMUNA EN CONSTRUCCIÓN LAS HEROÍNAS DE MERIDA</v>
      </c>
      <c r="O99" s="24" t="s">
        <v>650</v>
      </c>
      <c r="P99" s="24" t="s">
        <v>1776</v>
      </c>
      <c r="Q99" s="24" t="s">
        <v>651</v>
      </c>
      <c r="R99" s="24" t="s">
        <v>652</v>
      </c>
      <c r="S99" s="40" t="s">
        <v>244</v>
      </c>
      <c r="T99" s="32" t="s">
        <v>1610</v>
      </c>
      <c r="U99" s="32" t="s">
        <v>1709</v>
      </c>
      <c r="V99" s="24" t="s">
        <v>653</v>
      </c>
      <c r="W99" s="24" t="s">
        <v>654</v>
      </c>
      <c r="X99" s="24" t="s">
        <v>655</v>
      </c>
      <c r="Y99" s="24" t="s">
        <v>1530</v>
      </c>
      <c r="Z99" s="36" t="s">
        <v>1798</v>
      </c>
      <c r="AA99" s="36" t="s">
        <v>1731</v>
      </c>
      <c r="AB99" s="36" t="s">
        <v>1749</v>
      </c>
      <c r="AC99" s="6">
        <v>10</v>
      </c>
      <c r="AD99" s="6">
        <v>8</v>
      </c>
      <c r="AE99" s="36" t="s">
        <v>1795</v>
      </c>
      <c r="AF99" s="36">
        <v>2</v>
      </c>
      <c r="AG99" s="35" t="s">
        <v>508</v>
      </c>
      <c r="AH99" s="15" t="s">
        <v>1695</v>
      </c>
      <c r="AI99" s="36" t="s">
        <v>15</v>
      </c>
      <c r="AJ99" s="94" t="s">
        <v>2066</v>
      </c>
      <c r="AK99" s="95" t="s">
        <v>1791</v>
      </c>
      <c r="AL99" s="80" t="s">
        <v>1834</v>
      </c>
      <c r="AM99" s="96" t="s">
        <v>2070</v>
      </c>
      <c r="AN99" s="116">
        <f>+COUNTA($AL$97:$AL$100)</f>
        <v>4</v>
      </c>
      <c r="AO99" s="9">
        <v>2</v>
      </c>
      <c r="AP99" s="11" t="s">
        <v>1799</v>
      </c>
      <c r="AQ99" s="111" t="s">
        <v>1817</v>
      </c>
      <c r="AR99" s="7" t="s">
        <v>1794</v>
      </c>
      <c r="AS99" s="7"/>
      <c r="AT99" s="105" t="s">
        <v>1734</v>
      </c>
      <c r="AU99" s="106" t="s">
        <v>1784</v>
      </c>
      <c r="AV99" s="111"/>
      <c r="AW99" s="111"/>
    </row>
    <row r="100" spans="1:55" s="3" customFormat="1" ht="161.25" hidden="1" customHeight="1" x14ac:dyDescent="0.3">
      <c r="A100" s="13">
        <v>33</v>
      </c>
      <c r="B100" s="13" t="s">
        <v>4</v>
      </c>
      <c r="C100" s="60">
        <v>14</v>
      </c>
      <c r="D100" s="13">
        <v>2023</v>
      </c>
      <c r="E100" s="35" t="s">
        <v>5</v>
      </c>
      <c r="F100" s="58" t="s">
        <v>1915</v>
      </c>
      <c r="G100" s="35" t="s">
        <v>25</v>
      </c>
      <c r="H100" s="58" t="s">
        <v>1887</v>
      </c>
      <c r="I100" s="83" t="str">
        <f>_xlfn.CONCAT(Tabla1[[#This Row],[CODIGO ENTIDAD]],Tabla1[[#This Row],[CODIGO MUNICIPIO]],Tabla1[[#This Row],[CODIGO PARROQUIA]])</f>
        <v>141203</v>
      </c>
      <c r="J100" s="82" t="s">
        <v>2370</v>
      </c>
      <c r="K100" s="34" t="s">
        <v>638</v>
      </c>
      <c r="L100" s="24">
        <v>4</v>
      </c>
      <c r="M100" s="16" t="str">
        <f>+_xlfn.TEXTJOIN($I$200:$J$200,TRUE,Tabla1[[#This Row],[COD_UBIGEO]],Tabla1[[#This Row],[COD_CC]])</f>
        <v>141203-CEC-ME-025</v>
      </c>
      <c r="N100" s="16" t="str">
        <f t="array" ref="N100">+_xlfn.UNIQUE(Tabla1[[#This Row],[COMUNA]:[ID_COMUNA]],TRUE,TRUE)</f>
        <v>18. PARROQUIA CARACCIOLO PARRA PÉREZ - COMUNA EN CONSTRUCCIÓN LAS HEROÍNAS DE MERIDA</v>
      </c>
      <c r="O100" s="24" t="s">
        <v>656</v>
      </c>
      <c r="P100" s="24" t="s">
        <v>1777</v>
      </c>
      <c r="Q100" s="24" t="s">
        <v>1410</v>
      </c>
      <c r="R100" s="24" t="s">
        <v>657</v>
      </c>
      <c r="S100" s="40" t="s">
        <v>244</v>
      </c>
      <c r="T100" s="32" t="s">
        <v>658</v>
      </c>
      <c r="U100" s="32" t="s">
        <v>1710</v>
      </c>
      <c r="V100" s="24" t="s">
        <v>659</v>
      </c>
      <c r="W100" s="24" t="s">
        <v>1711</v>
      </c>
      <c r="X100" s="24" t="s">
        <v>660</v>
      </c>
      <c r="Y100" s="24" t="s">
        <v>1530</v>
      </c>
      <c r="Z100" s="36" t="s">
        <v>1788</v>
      </c>
      <c r="AA100" s="36" t="s">
        <v>1744</v>
      </c>
      <c r="AB100" s="36" t="s">
        <v>1745</v>
      </c>
      <c r="AC100" s="6">
        <v>6</v>
      </c>
      <c r="AD100" s="6">
        <v>2</v>
      </c>
      <c r="AE100" s="36" t="s">
        <v>1733</v>
      </c>
      <c r="AF100" s="36">
        <v>2</v>
      </c>
      <c r="AG100" s="35" t="s">
        <v>508</v>
      </c>
      <c r="AH100" s="15" t="s">
        <v>1695</v>
      </c>
      <c r="AI100" s="36" t="s">
        <v>15</v>
      </c>
      <c r="AJ100" s="94" t="s">
        <v>2067</v>
      </c>
      <c r="AK100" s="95" t="s">
        <v>1788</v>
      </c>
      <c r="AL100" s="80" t="s">
        <v>1837</v>
      </c>
      <c r="AM100" s="96" t="s">
        <v>2071</v>
      </c>
      <c r="AN100" s="116">
        <f>+COUNTA($AL$97:$AL$100)</f>
        <v>4</v>
      </c>
      <c r="AO100" s="9">
        <v>3</v>
      </c>
      <c r="AP100" s="11" t="s">
        <v>1786</v>
      </c>
      <c r="AQ100" s="67" t="s">
        <v>1780</v>
      </c>
      <c r="AR100" s="7" t="s">
        <v>1781</v>
      </c>
      <c r="AS100" s="7"/>
      <c r="AT100" s="105" t="s">
        <v>1733</v>
      </c>
      <c r="AU100" s="106" t="s">
        <v>1743</v>
      </c>
      <c r="AV100" s="109"/>
      <c r="AW100" s="109"/>
      <c r="AX100" s="5"/>
      <c r="AY100" s="5"/>
      <c r="AZ100" s="5"/>
      <c r="BA100" s="5"/>
      <c r="BB100" s="5"/>
      <c r="BC100" s="5"/>
    </row>
    <row r="101" spans="1:55" s="3" customFormat="1" ht="234" hidden="1" customHeight="1" x14ac:dyDescent="0.3">
      <c r="A101" s="13">
        <v>33</v>
      </c>
      <c r="B101" s="13" t="s">
        <v>4</v>
      </c>
      <c r="C101" s="60">
        <v>14</v>
      </c>
      <c r="D101" s="13">
        <v>2023</v>
      </c>
      <c r="E101" s="35" t="s">
        <v>5</v>
      </c>
      <c r="F101" s="58" t="s">
        <v>1915</v>
      </c>
      <c r="G101" s="35" t="s">
        <v>25</v>
      </c>
      <c r="H101" s="58" t="s">
        <v>1887</v>
      </c>
      <c r="I101" s="83" t="str">
        <f>_xlfn.CONCAT(Tabla1[[#This Row],[CODIGO ENTIDAD]],Tabla1[[#This Row],[CODIGO MUNICIPIO]],Tabla1[[#This Row],[CODIGO PARROQUIA]])</f>
        <v>141203</v>
      </c>
      <c r="J101" s="82" t="s">
        <v>2370</v>
      </c>
      <c r="K101" s="34" t="s">
        <v>638</v>
      </c>
      <c r="L101" s="24">
        <v>4</v>
      </c>
      <c r="M101" s="16" t="str">
        <f>+_xlfn.TEXTJOIN($I$200:$J$200,TRUE,Tabla1[[#This Row],[COD_UBIGEO]],Tabla1[[#This Row],[COD_CC]])</f>
        <v>141203-CEC-ME-025</v>
      </c>
      <c r="N101" s="16" t="str">
        <f t="array" ref="N101">+_xlfn.UNIQUE(Tabla1[[#This Row],[COMUNA]:[ID_COMUNA]],TRUE,TRUE)</f>
        <v>18. PARROQUIA CARACCIOLO PARRA PÉREZ - COMUNA EN CONSTRUCCIÓN LAS HEROÍNAS DE MERIDA</v>
      </c>
      <c r="O101" s="24" t="s">
        <v>661</v>
      </c>
      <c r="P101" s="24" t="s">
        <v>662</v>
      </c>
      <c r="Q101" s="24" t="s">
        <v>663</v>
      </c>
      <c r="R101" s="24" t="s">
        <v>664</v>
      </c>
      <c r="S101" s="40" t="s">
        <v>244</v>
      </c>
      <c r="T101" s="32" t="s">
        <v>1411</v>
      </c>
      <c r="U101" s="32" t="s">
        <v>665</v>
      </c>
      <c r="V101" s="24" t="s">
        <v>666</v>
      </c>
      <c r="W101" s="24" t="s">
        <v>667</v>
      </c>
      <c r="X101" s="24" t="s">
        <v>668</v>
      </c>
      <c r="Y101" s="24" t="s">
        <v>344</v>
      </c>
      <c r="Z101" s="36" t="s">
        <v>1798</v>
      </c>
      <c r="AA101" s="36" t="s">
        <v>1747</v>
      </c>
      <c r="AB101" s="36" t="s">
        <v>1748</v>
      </c>
      <c r="AC101" s="6">
        <v>3</v>
      </c>
      <c r="AD101" s="6">
        <v>7</v>
      </c>
      <c r="AE101" s="36" t="s">
        <v>1795</v>
      </c>
      <c r="AF101" s="36">
        <v>3</v>
      </c>
      <c r="AG101" s="35" t="s">
        <v>524</v>
      </c>
      <c r="AH101" s="15" t="s">
        <v>7</v>
      </c>
      <c r="AI101" s="36" t="s">
        <v>2055</v>
      </c>
      <c r="AJ101" s="94" t="s">
        <v>2072</v>
      </c>
      <c r="AK101" s="95" t="s">
        <v>2073</v>
      </c>
      <c r="AL101" s="80" t="s">
        <v>1828</v>
      </c>
      <c r="AM101" s="96" t="s">
        <v>2077</v>
      </c>
      <c r="AN101" s="116">
        <f>+COUNTA($AL$101:$AL$104)</f>
        <v>4</v>
      </c>
      <c r="AO101" s="9">
        <v>4</v>
      </c>
      <c r="AP101" s="10" t="s">
        <v>1787</v>
      </c>
      <c r="AQ101" s="67" t="s">
        <v>1779</v>
      </c>
      <c r="AR101" s="7" t="s">
        <v>1782</v>
      </c>
      <c r="AS101" s="7"/>
      <c r="AT101" s="105" t="s">
        <v>1785</v>
      </c>
      <c r="AU101" s="106" t="s">
        <v>1796</v>
      </c>
      <c r="AV101" s="111"/>
      <c r="AW101" s="111"/>
      <c r="AX101" s="5"/>
      <c r="AY101" s="5"/>
      <c r="AZ101" s="5"/>
      <c r="BA101" s="5"/>
      <c r="BB101" s="5"/>
      <c r="BC101" s="5"/>
    </row>
    <row r="102" spans="1:55" s="3" customFormat="1" ht="187.5" hidden="1" x14ac:dyDescent="0.3">
      <c r="A102" s="13">
        <v>34</v>
      </c>
      <c r="B102" s="13" t="s">
        <v>4</v>
      </c>
      <c r="C102" s="60">
        <v>14</v>
      </c>
      <c r="D102" s="13">
        <v>2023</v>
      </c>
      <c r="E102" s="35" t="s">
        <v>7</v>
      </c>
      <c r="F102" s="58" t="s">
        <v>1824</v>
      </c>
      <c r="G102" s="15" t="s">
        <v>2131</v>
      </c>
      <c r="H102" s="58" t="s">
        <v>1887</v>
      </c>
      <c r="I102" s="76" t="str">
        <f>_xlfn.CONCAT(Tabla1[[#This Row],[CODIGO ENTIDAD]],Tabla1[[#This Row],[CODIGO MUNICIPIO]],Tabla1[[#This Row],[CODIGO PARROQUIA]])</f>
        <v>140103</v>
      </c>
      <c r="J102" s="77" t="s">
        <v>2343</v>
      </c>
      <c r="K102" s="34" t="s">
        <v>669</v>
      </c>
      <c r="L102" s="33">
        <v>3</v>
      </c>
      <c r="M102" s="16" t="str">
        <f>+_xlfn.TEXTJOIN($I$200:$J$200,TRUE,Tabla1[[#This Row],[COD_UBIGEO]],Tabla1[[#This Row],[COD_CC]])</f>
        <v>140103-14-01-0005</v>
      </c>
      <c r="N102" s="16" t="str">
        <f t="array" ref="N102">+_xlfn.UNIQUE(Tabla1[[#This Row],[COMUNA]:[ID_COMUNA]],TRUE,TRUE)</f>
        <v>19. COMUNA El PASO DE LOS ANDES</v>
      </c>
      <c r="O102" s="16" t="s">
        <v>670</v>
      </c>
      <c r="P102" s="16" t="s">
        <v>671</v>
      </c>
      <c r="Q102" s="16" t="s">
        <v>1412</v>
      </c>
      <c r="R102" s="16" t="s">
        <v>672</v>
      </c>
      <c r="S102" s="16" t="s">
        <v>244</v>
      </c>
      <c r="T102" s="16" t="s">
        <v>1413</v>
      </c>
      <c r="U102" s="16" t="s">
        <v>673</v>
      </c>
      <c r="V102" s="16" t="s">
        <v>674</v>
      </c>
      <c r="W102" s="16" t="s">
        <v>675</v>
      </c>
      <c r="X102" s="16" t="s">
        <v>676</v>
      </c>
      <c r="Y102" s="16" t="s">
        <v>344</v>
      </c>
      <c r="Z102" s="12" t="s">
        <v>1817</v>
      </c>
      <c r="AA102" s="12" t="s">
        <v>1744</v>
      </c>
      <c r="AB102" s="12" t="s">
        <v>1750</v>
      </c>
      <c r="AC102" s="6">
        <v>6</v>
      </c>
      <c r="AD102" s="6">
        <v>3</v>
      </c>
      <c r="AE102" s="12" t="s">
        <v>1734</v>
      </c>
      <c r="AF102" s="12">
        <v>2</v>
      </c>
      <c r="AG102" s="35" t="s">
        <v>524</v>
      </c>
      <c r="AH102" s="15" t="s">
        <v>7</v>
      </c>
      <c r="AI102" s="36" t="s">
        <v>2055</v>
      </c>
      <c r="AJ102" s="94" t="s">
        <v>2074</v>
      </c>
      <c r="AK102" s="95" t="s">
        <v>2073</v>
      </c>
      <c r="AL102" s="80" t="s">
        <v>1831</v>
      </c>
      <c r="AM102" s="96" t="s">
        <v>2078</v>
      </c>
      <c r="AN102" s="116">
        <f>+COUNTA($AL$101:$AL$104)</f>
        <v>4</v>
      </c>
      <c r="AO102" s="9">
        <v>1</v>
      </c>
      <c r="AP102" s="10" t="s">
        <v>1800</v>
      </c>
      <c r="AQ102" s="9" t="s">
        <v>1792</v>
      </c>
      <c r="AR102" s="8" t="s">
        <v>1793</v>
      </c>
      <c r="AS102" s="8"/>
      <c r="AT102" s="105" t="s">
        <v>1795</v>
      </c>
      <c r="AU102" s="106" t="s">
        <v>1797</v>
      </c>
      <c r="AV102" s="111"/>
      <c r="AW102" s="111"/>
      <c r="AX102" s="5"/>
      <c r="AY102" s="5"/>
      <c r="AZ102" s="5"/>
      <c r="BA102" s="5"/>
      <c r="BB102" s="5"/>
      <c r="BC102" s="5"/>
    </row>
    <row r="103" spans="1:55" s="3" customFormat="1" ht="150" hidden="1" x14ac:dyDescent="0.3">
      <c r="A103" s="13">
        <v>34</v>
      </c>
      <c r="B103" s="13" t="s">
        <v>4</v>
      </c>
      <c r="C103" s="60">
        <v>14</v>
      </c>
      <c r="D103" s="13">
        <v>2023</v>
      </c>
      <c r="E103" s="35" t="s">
        <v>7</v>
      </c>
      <c r="F103" s="58" t="s">
        <v>1824</v>
      </c>
      <c r="G103" s="15" t="s">
        <v>2131</v>
      </c>
      <c r="H103" s="58" t="s">
        <v>1887</v>
      </c>
      <c r="I103" s="76" t="str">
        <f>_xlfn.CONCAT(Tabla1[[#This Row],[CODIGO ENTIDAD]],Tabla1[[#This Row],[CODIGO MUNICIPIO]],Tabla1[[#This Row],[CODIGO PARROQUIA]])</f>
        <v>140103</v>
      </c>
      <c r="J103" s="77" t="s">
        <v>2343</v>
      </c>
      <c r="K103" s="34" t="s">
        <v>669</v>
      </c>
      <c r="L103" s="33">
        <v>3</v>
      </c>
      <c r="M103" s="16" t="str">
        <f>+_xlfn.TEXTJOIN($I$200:$J$200,TRUE,Tabla1[[#This Row],[COD_UBIGEO]],Tabla1[[#This Row],[COD_CC]])</f>
        <v>140103-14-01-0005</v>
      </c>
      <c r="N103" s="16" t="str">
        <f t="array" ref="N103">+_xlfn.UNIQUE(Tabla1[[#This Row],[COMUNA]:[ID_COMUNA]],TRUE,TRUE)</f>
        <v>19. COMUNA El PASO DE LOS ANDES</v>
      </c>
      <c r="O103" s="16" t="s">
        <v>677</v>
      </c>
      <c r="P103" s="16" t="s">
        <v>678</v>
      </c>
      <c r="Q103" s="16" t="s">
        <v>1414</v>
      </c>
      <c r="R103" s="16" t="s">
        <v>679</v>
      </c>
      <c r="S103" s="16" t="s">
        <v>244</v>
      </c>
      <c r="T103" s="16" t="s">
        <v>1415</v>
      </c>
      <c r="U103" s="16" t="s">
        <v>680</v>
      </c>
      <c r="V103" s="16" t="s">
        <v>681</v>
      </c>
      <c r="W103" s="16" t="s">
        <v>682</v>
      </c>
      <c r="X103" s="16" t="s">
        <v>683</v>
      </c>
      <c r="Y103" s="16" t="s">
        <v>344</v>
      </c>
      <c r="Z103" s="36" t="s">
        <v>1788</v>
      </c>
      <c r="AA103" s="36" t="s">
        <v>1744</v>
      </c>
      <c r="AB103" s="36" t="s">
        <v>1745</v>
      </c>
      <c r="AC103" s="6">
        <v>6</v>
      </c>
      <c r="AD103" s="6">
        <v>2</v>
      </c>
      <c r="AE103" s="36" t="s">
        <v>1733</v>
      </c>
      <c r="AF103" s="36">
        <v>2</v>
      </c>
      <c r="AG103" s="35" t="s">
        <v>524</v>
      </c>
      <c r="AH103" s="15" t="s">
        <v>7</v>
      </c>
      <c r="AI103" s="36" t="s">
        <v>2055</v>
      </c>
      <c r="AJ103" s="94" t="s">
        <v>2075</v>
      </c>
      <c r="AK103" s="95" t="s">
        <v>1791</v>
      </c>
      <c r="AL103" s="80" t="s">
        <v>1834</v>
      </c>
      <c r="AM103" s="96" t="s">
        <v>2079</v>
      </c>
      <c r="AN103" s="116">
        <f>+COUNTA($AL$101:$AL$104)</f>
        <v>4</v>
      </c>
      <c r="AO103" s="9">
        <v>2</v>
      </c>
      <c r="AP103" s="11" t="s">
        <v>1799</v>
      </c>
      <c r="AQ103" s="111" t="s">
        <v>1817</v>
      </c>
      <c r="AR103" s="7" t="s">
        <v>1794</v>
      </c>
      <c r="AS103" s="7"/>
      <c r="AT103" s="105" t="s">
        <v>1734</v>
      </c>
      <c r="AU103" s="106" t="s">
        <v>1784</v>
      </c>
      <c r="AV103" s="111"/>
      <c r="AW103" s="111"/>
    </row>
    <row r="104" spans="1:55" s="3" customFormat="1" ht="99" hidden="1" customHeight="1" x14ac:dyDescent="0.3">
      <c r="A104" s="13">
        <v>34</v>
      </c>
      <c r="B104" s="13" t="s">
        <v>4</v>
      </c>
      <c r="C104" s="60">
        <v>14</v>
      </c>
      <c r="D104" s="13">
        <v>2023</v>
      </c>
      <c r="E104" s="35" t="s">
        <v>7</v>
      </c>
      <c r="F104" s="58" t="s">
        <v>1824</v>
      </c>
      <c r="G104" s="15" t="s">
        <v>2131</v>
      </c>
      <c r="H104" s="58" t="s">
        <v>1887</v>
      </c>
      <c r="I104" s="76" t="str">
        <f>_xlfn.CONCAT(Tabla1[[#This Row],[CODIGO ENTIDAD]],Tabla1[[#This Row],[CODIGO MUNICIPIO]],Tabla1[[#This Row],[CODIGO PARROQUIA]])</f>
        <v>140103</v>
      </c>
      <c r="J104" s="77" t="s">
        <v>2343</v>
      </c>
      <c r="K104" s="34" t="s">
        <v>669</v>
      </c>
      <c r="L104" s="33">
        <v>3</v>
      </c>
      <c r="M104" s="16" t="str">
        <f>+_xlfn.TEXTJOIN($I$200:$J$200,TRUE,Tabla1[[#This Row],[COD_UBIGEO]],Tabla1[[#This Row],[COD_CC]])</f>
        <v>140103-14-01-0005</v>
      </c>
      <c r="N104" s="16" t="str">
        <f t="array" ref="N104">+_xlfn.UNIQUE(Tabla1[[#This Row],[COMUNA]:[ID_COMUNA]],TRUE,TRUE)</f>
        <v>19. COMUNA El PASO DE LOS ANDES</v>
      </c>
      <c r="O104" s="16" t="s">
        <v>684</v>
      </c>
      <c r="P104" s="16" t="s">
        <v>685</v>
      </c>
      <c r="Q104" s="16" t="s">
        <v>1416</v>
      </c>
      <c r="R104" s="16" t="s">
        <v>686</v>
      </c>
      <c r="S104" s="16" t="s">
        <v>244</v>
      </c>
      <c r="T104" s="16" t="s">
        <v>1408</v>
      </c>
      <c r="U104" s="16" t="s">
        <v>687</v>
      </c>
      <c r="V104" s="16" t="s">
        <v>688</v>
      </c>
      <c r="W104" s="16" t="s">
        <v>689</v>
      </c>
      <c r="X104" s="16" t="s">
        <v>690</v>
      </c>
      <c r="Y104" s="16" t="s">
        <v>344</v>
      </c>
      <c r="Z104" s="36" t="s">
        <v>1798</v>
      </c>
      <c r="AA104" s="36" t="s">
        <v>1728</v>
      </c>
      <c r="AB104" s="36" t="s">
        <v>1728</v>
      </c>
      <c r="AC104" s="6">
        <v>4</v>
      </c>
      <c r="AD104" s="6">
        <v>6</v>
      </c>
      <c r="AE104" s="36" t="s">
        <v>1795</v>
      </c>
      <c r="AF104" s="36">
        <v>2</v>
      </c>
      <c r="AG104" s="35" t="s">
        <v>524</v>
      </c>
      <c r="AH104" s="15" t="s">
        <v>7</v>
      </c>
      <c r="AI104" s="36" t="s">
        <v>2055</v>
      </c>
      <c r="AJ104" s="94" t="s">
        <v>2076</v>
      </c>
      <c r="AK104" s="95" t="s">
        <v>1788</v>
      </c>
      <c r="AL104" s="80" t="s">
        <v>1837</v>
      </c>
      <c r="AM104" s="96" t="s">
        <v>2080</v>
      </c>
      <c r="AN104" s="116">
        <f>+COUNTA($AL$101:$AL$104)</f>
        <v>4</v>
      </c>
      <c r="AO104" s="9">
        <v>3</v>
      </c>
      <c r="AP104" s="11" t="s">
        <v>1786</v>
      </c>
      <c r="AQ104" s="67" t="s">
        <v>1780</v>
      </c>
      <c r="AR104" s="7" t="s">
        <v>1781</v>
      </c>
      <c r="AS104" s="7"/>
      <c r="AT104" s="105" t="s">
        <v>1733</v>
      </c>
      <c r="AU104" s="106" t="s">
        <v>1743</v>
      </c>
      <c r="AV104" s="109"/>
      <c r="AW104" s="109"/>
      <c r="AX104" s="5"/>
      <c r="AY104" s="5"/>
      <c r="AZ104" s="5"/>
      <c r="BA104" s="5"/>
      <c r="BB104" s="5"/>
      <c r="BC104" s="5"/>
    </row>
    <row r="105" spans="1:55" s="3" customFormat="1" ht="99" hidden="1" customHeight="1" x14ac:dyDescent="0.3">
      <c r="A105" s="13">
        <v>35</v>
      </c>
      <c r="B105" s="13" t="s">
        <v>4</v>
      </c>
      <c r="C105" s="60">
        <v>14</v>
      </c>
      <c r="D105" s="13">
        <v>2023</v>
      </c>
      <c r="E105" s="35" t="s">
        <v>1695</v>
      </c>
      <c r="F105" s="58" t="s">
        <v>1886</v>
      </c>
      <c r="G105" s="15" t="s">
        <v>26</v>
      </c>
      <c r="H105" s="58" t="s">
        <v>2138</v>
      </c>
      <c r="I105" s="83" t="str">
        <f>_xlfn.CONCAT(Tabla1[[#This Row],[CODIGO ENTIDAD]],Tabla1[[#This Row],[CODIGO MUNICIPIO]],Tabla1[[#This Row],[CODIGO PARROQUIA]])</f>
        <v>140605</v>
      </c>
      <c r="J105" s="82" t="s">
        <v>2362</v>
      </c>
      <c r="K105" s="34" t="s">
        <v>691</v>
      </c>
      <c r="L105" s="33">
        <v>4</v>
      </c>
      <c r="M105" s="16" t="str">
        <f>+_xlfn.TEXTJOIN($I$200:$J$200,TRUE,Tabla1[[#This Row],[COD_UBIGEO]],Tabla1[[#This Row],[COD_CC]])</f>
        <v>140605-14-06-0001</v>
      </c>
      <c r="N105" s="16" t="str">
        <f t="array" ref="N105">+_xlfn.UNIQUE(Tabla1[[#This Row],[COMUNA]:[ID_COMUNA]],TRUE,TRUE)</f>
        <v>20. COMUNA LOMAS UNIDAS MACHO CAPAZ</v>
      </c>
      <c r="O105" s="16" t="s">
        <v>692</v>
      </c>
      <c r="P105" s="16" t="s">
        <v>693</v>
      </c>
      <c r="Q105" s="16" t="s">
        <v>1417</v>
      </c>
      <c r="R105" s="16" t="s">
        <v>694</v>
      </c>
      <c r="S105" s="16" t="s">
        <v>244</v>
      </c>
      <c r="T105" s="33" t="s">
        <v>695</v>
      </c>
      <c r="U105" s="33" t="s">
        <v>1698</v>
      </c>
      <c r="V105" s="16" t="s">
        <v>696</v>
      </c>
      <c r="W105" s="16" t="s">
        <v>697</v>
      </c>
      <c r="X105" s="16" t="s">
        <v>698</v>
      </c>
      <c r="Y105" s="16" t="s">
        <v>344</v>
      </c>
      <c r="Z105" s="36" t="s">
        <v>1788</v>
      </c>
      <c r="AA105" s="36" t="s">
        <v>1735</v>
      </c>
      <c r="AB105" s="36" t="s">
        <v>1754</v>
      </c>
      <c r="AC105" s="6">
        <v>15</v>
      </c>
      <c r="AD105" s="6">
        <v>20</v>
      </c>
      <c r="AE105" s="36" t="s">
        <v>1733</v>
      </c>
      <c r="AF105" s="36">
        <v>3</v>
      </c>
      <c r="AG105" s="35" t="s">
        <v>550</v>
      </c>
      <c r="AH105" s="15" t="s">
        <v>7</v>
      </c>
      <c r="AI105" s="36" t="s">
        <v>2055</v>
      </c>
      <c r="AJ105" s="94" t="s">
        <v>2081</v>
      </c>
      <c r="AK105" s="95" t="s">
        <v>1791</v>
      </c>
      <c r="AL105" s="80" t="s">
        <v>1828</v>
      </c>
      <c r="AM105" s="96" t="s">
        <v>2084</v>
      </c>
      <c r="AN105" s="116">
        <f>+COUNTA($AL$105:$AL$107)</f>
        <v>3</v>
      </c>
      <c r="AO105" s="9">
        <v>4</v>
      </c>
      <c r="AP105" s="10" t="s">
        <v>1787</v>
      </c>
      <c r="AQ105" s="67" t="s">
        <v>1779</v>
      </c>
      <c r="AR105" s="7" t="s">
        <v>1782</v>
      </c>
      <c r="AS105" s="7"/>
      <c r="AT105" s="105" t="s">
        <v>1785</v>
      </c>
      <c r="AU105" s="106" t="s">
        <v>1796</v>
      </c>
      <c r="AV105" s="111"/>
      <c r="AW105" s="111"/>
      <c r="AX105" s="5"/>
      <c r="AY105" s="5"/>
      <c r="AZ105" s="5"/>
      <c r="BA105" s="5"/>
      <c r="BB105" s="5"/>
      <c r="BC105" s="5"/>
    </row>
    <row r="106" spans="1:55" s="3" customFormat="1" ht="99" hidden="1" customHeight="1" x14ac:dyDescent="0.3">
      <c r="A106" s="13">
        <v>35</v>
      </c>
      <c r="B106" s="13" t="s">
        <v>4</v>
      </c>
      <c r="C106" s="60">
        <v>14</v>
      </c>
      <c r="D106" s="13">
        <v>2023</v>
      </c>
      <c r="E106" s="35" t="s">
        <v>1695</v>
      </c>
      <c r="F106" s="58" t="s">
        <v>1886</v>
      </c>
      <c r="G106" s="15" t="s">
        <v>26</v>
      </c>
      <c r="H106" s="58" t="s">
        <v>2138</v>
      </c>
      <c r="I106" s="83" t="str">
        <f>_xlfn.CONCAT(Tabla1[[#This Row],[CODIGO ENTIDAD]],Tabla1[[#This Row],[CODIGO MUNICIPIO]],Tabla1[[#This Row],[CODIGO PARROQUIA]])</f>
        <v>140605</v>
      </c>
      <c r="J106" s="82" t="s">
        <v>2362</v>
      </c>
      <c r="K106" s="34" t="s">
        <v>691</v>
      </c>
      <c r="L106" s="33">
        <v>4</v>
      </c>
      <c r="M106" s="16" t="str">
        <f>+_xlfn.TEXTJOIN($I$200:$J$200,TRUE,Tabla1[[#This Row],[COD_UBIGEO]],Tabla1[[#This Row],[COD_CC]])</f>
        <v>140605-14-06-0001</v>
      </c>
      <c r="N106" s="16" t="str">
        <f t="array" ref="N106">+_xlfn.UNIQUE(Tabla1[[#This Row],[COMUNA]:[ID_COMUNA]],TRUE,TRUE)</f>
        <v>20. COMUNA LOMAS UNIDAS MACHO CAPAZ</v>
      </c>
      <c r="O106" s="16" t="s">
        <v>699</v>
      </c>
      <c r="P106" s="16" t="s">
        <v>700</v>
      </c>
      <c r="Q106" s="16" t="s">
        <v>701</v>
      </c>
      <c r="R106" s="16" t="s">
        <v>702</v>
      </c>
      <c r="S106" s="16" t="s">
        <v>244</v>
      </c>
      <c r="T106" s="33" t="s">
        <v>1418</v>
      </c>
      <c r="U106" s="33" t="s">
        <v>703</v>
      </c>
      <c r="V106" s="16" t="s">
        <v>704</v>
      </c>
      <c r="W106" s="16" t="s">
        <v>705</v>
      </c>
      <c r="X106" s="16" t="s">
        <v>706</v>
      </c>
      <c r="Y106" s="16" t="s">
        <v>344</v>
      </c>
      <c r="Z106" s="12" t="s">
        <v>1791</v>
      </c>
      <c r="AA106" s="12" t="s">
        <v>1732</v>
      </c>
      <c r="AB106" s="12" t="s">
        <v>1732</v>
      </c>
      <c r="AC106" s="6">
        <v>13</v>
      </c>
      <c r="AD106" s="6">
        <v>17</v>
      </c>
      <c r="AE106" s="12" t="s">
        <v>1785</v>
      </c>
      <c r="AF106" s="12">
        <v>2</v>
      </c>
      <c r="AG106" s="35" t="s">
        <v>550</v>
      </c>
      <c r="AH106" s="15" t="s">
        <v>7</v>
      </c>
      <c r="AI106" s="12" t="s">
        <v>2055</v>
      </c>
      <c r="AJ106" s="94" t="s">
        <v>2082</v>
      </c>
      <c r="AK106" s="95" t="s">
        <v>1791</v>
      </c>
      <c r="AL106" s="80" t="s">
        <v>1834</v>
      </c>
      <c r="AM106" s="96" t="s">
        <v>2085</v>
      </c>
      <c r="AN106" s="116">
        <f>+COUNTA($AL$105:$AL$107)</f>
        <v>3</v>
      </c>
      <c r="AO106" s="9">
        <v>1</v>
      </c>
      <c r="AP106" s="10" t="s">
        <v>1800</v>
      </c>
      <c r="AQ106" s="9" t="s">
        <v>1792</v>
      </c>
      <c r="AR106" s="8" t="s">
        <v>1793</v>
      </c>
      <c r="AS106" s="8"/>
      <c r="AT106" s="105" t="s">
        <v>1795</v>
      </c>
      <c r="AU106" s="106" t="s">
        <v>1797</v>
      </c>
      <c r="AV106" s="111"/>
      <c r="AW106" s="111"/>
      <c r="AX106" s="5"/>
      <c r="AY106" s="5"/>
      <c r="AZ106" s="5"/>
      <c r="BA106" s="5"/>
      <c r="BB106" s="5"/>
      <c r="BC106" s="5"/>
    </row>
    <row r="107" spans="1:55" s="3" customFormat="1" ht="57.75" hidden="1" customHeight="1" x14ac:dyDescent="0.3">
      <c r="A107" s="13">
        <v>35</v>
      </c>
      <c r="B107" s="13" t="s">
        <v>4</v>
      </c>
      <c r="C107" s="60">
        <v>14</v>
      </c>
      <c r="D107" s="13">
        <v>2023</v>
      </c>
      <c r="E107" s="35" t="s">
        <v>1695</v>
      </c>
      <c r="F107" s="58" t="s">
        <v>1886</v>
      </c>
      <c r="G107" s="15" t="s">
        <v>26</v>
      </c>
      <c r="H107" s="58" t="s">
        <v>2138</v>
      </c>
      <c r="I107" s="83" t="str">
        <f>_xlfn.CONCAT(Tabla1[[#This Row],[CODIGO ENTIDAD]],Tabla1[[#This Row],[CODIGO MUNICIPIO]],Tabla1[[#This Row],[CODIGO PARROQUIA]])</f>
        <v>140605</v>
      </c>
      <c r="J107" s="82" t="s">
        <v>2362</v>
      </c>
      <c r="K107" s="34" t="s">
        <v>691</v>
      </c>
      <c r="L107" s="33">
        <v>4</v>
      </c>
      <c r="M107" s="16" t="str">
        <f>+_xlfn.TEXTJOIN($I$200:$J$200,TRUE,Tabla1[[#This Row],[COD_UBIGEO]],Tabla1[[#This Row],[COD_CC]])</f>
        <v>140605-14-06-0001</v>
      </c>
      <c r="N107" s="16" t="str">
        <f t="array" ref="N107">+_xlfn.UNIQUE(Tabla1[[#This Row],[COMUNA]:[ID_COMUNA]],TRUE,TRUE)</f>
        <v>20. COMUNA LOMAS UNIDAS MACHO CAPAZ</v>
      </c>
      <c r="O107" s="16" t="s">
        <v>707</v>
      </c>
      <c r="P107" s="16" t="s">
        <v>708</v>
      </c>
      <c r="Q107" s="16" t="s">
        <v>709</v>
      </c>
      <c r="R107" s="16" t="s">
        <v>710</v>
      </c>
      <c r="S107" s="16" t="s">
        <v>244</v>
      </c>
      <c r="T107" s="16" t="s">
        <v>1360</v>
      </c>
      <c r="U107" s="33" t="s">
        <v>1807</v>
      </c>
      <c r="V107" s="16" t="s">
        <v>711</v>
      </c>
      <c r="W107" s="16" t="s">
        <v>712</v>
      </c>
      <c r="X107" s="16" t="s">
        <v>706</v>
      </c>
      <c r="Y107" s="16" t="s">
        <v>344</v>
      </c>
      <c r="Z107" s="36" t="s">
        <v>1791</v>
      </c>
      <c r="AA107" s="36" t="s">
        <v>1735</v>
      </c>
      <c r="AB107" s="36" t="s">
        <v>1761</v>
      </c>
      <c r="AC107" s="6">
        <v>15</v>
      </c>
      <c r="AD107" s="6">
        <v>18</v>
      </c>
      <c r="AE107" s="36" t="s">
        <v>1785</v>
      </c>
      <c r="AF107" s="36">
        <v>4</v>
      </c>
      <c r="AG107" s="35" t="s">
        <v>550</v>
      </c>
      <c r="AH107" s="15" t="s">
        <v>7</v>
      </c>
      <c r="AI107" s="12" t="s">
        <v>2055</v>
      </c>
      <c r="AJ107" s="94" t="s">
        <v>2083</v>
      </c>
      <c r="AK107" s="95" t="s">
        <v>1788</v>
      </c>
      <c r="AL107" s="80" t="s">
        <v>1837</v>
      </c>
      <c r="AM107" s="96" t="s">
        <v>2086</v>
      </c>
      <c r="AN107" s="116">
        <f>+COUNTA($AL$105:$AL$107)</f>
        <v>3</v>
      </c>
      <c r="AO107" s="9">
        <v>2</v>
      </c>
      <c r="AP107" s="11" t="s">
        <v>1799</v>
      </c>
      <c r="AQ107" s="111" t="s">
        <v>1817</v>
      </c>
      <c r="AR107" s="7" t="s">
        <v>1794</v>
      </c>
      <c r="AS107" s="7"/>
      <c r="AT107" s="105" t="s">
        <v>1734</v>
      </c>
      <c r="AU107" s="106" t="s">
        <v>1784</v>
      </c>
      <c r="AV107" s="111"/>
      <c r="AW107" s="111"/>
    </row>
    <row r="108" spans="1:55" ht="99" hidden="1" customHeight="1" x14ac:dyDescent="0.3">
      <c r="A108" s="13">
        <v>36</v>
      </c>
      <c r="B108" s="13" t="s">
        <v>4</v>
      </c>
      <c r="C108" s="60">
        <v>14</v>
      </c>
      <c r="D108" s="13">
        <v>2023</v>
      </c>
      <c r="E108" s="35" t="s">
        <v>5</v>
      </c>
      <c r="F108" s="58" t="s">
        <v>1915</v>
      </c>
      <c r="G108" s="85" t="s">
        <v>2148</v>
      </c>
      <c r="H108" s="58" t="s">
        <v>1915</v>
      </c>
      <c r="I108" s="83" t="str">
        <f>_xlfn.CONCAT(Tabla1[[#This Row],[CODIGO ENTIDAD]],Tabla1[[#This Row],[CODIGO MUNICIPIO]],Tabla1[[#This Row],[CODIGO PARROQUIA]])</f>
        <v>141212</v>
      </c>
      <c r="J108" s="82" t="s">
        <v>2371</v>
      </c>
      <c r="K108" s="34" t="s">
        <v>713</v>
      </c>
      <c r="L108" s="33">
        <v>4</v>
      </c>
      <c r="M108" s="16" t="str">
        <f>+_xlfn.TEXTJOIN($I$200:$J$200,TRUE,Tabla1[[#This Row],[COD_UBIGEO]],Tabla1[[#This Row],[COD_CC]])</f>
        <v>141212-C-MIX-2016-02-0018</v>
      </c>
      <c r="N108" s="16" t="str">
        <f t="array" ref="N108">+_xlfn.UNIQUE(Tabla1[[#This Row],[COMUNA]:[ID_COMUNA]],TRUE,TRUE)</f>
        <v>21. CONSEJOS COMUNALES DE LA PARROQUIA OSUNA RODRÍGUEZ</v>
      </c>
      <c r="O108" s="16" t="s">
        <v>714</v>
      </c>
      <c r="P108" s="16" t="s">
        <v>715</v>
      </c>
      <c r="Q108" s="16" t="s">
        <v>716</v>
      </c>
      <c r="R108" s="16" t="s">
        <v>717</v>
      </c>
      <c r="S108" s="16" t="s">
        <v>244</v>
      </c>
      <c r="T108" s="33" t="s">
        <v>718</v>
      </c>
      <c r="U108" s="33" t="s">
        <v>719</v>
      </c>
      <c r="V108" s="16" t="s">
        <v>720</v>
      </c>
      <c r="W108" s="16" t="s">
        <v>721</v>
      </c>
      <c r="X108" s="16" t="s">
        <v>722</v>
      </c>
      <c r="Y108" s="16" t="s">
        <v>76</v>
      </c>
      <c r="Z108" s="36" t="s">
        <v>1788</v>
      </c>
      <c r="AA108" s="36" t="s">
        <v>1731</v>
      </c>
      <c r="AB108" s="36" t="s">
        <v>1749</v>
      </c>
      <c r="AC108" s="6">
        <v>10</v>
      </c>
      <c r="AD108" s="6">
        <v>8</v>
      </c>
      <c r="AE108" s="36" t="s">
        <v>1733</v>
      </c>
      <c r="AF108" s="36">
        <v>1</v>
      </c>
      <c r="AG108" s="35" t="s">
        <v>564</v>
      </c>
      <c r="AH108" s="15" t="s">
        <v>1695</v>
      </c>
      <c r="AI108" s="36" t="s">
        <v>1897</v>
      </c>
      <c r="AJ108" s="78" t="s">
        <v>2087</v>
      </c>
      <c r="AK108" s="79" t="s">
        <v>1791</v>
      </c>
      <c r="AL108" s="80" t="s">
        <v>1828</v>
      </c>
      <c r="AM108" s="81" t="s">
        <v>2091</v>
      </c>
      <c r="AN108" s="116">
        <f>+COUNTA($AL$108:$AL$111)</f>
        <v>4</v>
      </c>
      <c r="AO108" s="9">
        <v>3</v>
      </c>
      <c r="AP108" s="66" t="s">
        <v>1786</v>
      </c>
      <c r="AQ108" s="67" t="s">
        <v>1780</v>
      </c>
      <c r="AR108" s="67" t="s">
        <v>1781</v>
      </c>
      <c r="AS108" s="67"/>
      <c r="AT108" s="9" t="s">
        <v>1733</v>
      </c>
      <c r="AU108" s="66" t="s">
        <v>1743</v>
      </c>
      <c r="AV108" s="109"/>
      <c r="AW108" s="109"/>
      <c r="AX108" s="65"/>
      <c r="AY108" s="65"/>
      <c r="AZ108" s="65"/>
      <c r="BA108" s="65"/>
      <c r="BB108" s="65"/>
      <c r="BC108" s="65"/>
    </row>
    <row r="109" spans="1:55" s="3" customFormat="1" ht="99" hidden="1" customHeight="1" x14ac:dyDescent="0.3">
      <c r="A109" s="13">
        <v>36</v>
      </c>
      <c r="B109" s="13" t="s">
        <v>4</v>
      </c>
      <c r="C109" s="60">
        <v>14</v>
      </c>
      <c r="D109" s="13">
        <v>2023</v>
      </c>
      <c r="E109" s="35" t="s">
        <v>5</v>
      </c>
      <c r="F109" s="58" t="s">
        <v>1915</v>
      </c>
      <c r="G109" s="85" t="s">
        <v>2148</v>
      </c>
      <c r="H109" s="58" t="s">
        <v>1915</v>
      </c>
      <c r="I109" s="83" t="str">
        <f>_xlfn.CONCAT(Tabla1[[#This Row],[CODIGO ENTIDAD]],Tabla1[[#This Row],[CODIGO MUNICIPIO]],Tabla1[[#This Row],[CODIGO PARROQUIA]])</f>
        <v>141212</v>
      </c>
      <c r="J109" s="82" t="s">
        <v>2371</v>
      </c>
      <c r="K109" s="34" t="s">
        <v>713</v>
      </c>
      <c r="L109" s="33">
        <v>4</v>
      </c>
      <c r="M109" s="16" t="str">
        <f>+_xlfn.TEXTJOIN($I$200:$J$200,TRUE,Tabla1[[#This Row],[COD_UBIGEO]],Tabla1[[#This Row],[COD_CC]])</f>
        <v>141212-C-MIX-2016-02-0018</v>
      </c>
      <c r="N109" s="16" t="str">
        <f t="array" ref="N109">+_xlfn.UNIQUE(Tabla1[[#This Row],[COMUNA]:[ID_COMUNA]],TRUE,TRUE)</f>
        <v>21. CONSEJOS COMUNALES DE LA PARROQUIA OSUNA RODRÍGUEZ</v>
      </c>
      <c r="O109" s="16" t="s">
        <v>723</v>
      </c>
      <c r="P109" s="16" t="s">
        <v>724</v>
      </c>
      <c r="Q109" s="16" t="s">
        <v>1419</v>
      </c>
      <c r="R109" s="16" t="s">
        <v>1611</v>
      </c>
      <c r="S109" s="16" t="s">
        <v>244</v>
      </c>
      <c r="T109" s="33" t="s">
        <v>1420</v>
      </c>
      <c r="U109" s="33" t="s">
        <v>1712</v>
      </c>
      <c r="V109" s="16" t="s">
        <v>725</v>
      </c>
      <c r="W109" s="16" t="s">
        <v>726</v>
      </c>
      <c r="X109" s="16" t="s">
        <v>727</v>
      </c>
      <c r="Y109" s="16" t="s">
        <v>344</v>
      </c>
      <c r="Z109" s="36" t="s">
        <v>1788</v>
      </c>
      <c r="AA109" s="36" t="s">
        <v>1744</v>
      </c>
      <c r="AB109" s="36" t="s">
        <v>1742</v>
      </c>
      <c r="AC109" s="6">
        <v>6</v>
      </c>
      <c r="AD109" s="6">
        <v>5</v>
      </c>
      <c r="AE109" s="36" t="s">
        <v>1733</v>
      </c>
      <c r="AF109" s="36">
        <v>2</v>
      </c>
      <c r="AG109" s="35" t="s">
        <v>564</v>
      </c>
      <c r="AH109" s="15" t="s">
        <v>1695</v>
      </c>
      <c r="AI109" s="36" t="s">
        <v>1897</v>
      </c>
      <c r="AJ109" s="94" t="s">
        <v>2088</v>
      </c>
      <c r="AK109" s="95" t="s">
        <v>1791</v>
      </c>
      <c r="AL109" s="80" t="s">
        <v>1831</v>
      </c>
      <c r="AM109" s="96" t="s">
        <v>2092</v>
      </c>
      <c r="AN109" s="116">
        <f>+COUNTA($AL$108:$AL$111)</f>
        <v>4</v>
      </c>
      <c r="AO109" s="9">
        <v>4</v>
      </c>
      <c r="AP109" s="10" t="s">
        <v>1787</v>
      </c>
      <c r="AQ109" s="67" t="s">
        <v>1779</v>
      </c>
      <c r="AR109" s="7" t="s">
        <v>1782</v>
      </c>
      <c r="AS109" s="7"/>
      <c r="AT109" s="105" t="s">
        <v>1785</v>
      </c>
      <c r="AU109" s="106" t="s">
        <v>1796</v>
      </c>
      <c r="AV109" s="67"/>
      <c r="AW109" s="67"/>
      <c r="AX109" s="5"/>
      <c r="AY109" s="5"/>
      <c r="AZ109" s="5"/>
      <c r="BA109" s="5"/>
      <c r="BB109" s="5"/>
      <c r="BC109" s="5"/>
    </row>
    <row r="110" spans="1:55" s="3" customFormat="1" ht="99" hidden="1" customHeight="1" x14ac:dyDescent="0.3">
      <c r="A110" s="13">
        <v>36</v>
      </c>
      <c r="B110" s="13" t="s">
        <v>4</v>
      </c>
      <c r="C110" s="60">
        <v>14</v>
      </c>
      <c r="D110" s="13">
        <v>2023</v>
      </c>
      <c r="E110" s="35" t="s">
        <v>5</v>
      </c>
      <c r="F110" s="58" t="s">
        <v>1915</v>
      </c>
      <c r="G110" s="85" t="s">
        <v>2148</v>
      </c>
      <c r="H110" s="58" t="s">
        <v>1915</v>
      </c>
      <c r="I110" s="83" t="str">
        <f>_xlfn.CONCAT(Tabla1[[#This Row],[CODIGO ENTIDAD]],Tabla1[[#This Row],[CODIGO MUNICIPIO]],Tabla1[[#This Row],[CODIGO PARROQUIA]])</f>
        <v>141212</v>
      </c>
      <c r="J110" s="82" t="s">
        <v>2371</v>
      </c>
      <c r="K110" s="34" t="s">
        <v>713</v>
      </c>
      <c r="L110" s="33">
        <v>4</v>
      </c>
      <c r="M110" s="16" t="str">
        <f>+_xlfn.TEXTJOIN($I$200:$J$200,TRUE,Tabla1[[#This Row],[COD_UBIGEO]],Tabla1[[#This Row],[COD_CC]])</f>
        <v>141212-C-MIX-2016-02-0018</v>
      </c>
      <c r="N110" s="16" t="str">
        <f t="array" ref="N110">+_xlfn.UNIQUE(Tabla1[[#This Row],[COMUNA]:[ID_COMUNA]],TRUE,TRUE)</f>
        <v>21. CONSEJOS COMUNALES DE LA PARROQUIA OSUNA RODRÍGUEZ</v>
      </c>
      <c r="O110" s="16" t="s">
        <v>728</v>
      </c>
      <c r="P110" s="16" t="s">
        <v>729</v>
      </c>
      <c r="Q110" s="16" t="s">
        <v>1421</v>
      </c>
      <c r="R110" s="16" t="s">
        <v>1612</v>
      </c>
      <c r="S110" s="16" t="s">
        <v>244</v>
      </c>
      <c r="T110" s="33" t="s">
        <v>1422</v>
      </c>
      <c r="U110" s="33" t="s">
        <v>730</v>
      </c>
      <c r="V110" s="16" t="s">
        <v>1613</v>
      </c>
      <c r="W110" s="16" t="s">
        <v>731</v>
      </c>
      <c r="X110" s="16" t="s">
        <v>732</v>
      </c>
      <c r="Y110" s="16" t="s">
        <v>344</v>
      </c>
      <c r="Z110" s="12" t="s">
        <v>1798</v>
      </c>
      <c r="AA110" s="12" t="s">
        <v>1744</v>
      </c>
      <c r="AB110" s="12" t="s">
        <v>1750</v>
      </c>
      <c r="AC110" s="6">
        <v>6</v>
      </c>
      <c r="AD110" s="6">
        <v>3</v>
      </c>
      <c r="AE110" s="12" t="s">
        <v>1795</v>
      </c>
      <c r="AF110" s="12">
        <v>2</v>
      </c>
      <c r="AG110" s="35" t="s">
        <v>564</v>
      </c>
      <c r="AH110" s="15" t="s">
        <v>1695</v>
      </c>
      <c r="AI110" s="36" t="s">
        <v>1897</v>
      </c>
      <c r="AJ110" s="94" t="s">
        <v>2089</v>
      </c>
      <c r="AK110" s="95" t="s">
        <v>1791</v>
      </c>
      <c r="AL110" s="80" t="s">
        <v>1834</v>
      </c>
      <c r="AM110" s="96" t="s">
        <v>2093</v>
      </c>
      <c r="AN110" s="116">
        <f>+COUNTA($AL$108:$AL$111)</f>
        <v>4</v>
      </c>
      <c r="AO110" s="9">
        <v>1</v>
      </c>
      <c r="AP110" s="10" t="s">
        <v>1800</v>
      </c>
      <c r="AQ110" s="9" t="s">
        <v>1792</v>
      </c>
      <c r="AR110" s="8" t="s">
        <v>1793</v>
      </c>
      <c r="AS110" s="8"/>
      <c r="AT110" s="105" t="s">
        <v>1795</v>
      </c>
      <c r="AU110" s="106" t="s">
        <v>1797</v>
      </c>
      <c r="AV110" s="111"/>
      <c r="AW110" s="111"/>
      <c r="AX110" s="5"/>
      <c r="AY110" s="5"/>
      <c r="AZ110" s="5"/>
      <c r="BA110" s="5"/>
      <c r="BB110" s="5"/>
      <c r="BC110" s="5"/>
    </row>
    <row r="111" spans="1:55" s="3" customFormat="1" ht="57.75" hidden="1" customHeight="1" x14ac:dyDescent="0.3">
      <c r="A111" s="13">
        <v>36</v>
      </c>
      <c r="B111" s="13" t="s">
        <v>4</v>
      </c>
      <c r="C111" s="60">
        <v>14</v>
      </c>
      <c r="D111" s="13">
        <v>2023</v>
      </c>
      <c r="E111" s="35" t="s">
        <v>5</v>
      </c>
      <c r="F111" s="58" t="s">
        <v>1915</v>
      </c>
      <c r="G111" s="85" t="s">
        <v>2148</v>
      </c>
      <c r="H111" s="58" t="s">
        <v>1915</v>
      </c>
      <c r="I111" s="83" t="str">
        <f>_xlfn.CONCAT(Tabla1[[#This Row],[CODIGO ENTIDAD]],Tabla1[[#This Row],[CODIGO MUNICIPIO]],Tabla1[[#This Row],[CODIGO PARROQUIA]])</f>
        <v>141212</v>
      </c>
      <c r="J111" s="82" t="s">
        <v>2371</v>
      </c>
      <c r="K111" s="34" t="s">
        <v>713</v>
      </c>
      <c r="L111" s="33">
        <v>4</v>
      </c>
      <c r="M111" s="16" t="str">
        <f>+_xlfn.TEXTJOIN($I$200:$J$200,TRUE,Tabla1[[#This Row],[COD_UBIGEO]],Tabla1[[#This Row],[COD_CC]])</f>
        <v>141212-C-MIX-2016-02-0018</v>
      </c>
      <c r="N111" s="16" t="str">
        <f t="array" ref="N111">+_xlfn.UNIQUE(Tabla1[[#This Row],[COMUNA]:[ID_COMUNA]],TRUE,TRUE)</f>
        <v>21. CONSEJOS COMUNALES DE LA PARROQUIA OSUNA RODRÍGUEZ</v>
      </c>
      <c r="O111" s="16" t="s">
        <v>733</v>
      </c>
      <c r="P111" s="16" t="s">
        <v>734</v>
      </c>
      <c r="Q111" s="16" t="s">
        <v>1423</v>
      </c>
      <c r="R111" s="16" t="s">
        <v>735</v>
      </c>
      <c r="S111" s="16" t="s">
        <v>244</v>
      </c>
      <c r="T111" s="16" t="s">
        <v>1424</v>
      </c>
      <c r="U111" s="16" t="s">
        <v>736</v>
      </c>
      <c r="V111" s="16" t="s">
        <v>737</v>
      </c>
      <c r="W111" s="16" t="s">
        <v>738</v>
      </c>
      <c r="X111" s="16" t="s">
        <v>739</v>
      </c>
      <c r="Y111" s="16" t="s">
        <v>344</v>
      </c>
      <c r="Z111" s="42" t="s">
        <v>1817</v>
      </c>
      <c r="AA111" s="42" t="s">
        <v>1735</v>
      </c>
      <c r="AB111" s="42" t="s">
        <v>1735</v>
      </c>
      <c r="AC111" s="6">
        <v>15</v>
      </c>
      <c r="AD111" s="6">
        <v>19</v>
      </c>
      <c r="AE111" s="42" t="s">
        <v>1734</v>
      </c>
      <c r="AF111" s="12">
        <v>1</v>
      </c>
      <c r="AG111" s="35" t="s">
        <v>564</v>
      </c>
      <c r="AH111" s="15" t="s">
        <v>1695</v>
      </c>
      <c r="AI111" s="36" t="s">
        <v>1897</v>
      </c>
      <c r="AJ111" s="94" t="s">
        <v>2090</v>
      </c>
      <c r="AK111" s="95" t="s">
        <v>1788</v>
      </c>
      <c r="AL111" s="80" t="s">
        <v>1837</v>
      </c>
      <c r="AM111" s="96" t="s">
        <v>2094</v>
      </c>
      <c r="AN111" s="116">
        <f>+COUNTA($AL$108:$AL$111)</f>
        <v>4</v>
      </c>
      <c r="AO111" s="9">
        <v>2</v>
      </c>
      <c r="AP111" s="11" t="s">
        <v>1799</v>
      </c>
      <c r="AQ111" s="111" t="s">
        <v>1817</v>
      </c>
      <c r="AR111" s="7" t="s">
        <v>1794</v>
      </c>
      <c r="AS111" s="7"/>
      <c r="AT111" s="105" t="s">
        <v>1734</v>
      </c>
      <c r="AU111" s="106" t="s">
        <v>1784</v>
      </c>
      <c r="AV111" s="111"/>
      <c r="AW111" s="111"/>
    </row>
    <row r="112" spans="1:55" s="3" customFormat="1" ht="99" hidden="1" customHeight="1" x14ac:dyDescent="0.3">
      <c r="A112" s="13">
        <v>36</v>
      </c>
      <c r="B112" s="13" t="s">
        <v>4</v>
      </c>
      <c r="C112" s="60">
        <v>14</v>
      </c>
      <c r="D112" s="13">
        <v>2023</v>
      </c>
      <c r="E112" s="35" t="s">
        <v>5</v>
      </c>
      <c r="F112" s="58" t="s">
        <v>1915</v>
      </c>
      <c r="G112" s="85" t="s">
        <v>2148</v>
      </c>
      <c r="H112" s="58" t="s">
        <v>1915</v>
      </c>
      <c r="I112" s="83" t="str">
        <f>_xlfn.CONCAT(Tabla1[[#This Row],[CODIGO ENTIDAD]],Tabla1[[#This Row],[CODIGO MUNICIPIO]],Tabla1[[#This Row],[CODIGO PARROQUIA]])</f>
        <v>141212</v>
      </c>
      <c r="J112" s="82" t="s">
        <v>2371</v>
      </c>
      <c r="K112" s="34" t="s">
        <v>713</v>
      </c>
      <c r="L112" s="33">
        <v>4</v>
      </c>
      <c r="M112" s="16" t="str">
        <f>+_xlfn.TEXTJOIN($I$200:$J$200,TRUE,Tabla1[[#This Row],[COD_UBIGEO]],Tabla1[[#This Row],[COD_CC]])</f>
        <v>141212-C-MIX-2016-02-0018</v>
      </c>
      <c r="N112" s="16" t="str">
        <f t="array" ref="N112">+_xlfn.UNIQUE(Tabla1[[#This Row],[COMUNA]:[ID_COMUNA]],TRUE,TRUE)</f>
        <v>21. CONSEJOS COMUNALES DE LA PARROQUIA OSUNA RODRÍGUEZ</v>
      </c>
      <c r="O112" s="16" t="s">
        <v>740</v>
      </c>
      <c r="P112" s="16" t="s">
        <v>741</v>
      </c>
      <c r="Q112" s="16" t="s">
        <v>742</v>
      </c>
      <c r="R112" s="16" t="s">
        <v>1614</v>
      </c>
      <c r="S112" s="16" t="s">
        <v>244</v>
      </c>
      <c r="T112" s="16" t="s">
        <v>1615</v>
      </c>
      <c r="U112" s="16" t="s">
        <v>743</v>
      </c>
      <c r="V112" s="16" t="s">
        <v>744</v>
      </c>
      <c r="W112" s="16" t="s">
        <v>745</v>
      </c>
      <c r="X112" s="16" t="s">
        <v>746</v>
      </c>
      <c r="Y112" s="16" t="s">
        <v>1530</v>
      </c>
      <c r="Z112" s="42" t="s">
        <v>1791</v>
      </c>
      <c r="AA112" s="42" t="s">
        <v>1736</v>
      </c>
      <c r="AB112" s="42" t="s">
        <v>1751</v>
      </c>
      <c r="AC112" s="6">
        <v>11</v>
      </c>
      <c r="AD112" s="6">
        <v>9</v>
      </c>
      <c r="AE112" s="42" t="s">
        <v>1785</v>
      </c>
      <c r="AF112" s="12">
        <v>2</v>
      </c>
      <c r="AG112" s="35" t="s">
        <v>578</v>
      </c>
      <c r="AH112" s="15" t="s">
        <v>7</v>
      </c>
      <c r="AI112" s="12" t="s">
        <v>2055</v>
      </c>
      <c r="AJ112" s="94" t="s">
        <v>2095</v>
      </c>
      <c r="AK112" s="95" t="s">
        <v>1791</v>
      </c>
      <c r="AL112" s="80" t="s">
        <v>1828</v>
      </c>
      <c r="AM112" s="96" t="s">
        <v>2099</v>
      </c>
      <c r="AN112" s="116">
        <f>+COUNTA($AL$112:$AL$115)</f>
        <v>4</v>
      </c>
      <c r="AO112" s="9">
        <v>3</v>
      </c>
      <c r="AP112" s="11" t="s">
        <v>1786</v>
      </c>
      <c r="AQ112" s="67" t="s">
        <v>1780</v>
      </c>
      <c r="AR112" s="7" t="s">
        <v>1781</v>
      </c>
      <c r="AS112" s="7"/>
      <c r="AT112" s="105" t="s">
        <v>1733</v>
      </c>
      <c r="AU112" s="106" t="s">
        <v>1743</v>
      </c>
      <c r="AV112" s="109"/>
      <c r="AW112" s="109"/>
      <c r="AX112" s="1"/>
      <c r="AY112" s="1"/>
      <c r="AZ112" s="1"/>
      <c r="BA112" s="1"/>
      <c r="BB112" s="5"/>
      <c r="BC112" s="5"/>
    </row>
    <row r="113" spans="1:55" s="3" customFormat="1" ht="99" hidden="1" customHeight="1" x14ac:dyDescent="0.3">
      <c r="A113" s="13">
        <v>36</v>
      </c>
      <c r="B113" s="13" t="s">
        <v>4</v>
      </c>
      <c r="C113" s="60">
        <v>14</v>
      </c>
      <c r="D113" s="13">
        <v>2023</v>
      </c>
      <c r="E113" s="35" t="s">
        <v>5</v>
      </c>
      <c r="F113" s="58" t="s">
        <v>1915</v>
      </c>
      <c r="G113" s="85" t="s">
        <v>2148</v>
      </c>
      <c r="H113" s="58" t="s">
        <v>1915</v>
      </c>
      <c r="I113" s="83" t="str">
        <f>_xlfn.CONCAT(Tabla1[[#This Row],[CODIGO ENTIDAD]],Tabla1[[#This Row],[CODIGO MUNICIPIO]],Tabla1[[#This Row],[CODIGO PARROQUIA]])</f>
        <v>141212</v>
      </c>
      <c r="J113" s="82" t="s">
        <v>2371</v>
      </c>
      <c r="K113" s="34" t="s">
        <v>713</v>
      </c>
      <c r="L113" s="33">
        <v>4</v>
      </c>
      <c r="M113" s="16" t="str">
        <f>+_xlfn.TEXTJOIN($I$200:$J$200,TRUE,Tabla1[[#This Row],[COD_UBIGEO]],Tabla1[[#This Row],[COD_CC]])</f>
        <v>141212-C-MIX-2016-02-0018</v>
      </c>
      <c r="N113" s="16" t="str">
        <f t="array" ref="N113">+_xlfn.UNIQUE(Tabla1[[#This Row],[COMUNA]:[ID_COMUNA]],TRUE,TRUE)</f>
        <v>21. CONSEJOS COMUNALES DE LA PARROQUIA OSUNA RODRÍGUEZ</v>
      </c>
      <c r="O113" s="16" t="s">
        <v>1808</v>
      </c>
      <c r="P113" s="16" t="s">
        <v>747</v>
      </c>
      <c r="Q113" s="16" t="s">
        <v>1425</v>
      </c>
      <c r="R113" s="16" t="s">
        <v>748</v>
      </c>
      <c r="S113" s="16" t="s">
        <v>244</v>
      </c>
      <c r="T113" s="16" t="s">
        <v>1426</v>
      </c>
      <c r="U113" s="16" t="s">
        <v>1713</v>
      </c>
      <c r="V113" s="16" t="s">
        <v>1616</v>
      </c>
      <c r="W113" s="16" t="s">
        <v>1617</v>
      </c>
      <c r="X113" s="16" t="s">
        <v>749</v>
      </c>
      <c r="Y113" s="16" t="s">
        <v>344</v>
      </c>
      <c r="Z113" s="42" t="s">
        <v>1798</v>
      </c>
      <c r="AA113" s="42" t="s">
        <v>1756</v>
      </c>
      <c r="AB113" s="42" t="s">
        <v>1756</v>
      </c>
      <c r="AC113" s="6">
        <v>7</v>
      </c>
      <c r="AD113" s="6">
        <v>12</v>
      </c>
      <c r="AE113" s="42" t="s">
        <v>1795</v>
      </c>
      <c r="AF113" s="12">
        <v>2</v>
      </c>
      <c r="AG113" s="35" t="s">
        <v>578</v>
      </c>
      <c r="AH113" s="15" t="s">
        <v>7</v>
      </c>
      <c r="AI113" s="12" t="s">
        <v>2055</v>
      </c>
      <c r="AJ113" s="94" t="s">
        <v>2096</v>
      </c>
      <c r="AK113" s="95" t="s">
        <v>1791</v>
      </c>
      <c r="AL113" s="80" t="s">
        <v>1831</v>
      </c>
      <c r="AM113" s="96" t="s">
        <v>2100</v>
      </c>
      <c r="AN113" s="116">
        <f>+COUNTA($AL$112:$AL$115)</f>
        <v>4</v>
      </c>
      <c r="AO113" s="9">
        <v>4</v>
      </c>
      <c r="AP113" s="10" t="s">
        <v>1787</v>
      </c>
      <c r="AQ113" s="67" t="s">
        <v>1779</v>
      </c>
      <c r="AR113" s="7" t="s">
        <v>1782</v>
      </c>
      <c r="AS113" s="7"/>
      <c r="AT113" s="105" t="s">
        <v>1785</v>
      </c>
      <c r="AU113" s="106" t="s">
        <v>1796</v>
      </c>
      <c r="AV113" s="112"/>
      <c r="AW113" s="112"/>
      <c r="AX113" s="1"/>
      <c r="AY113" s="1"/>
      <c r="AZ113" s="1"/>
      <c r="BA113" s="1"/>
      <c r="BB113" s="5"/>
      <c r="BC113" s="5"/>
    </row>
    <row r="114" spans="1:55" s="3" customFormat="1" ht="99" hidden="1" customHeight="1" x14ac:dyDescent="0.3">
      <c r="A114" s="13">
        <v>37</v>
      </c>
      <c r="B114" s="13" t="s">
        <v>4</v>
      </c>
      <c r="C114" s="60">
        <v>14</v>
      </c>
      <c r="D114" s="13">
        <v>2023</v>
      </c>
      <c r="E114" s="35" t="s">
        <v>27</v>
      </c>
      <c r="F114" s="58" t="s">
        <v>2121</v>
      </c>
      <c r="G114" s="85" t="s">
        <v>2157</v>
      </c>
      <c r="H114" s="58" t="s">
        <v>1887</v>
      </c>
      <c r="I114" s="83" t="str">
        <f>_xlfn.CONCAT(Tabla1[[#This Row],[CODIGO ENTIDAD]],Tabla1[[#This Row],[CODIGO MUNICIPIO]],Tabla1[[#This Row],[CODIGO PARROQUIA]])</f>
        <v>141403</v>
      </c>
      <c r="J114" s="97" t="s">
        <v>2377</v>
      </c>
      <c r="K114" s="34" t="s">
        <v>750</v>
      </c>
      <c r="L114" s="33">
        <v>4</v>
      </c>
      <c r="M114" s="16" t="str">
        <f>+_xlfn.TEXTJOIN($I$200:$J$200,TRUE,Tabla1[[#This Row],[COD_UBIGEO]],Tabla1[[#This Row],[COD_CC]])</f>
        <v>141403-C-RUR-2017-04-0001</v>
      </c>
      <c r="N114" s="16" t="str">
        <f t="array" ref="N114">+_xlfn.UNIQUE(Tabla1[[#This Row],[COMUNA]:[ID_COMUNA]],TRUE,TRUE)</f>
        <v>22. Comuna Socialista Una Esperanza Viva</v>
      </c>
      <c r="O114" s="24" t="s">
        <v>751</v>
      </c>
      <c r="P114" s="24" t="s">
        <v>752</v>
      </c>
      <c r="Q114" s="24" t="s">
        <v>1427</v>
      </c>
      <c r="R114" s="24" t="s">
        <v>753</v>
      </c>
      <c r="S114" s="40" t="s">
        <v>244</v>
      </c>
      <c r="T114" s="32" t="s">
        <v>754</v>
      </c>
      <c r="U114" s="32" t="s">
        <v>755</v>
      </c>
      <c r="V114" s="24" t="s">
        <v>1618</v>
      </c>
      <c r="W114" s="24" t="s">
        <v>756</v>
      </c>
      <c r="X114" s="24" t="s">
        <v>757</v>
      </c>
      <c r="Y114" s="24" t="s">
        <v>1530</v>
      </c>
      <c r="Z114" s="12" t="s">
        <v>1788</v>
      </c>
      <c r="AA114" s="12" t="s">
        <v>1744</v>
      </c>
      <c r="AB114" s="12" t="s">
        <v>1745</v>
      </c>
      <c r="AC114" s="6">
        <v>6</v>
      </c>
      <c r="AD114" s="6">
        <v>2</v>
      </c>
      <c r="AE114" s="12" t="s">
        <v>1733</v>
      </c>
      <c r="AF114" s="12">
        <v>2</v>
      </c>
      <c r="AG114" s="35" t="s">
        <v>578</v>
      </c>
      <c r="AH114" s="15" t="s">
        <v>7</v>
      </c>
      <c r="AI114" s="12" t="s">
        <v>2055</v>
      </c>
      <c r="AJ114" s="94" t="s">
        <v>2097</v>
      </c>
      <c r="AK114" s="95" t="s">
        <v>1791</v>
      </c>
      <c r="AL114" s="80" t="s">
        <v>1834</v>
      </c>
      <c r="AM114" s="96" t="s">
        <v>2101</v>
      </c>
      <c r="AN114" s="116">
        <f>+COUNTA($AL$112:$AL$115)</f>
        <v>4</v>
      </c>
      <c r="AO114" s="9">
        <v>1</v>
      </c>
      <c r="AP114" s="10" t="s">
        <v>1800</v>
      </c>
      <c r="AQ114" s="9" t="s">
        <v>1792</v>
      </c>
      <c r="AR114" s="8" t="s">
        <v>1793</v>
      </c>
      <c r="AS114" s="8"/>
      <c r="AT114" s="105" t="s">
        <v>1795</v>
      </c>
      <c r="AU114" s="106" t="s">
        <v>1797</v>
      </c>
      <c r="AV114" s="112"/>
      <c r="AW114" s="112"/>
      <c r="AX114" s="1"/>
      <c r="AY114" s="1"/>
      <c r="AZ114" s="1"/>
      <c r="BA114" s="1"/>
      <c r="BB114" s="5"/>
      <c r="BC114" s="5"/>
    </row>
    <row r="115" spans="1:55" s="3" customFormat="1" ht="57.75" hidden="1" customHeight="1" x14ac:dyDescent="0.3">
      <c r="A115" s="13">
        <v>37</v>
      </c>
      <c r="B115" s="13" t="s">
        <v>4</v>
      </c>
      <c r="C115" s="60">
        <v>14</v>
      </c>
      <c r="D115" s="13">
        <v>2023</v>
      </c>
      <c r="E115" s="35" t="s">
        <v>27</v>
      </c>
      <c r="F115" s="58" t="s">
        <v>2121</v>
      </c>
      <c r="G115" s="85" t="s">
        <v>2157</v>
      </c>
      <c r="H115" s="58" t="s">
        <v>1887</v>
      </c>
      <c r="I115" s="83" t="str">
        <f>_xlfn.CONCAT(Tabla1[[#This Row],[CODIGO ENTIDAD]],Tabla1[[#This Row],[CODIGO MUNICIPIO]],Tabla1[[#This Row],[CODIGO PARROQUIA]])</f>
        <v>141403</v>
      </c>
      <c r="J115" s="97" t="s">
        <v>2377</v>
      </c>
      <c r="K115" s="34" t="s">
        <v>750</v>
      </c>
      <c r="L115" s="33">
        <v>4</v>
      </c>
      <c r="M115" s="16" t="str">
        <f>+_xlfn.TEXTJOIN($I$200:$J$200,TRUE,Tabla1[[#This Row],[COD_UBIGEO]],Tabla1[[#This Row],[COD_CC]])</f>
        <v>141403-C-RUR-2017-04-0001</v>
      </c>
      <c r="N115" s="16" t="str">
        <f t="array" ref="N115">+_xlfn.UNIQUE(Tabla1[[#This Row],[COMUNA]:[ID_COMUNA]],TRUE,TRUE)</f>
        <v>22. Comuna Socialista Una Esperanza Viva</v>
      </c>
      <c r="O115" s="24" t="s">
        <v>758</v>
      </c>
      <c r="P115" s="24" t="s">
        <v>759</v>
      </c>
      <c r="Q115" s="24" t="s">
        <v>1428</v>
      </c>
      <c r="R115" s="24" t="s">
        <v>760</v>
      </c>
      <c r="S115" s="43" t="s">
        <v>244</v>
      </c>
      <c r="T115" s="33" t="s">
        <v>1429</v>
      </c>
      <c r="U115" s="33" t="s">
        <v>761</v>
      </c>
      <c r="V115" s="24" t="s">
        <v>762</v>
      </c>
      <c r="W115" s="24" t="s">
        <v>763</v>
      </c>
      <c r="X115" s="24" t="s">
        <v>764</v>
      </c>
      <c r="Y115" s="24" t="s">
        <v>344</v>
      </c>
      <c r="Z115" s="42" t="s">
        <v>1788</v>
      </c>
      <c r="AA115" s="42" t="s">
        <v>1735</v>
      </c>
      <c r="AB115" s="42" t="s">
        <v>1754</v>
      </c>
      <c r="AC115" s="6">
        <v>15</v>
      </c>
      <c r="AD115" s="6">
        <v>20</v>
      </c>
      <c r="AE115" s="42" t="s">
        <v>1733</v>
      </c>
      <c r="AF115" s="12">
        <v>3</v>
      </c>
      <c r="AG115" s="35" t="s">
        <v>578</v>
      </c>
      <c r="AH115" s="15" t="s">
        <v>7</v>
      </c>
      <c r="AI115" s="12" t="s">
        <v>2055</v>
      </c>
      <c r="AJ115" s="94" t="s">
        <v>2098</v>
      </c>
      <c r="AK115" s="95" t="s">
        <v>1921</v>
      </c>
      <c r="AL115" s="80" t="s">
        <v>1837</v>
      </c>
      <c r="AM115" s="96" t="s">
        <v>2102</v>
      </c>
      <c r="AN115" s="116">
        <f>+COUNTA($AL$112:$AL$115)</f>
        <v>4</v>
      </c>
      <c r="AO115" s="9">
        <v>2</v>
      </c>
      <c r="AP115" s="11" t="s">
        <v>1799</v>
      </c>
      <c r="AQ115" s="111" t="s">
        <v>1817</v>
      </c>
      <c r="AR115" s="7" t="s">
        <v>1794</v>
      </c>
      <c r="AS115" s="7"/>
      <c r="AT115" s="105" t="s">
        <v>1734</v>
      </c>
      <c r="AU115" s="106" t="s">
        <v>1784</v>
      </c>
      <c r="AV115" s="112"/>
      <c r="AW115" s="112"/>
    </row>
    <row r="116" spans="1:55" s="3" customFormat="1" ht="99" hidden="1" customHeight="1" x14ac:dyDescent="0.3">
      <c r="A116" s="13">
        <v>37</v>
      </c>
      <c r="B116" s="13" t="s">
        <v>4</v>
      </c>
      <c r="C116" s="60">
        <v>14</v>
      </c>
      <c r="D116" s="13">
        <v>2023</v>
      </c>
      <c r="E116" s="35" t="s">
        <v>27</v>
      </c>
      <c r="F116" s="58" t="s">
        <v>2121</v>
      </c>
      <c r="G116" s="85" t="s">
        <v>2157</v>
      </c>
      <c r="H116" s="58" t="s">
        <v>1887</v>
      </c>
      <c r="I116" s="83" t="str">
        <f>_xlfn.CONCAT(Tabla1[[#This Row],[CODIGO ENTIDAD]],Tabla1[[#This Row],[CODIGO MUNICIPIO]],Tabla1[[#This Row],[CODIGO PARROQUIA]])</f>
        <v>141403</v>
      </c>
      <c r="J116" s="97" t="s">
        <v>2377</v>
      </c>
      <c r="K116" s="34" t="s">
        <v>750</v>
      </c>
      <c r="L116" s="33">
        <v>4</v>
      </c>
      <c r="M116" s="16" t="str">
        <f>+_xlfn.TEXTJOIN($I$200:$J$200,TRUE,Tabla1[[#This Row],[COD_UBIGEO]],Tabla1[[#This Row],[COD_CC]])</f>
        <v>141403-C-RUR-2017-04-0001</v>
      </c>
      <c r="N116" s="16" t="str">
        <f t="array" ref="N116">+_xlfn.UNIQUE(Tabla1[[#This Row],[COMUNA]:[ID_COMUNA]],TRUE,TRUE)</f>
        <v>22. Comuna Socialista Una Esperanza Viva</v>
      </c>
      <c r="O116" s="43" t="s">
        <v>765</v>
      </c>
      <c r="P116" s="24" t="s">
        <v>766</v>
      </c>
      <c r="Q116" s="24" t="s">
        <v>1430</v>
      </c>
      <c r="R116" s="24" t="s">
        <v>767</v>
      </c>
      <c r="S116" s="43" t="s">
        <v>244</v>
      </c>
      <c r="T116" s="32" t="s">
        <v>768</v>
      </c>
      <c r="U116" s="32" t="s">
        <v>769</v>
      </c>
      <c r="V116" s="24" t="s">
        <v>770</v>
      </c>
      <c r="W116" s="24" t="s">
        <v>1619</v>
      </c>
      <c r="X116" s="24" t="s">
        <v>771</v>
      </c>
      <c r="Y116" s="24" t="s">
        <v>344</v>
      </c>
      <c r="Z116" s="42" t="s">
        <v>1791</v>
      </c>
      <c r="AA116" s="20" t="s">
        <v>1755</v>
      </c>
      <c r="AB116" s="42" t="s">
        <v>1746</v>
      </c>
      <c r="AC116" s="6">
        <v>1</v>
      </c>
      <c r="AD116" s="6">
        <v>4</v>
      </c>
      <c r="AE116" s="42" t="s">
        <v>1785</v>
      </c>
      <c r="AF116" s="12">
        <v>2</v>
      </c>
      <c r="AG116" s="34" t="s">
        <v>600</v>
      </c>
      <c r="AH116" s="15" t="s">
        <v>22</v>
      </c>
      <c r="AI116" s="12" t="s">
        <v>23</v>
      </c>
      <c r="AJ116" s="94" t="s">
        <v>2104</v>
      </c>
      <c r="AK116" s="95" t="s">
        <v>1791</v>
      </c>
      <c r="AL116" s="80" t="s">
        <v>1828</v>
      </c>
      <c r="AM116" s="96" t="s">
        <v>2108</v>
      </c>
      <c r="AN116" s="116">
        <f>+COUNTA($AL$116:$AL$119)</f>
        <v>4</v>
      </c>
      <c r="AO116" s="9">
        <v>3</v>
      </c>
      <c r="AP116" s="11" t="s">
        <v>1786</v>
      </c>
      <c r="AQ116" s="67" t="s">
        <v>1780</v>
      </c>
      <c r="AR116" s="7" t="s">
        <v>1781</v>
      </c>
      <c r="AS116" s="7"/>
      <c r="AT116" s="105" t="s">
        <v>1733</v>
      </c>
      <c r="AU116" s="106" t="s">
        <v>1743</v>
      </c>
      <c r="AV116" s="109"/>
      <c r="AW116" s="109"/>
      <c r="AX116" s="1"/>
      <c r="AY116" s="1"/>
      <c r="AZ116" s="1"/>
      <c r="BA116" s="1"/>
      <c r="BB116" s="5"/>
      <c r="BC116" s="5"/>
    </row>
    <row r="117" spans="1:55" s="3" customFormat="1" ht="99" hidden="1" customHeight="1" x14ac:dyDescent="0.3">
      <c r="A117" s="13">
        <v>38</v>
      </c>
      <c r="B117" s="13" t="s">
        <v>4</v>
      </c>
      <c r="C117" s="60">
        <v>14</v>
      </c>
      <c r="D117" s="13">
        <v>2023</v>
      </c>
      <c r="E117" s="35" t="s">
        <v>27</v>
      </c>
      <c r="F117" s="58" t="s">
        <v>2121</v>
      </c>
      <c r="G117" s="85" t="s">
        <v>2157</v>
      </c>
      <c r="H117" s="58" t="s">
        <v>1887</v>
      </c>
      <c r="I117" s="83" t="str">
        <f>_xlfn.CONCAT(Tabla1[[#This Row],[CODIGO ENTIDAD]],Tabla1[[#This Row],[CODIGO MUNICIPIO]],Tabla1[[#This Row],[CODIGO PARROQUIA]])</f>
        <v>141403</v>
      </c>
      <c r="J117" s="97" t="s">
        <v>2378</v>
      </c>
      <c r="K117" s="34" t="s">
        <v>772</v>
      </c>
      <c r="L117" s="33">
        <v>4</v>
      </c>
      <c r="M117" s="16" t="str">
        <f>+_xlfn.TEXTJOIN($I$200:$J$200,TRUE,Tabla1[[#This Row],[COD_UBIGEO]],Tabla1[[#This Row],[COD_CC]])</f>
        <v>141403-C-RUR-2017-03-0002</v>
      </c>
      <c r="N117" s="16" t="str">
        <f t="array" ref="N117">+_xlfn.UNIQUE(Tabla1[[#This Row],[COMUNA]:[ID_COMUNA]],TRUE,TRUE)</f>
        <v>23. Comuna El Sueño de Nuestro Comandante Eterno</v>
      </c>
      <c r="O117" s="35" t="s">
        <v>773</v>
      </c>
      <c r="P117" s="24" t="s">
        <v>774</v>
      </c>
      <c r="Q117" s="24" t="s">
        <v>1431</v>
      </c>
      <c r="R117" s="24" t="s">
        <v>775</v>
      </c>
      <c r="S117" s="40" t="s">
        <v>244</v>
      </c>
      <c r="T117" s="32" t="s">
        <v>1432</v>
      </c>
      <c r="U117" s="32" t="s">
        <v>776</v>
      </c>
      <c r="V117" s="24" t="s">
        <v>777</v>
      </c>
      <c r="W117" s="24" t="s">
        <v>778</v>
      </c>
      <c r="X117" s="24" t="s">
        <v>779</v>
      </c>
      <c r="Y117" s="24" t="s">
        <v>344</v>
      </c>
      <c r="Z117" s="42" t="s">
        <v>1798</v>
      </c>
      <c r="AA117" s="42" t="s">
        <v>1744</v>
      </c>
      <c r="AB117" s="42" t="s">
        <v>1745</v>
      </c>
      <c r="AC117" s="6">
        <v>6</v>
      </c>
      <c r="AD117" s="6">
        <v>2</v>
      </c>
      <c r="AE117" s="42" t="s">
        <v>1795</v>
      </c>
      <c r="AF117" s="12">
        <v>2</v>
      </c>
      <c r="AG117" s="34" t="s">
        <v>600</v>
      </c>
      <c r="AH117" s="15" t="s">
        <v>22</v>
      </c>
      <c r="AI117" s="12" t="s">
        <v>23</v>
      </c>
      <c r="AJ117" s="94" t="s">
        <v>2105</v>
      </c>
      <c r="AK117" s="95" t="s">
        <v>1791</v>
      </c>
      <c r="AL117" s="80" t="s">
        <v>1831</v>
      </c>
      <c r="AM117" s="96" t="s">
        <v>2109</v>
      </c>
      <c r="AN117" s="116">
        <f>+COUNTA($AL$116:$AL$119)</f>
        <v>4</v>
      </c>
      <c r="AO117" s="9">
        <v>4</v>
      </c>
      <c r="AP117" s="10" t="s">
        <v>1787</v>
      </c>
      <c r="AQ117" s="67" t="s">
        <v>1779</v>
      </c>
      <c r="AR117" s="7" t="s">
        <v>1782</v>
      </c>
      <c r="AS117" s="7"/>
      <c r="AT117" s="105" t="s">
        <v>1785</v>
      </c>
      <c r="AU117" s="106" t="s">
        <v>1796</v>
      </c>
      <c r="AV117" s="112"/>
      <c r="AW117" s="112"/>
      <c r="AX117" s="1"/>
      <c r="AY117" s="1"/>
      <c r="AZ117" s="1"/>
      <c r="BA117" s="1"/>
      <c r="BB117" s="5"/>
      <c r="BC117" s="5"/>
    </row>
    <row r="118" spans="1:55" s="3" customFormat="1" ht="99" hidden="1" customHeight="1" x14ac:dyDescent="0.3">
      <c r="A118" s="13">
        <v>38</v>
      </c>
      <c r="B118" s="13" t="s">
        <v>4</v>
      </c>
      <c r="C118" s="60">
        <v>14</v>
      </c>
      <c r="D118" s="13">
        <v>2023</v>
      </c>
      <c r="E118" s="35" t="s">
        <v>27</v>
      </c>
      <c r="F118" s="58" t="s">
        <v>2121</v>
      </c>
      <c r="G118" s="85" t="s">
        <v>2157</v>
      </c>
      <c r="H118" s="58" t="s">
        <v>1887</v>
      </c>
      <c r="I118" s="83" t="str">
        <f>_xlfn.CONCAT(Tabla1[[#This Row],[CODIGO ENTIDAD]],Tabla1[[#This Row],[CODIGO MUNICIPIO]],Tabla1[[#This Row],[CODIGO PARROQUIA]])</f>
        <v>141403</v>
      </c>
      <c r="J118" s="97" t="s">
        <v>2378</v>
      </c>
      <c r="K118" s="34" t="s">
        <v>772</v>
      </c>
      <c r="L118" s="33">
        <v>4</v>
      </c>
      <c r="M118" s="16" t="str">
        <f>+_xlfn.TEXTJOIN($I$200:$J$200,TRUE,Tabla1[[#This Row],[COD_UBIGEO]],Tabla1[[#This Row],[COD_CC]])</f>
        <v>141403-C-RUR-2017-03-0002</v>
      </c>
      <c r="N118" s="16" t="str">
        <f t="array" ref="N118">+_xlfn.UNIQUE(Tabla1[[#This Row],[COMUNA]:[ID_COMUNA]],TRUE,TRUE)</f>
        <v>23. Comuna El Sueño de Nuestro Comandante Eterno</v>
      </c>
      <c r="O118" s="35" t="s">
        <v>780</v>
      </c>
      <c r="P118" s="24" t="s">
        <v>781</v>
      </c>
      <c r="Q118" s="24" t="s">
        <v>1433</v>
      </c>
      <c r="R118" s="24" t="s">
        <v>782</v>
      </c>
      <c r="S118" s="40" t="s">
        <v>244</v>
      </c>
      <c r="T118" s="32" t="s">
        <v>1434</v>
      </c>
      <c r="U118" s="32" t="s">
        <v>783</v>
      </c>
      <c r="V118" s="24" t="s">
        <v>784</v>
      </c>
      <c r="W118" s="24" t="s">
        <v>785</v>
      </c>
      <c r="X118" s="24" t="s">
        <v>786</v>
      </c>
      <c r="Y118" s="24" t="s">
        <v>344</v>
      </c>
      <c r="Z118" s="12" t="s">
        <v>1798</v>
      </c>
      <c r="AA118" s="20" t="s">
        <v>1755</v>
      </c>
      <c r="AB118" s="12" t="s">
        <v>1746</v>
      </c>
      <c r="AC118" s="6">
        <v>1</v>
      </c>
      <c r="AD118" s="6">
        <v>4</v>
      </c>
      <c r="AE118" s="12" t="s">
        <v>1795</v>
      </c>
      <c r="AF118" s="12">
        <v>2</v>
      </c>
      <c r="AG118" s="34" t="s">
        <v>600</v>
      </c>
      <c r="AH118" s="15" t="s">
        <v>22</v>
      </c>
      <c r="AI118" s="12" t="s">
        <v>23</v>
      </c>
      <c r="AJ118" s="94" t="s">
        <v>2106</v>
      </c>
      <c r="AK118" s="95" t="s">
        <v>1791</v>
      </c>
      <c r="AL118" s="80" t="s">
        <v>1834</v>
      </c>
      <c r="AM118" s="96" t="s">
        <v>2110</v>
      </c>
      <c r="AN118" s="116">
        <f>+COUNTA($AL$116:$AL$119)</f>
        <v>4</v>
      </c>
      <c r="AO118" s="9">
        <v>1</v>
      </c>
      <c r="AP118" s="10" t="s">
        <v>1800</v>
      </c>
      <c r="AQ118" s="9" t="s">
        <v>1792</v>
      </c>
      <c r="AR118" s="8" t="s">
        <v>1793</v>
      </c>
      <c r="AS118" s="8"/>
      <c r="AT118" s="105" t="s">
        <v>1795</v>
      </c>
      <c r="AU118" s="106" t="s">
        <v>1797</v>
      </c>
      <c r="AV118" s="112"/>
      <c r="AW118" s="112"/>
      <c r="AX118" s="1"/>
      <c r="AY118" s="1"/>
      <c r="AZ118" s="1"/>
      <c r="BA118" s="1"/>
      <c r="BB118" s="5"/>
      <c r="BC118" s="5"/>
    </row>
    <row r="119" spans="1:55" s="3" customFormat="1" ht="57.75" hidden="1" customHeight="1" x14ac:dyDescent="0.3">
      <c r="A119" s="13">
        <v>38</v>
      </c>
      <c r="B119" s="13" t="s">
        <v>4</v>
      </c>
      <c r="C119" s="60">
        <v>14</v>
      </c>
      <c r="D119" s="13">
        <v>2023</v>
      </c>
      <c r="E119" s="35" t="s">
        <v>27</v>
      </c>
      <c r="F119" s="58" t="s">
        <v>2121</v>
      </c>
      <c r="G119" s="85" t="s">
        <v>2157</v>
      </c>
      <c r="H119" s="58" t="s">
        <v>1887</v>
      </c>
      <c r="I119" s="83" t="str">
        <f>_xlfn.CONCAT(Tabla1[[#This Row],[CODIGO ENTIDAD]],Tabla1[[#This Row],[CODIGO MUNICIPIO]],Tabla1[[#This Row],[CODIGO PARROQUIA]])</f>
        <v>141403</v>
      </c>
      <c r="J119" s="97" t="s">
        <v>2378</v>
      </c>
      <c r="K119" s="34" t="s">
        <v>772</v>
      </c>
      <c r="L119" s="33">
        <v>4</v>
      </c>
      <c r="M119" s="16" t="str">
        <f>+_xlfn.TEXTJOIN($I$200:$J$200,TRUE,Tabla1[[#This Row],[COD_UBIGEO]],Tabla1[[#This Row],[COD_CC]])</f>
        <v>141403-C-RUR-2017-03-0002</v>
      </c>
      <c r="N119" s="16" t="str">
        <f t="array" ref="N119">+_xlfn.UNIQUE(Tabla1[[#This Row],[COMUNA]:[ID_COMUNA]],TRUE,TRUE)</f>
        <v>23. Comuna El Sueño de Nuestro Comandante Eterno</v>
      </c>
      <c r="O119" s="35" t="s">
        <v>787</v>
      </c>
      <c r="P119" s="24" t="s">
        <v>788</v>
      </c>
      <c r="Q119" s="24" t="s">
        <v>1435</v>
      </c>
      <c r="R119" s="24" t="s">
        <v>1620</v>
      </c>
      <c r="S119" s="40" t="s">
        <v>244</v>
      </c>
      <c r="T119" s="32" t="s">
        <v>1436</v>
      </c>
      <c r="U119" s="32" t="s">
        <v>789</v>
      </c>
      <c r="V119" s="24" t="s">
        <v>1621</v>
      </c>
      <c r="W119" s="24" t="s">
        <v>790</v>
      </c>
      <c r="X119" s="24" t="s">
        <v>791</v>
      </c>
      <c r="Y119" s="24" t="s">
        <v>344</v>
      </c>
      <c r="Z119" s="42" t="s">
        <v>1798</v>
      </c>
      <c r="AA119" s="42" t="s">
        <v>1761</v>
      </c>
      <c r="AB119" s="42" t="s">
        <v>1761</v>
      </c>
      <c r="AC119" s="6">
        <v>14</v>
      </c>
      <c r="AD119" s="6">
        <v>18</v>
      </c>
      <c r="AE119" s="42" t="s">
        <v>1795</v>
      </c>
      <c r="AF119" s="12">
        <v>4</v>
      </c>
      <c r="AG119" s="34" t="s">
        <v>600</v>
      </c>
      <c r="AH119" s="15" t="s">
        <v>22</v>
      </c>
      <c r="AI119" s="12" t="s">
        <v>23</v>
      </c>
      <c r="AJ119" s="94" t="s">
        <v>2107</v>
      </c>
      <c r="AK119" s="95" t="s">
        <v>1788</v>
      </c>
      <c r="AL119" s="80" t="s">
        <v>1837</v>
      </c>
      <c r="AM119" s="96" t="s">
        <v>2111</v>
      </c>
      <c r="AN119" s="116">
        <f>+COUNTA($AL$116:$AL$119)</f>
        <v>4</v>
      </c>
      <c r="AO119" s="9">
        <v>2</v>
      </c>
      <c r="AP119" s="11" t="s">
        <v>1799</v>
      </c>
      <c r="AQ119" s="111" t="s">
        <v>1817</v>
      </c>
      <c r="AR119" s="7" t="s">
        <v>1794</v>
      </c>
      <c r="AS119" s="7"/>
      <c r="AT119" s="105" t="s">
        <v>1734</v>
      </c>
      <c r="AU119" s="106" t="s">
        <v>1784</v>
      </c>
      <c r="AV119" s="112"/>
      <c r="AW119" s="112"/>
    </row>
    <row r="120" spans="1:55" s="3" customFormat="1" ht="104.45" hidden="1" customHeight="1" x14ac:dyDescent="0.3">
      <c r="A120" s="13">
        <v>39</v>
      </c>
      <c r="B120" s="13" t="s">
        <v>4</v>
      </c>
      <c r="C120" s="60">
        <v>14</v>
      </c>
      <c r="D120" s="13">
        <v>2023</v>
      </c>
      <c r="E120" s="35" t="s">
        <v>27</v>
      </c>
      <c r="F120" s="58" t="s">
        <v>2121</v>
      </c>
      <c r="G120" s="85" t="s">
        <v>2157</v>
      </c>
      <c r="H120" s="58" t="s">
        <v>1887</v>
      </c>
      <c r="I120" s="83" t="str">
        <f>_xlfn.CONCAT(Tabla1[[#This Row],[CODIGO ENTIDAD]],Tabla1[[#This Row],[CODIGO MUNICIPIO]],Tabla1[[#This Row],[CODIGO PARROQUIA]])</f>
        <v>141403</v>
      </c>
      <c r="J120" s="97" t="s">
        <v>2379</v>
      </c>
      <c r="K120" s="34" t="s">
        <v>1763</v>
      </c>
      <c r="L120" s="33">
        <v>3</v>
      </c>
      <c r="M120" s="16" t="str">
        <f>+_xlfn.TEXTJOIN($I$200:$J$200,TRUE,Tabla1[[#This Row],[COD_UBIGEO]],Tabla1[[#This Row],[COD_CC]])</f>
        <v>141403-C-RUR-2017-02-0003</v>
      </c>
      <c r="N120" s="16" t="str">
        <f t="array" ref="N120">+_xlfn.UNIQUE(Tabla1[[#This Row],[COMUNA]:[ID_COMUNA]],TRUE,TRUE)</f>
        <v>24. PENSAMIENTO CAMPESINO</v>
      </c>
      <c r="O120" s="35" t="s">
        <v>1764</v>
      </c>
      <c r="P120" s="24" t="s">
        <v>792</v>
      </c>
      <c r="Q120" s="24" t="s">
        <v>1437</v>
      </c>
      <c r="R120" s="24" t="s">
        <v>793</v>
      </c>
      <c r="S120" s="40" t="s">
        <v>244</v>
      </c>
      <c r="T120" s="32" t="s">
        <v>794</v>
      </c>
      <c r="U120" s="32" t="s">
        <v>1622</v>
      </c>
      <c r="V120" s="24" t="s">
        <v>795</v>
      </c>
      <c r="W120" s="24" t="s">
        <v>1623</v>
      </c>
      <c r="X120" s="24" t="s">
        <v>796</v>
      </c>
      <c r="Y120" s="24" t="s">
        <v>344</v>
      </c>
      <c r="Z120" s="42" t="s">
        <v>1791</v>
      </c>
      <c r="AA120" s="20" t="s">
        <v>1755</v>
      </c>
      <c r="AB120" s="42" t="s">
        <v>1746</v>
      </c>
      <c r="AC120" s="6">
        <v>1</v>
      </c>
      <c r="AD120" s="6">
        <v>4</v>
      </c>
      <c r="AE120" s="42" t="s">
        <v>1785</v>
      </c>
      <c r="AF120" s="12">
        <v>2</v>
      </c>
      <c r="AG120" s="34" t="s">
        <v>619</v>
      </c>
      <c r="AH120" s="15" t="s">
        <v>1695</v>
      </c>
      <c r="AI120" s="12" t="s">
        <v>15</v>
      </c>
      <c r="AJ120" s="94" t="s">
        <v>2112</v>
      </c>
      <c r="AK120" s="95" t="s">
        <v>1791</v>
      </c>
      <c r="AL120" s="80" t="s">
        <v>1828</v>
      </c>
      <c r="AM120" s="96" t="s">
        <v>2116</v>
      </c>
      <c r="AN120" s="116">
        <f>+COUNTA($AL$120:$AL$123)</f>
        <v>4</v>
      </c>
      <c r="AO120" s="9">
        <v>3</v>
      </c>
      <c r="AP120" s="11" t="s">
        <v>1786</v>
      </c>
      <c r="AQ120" s="67" t="s">
        <v>1780</v>
      </c>
      <c r="AR120" s="7" t="s">
        <v>1781</v>
      </c>
      <c r="AS120" s="7"/>
      <c r="AT120" s="105" t="s">
        <v>1733</v>
      </c>
      <c r="AU120" s="106" t="s">
        <v>1743</v>
      </c>
      <c r="AV120" s="109"/>
      <c r="AW120" s="109"/>
      <c r="AX120" s="1"/>
      <c r="AY120" s="1"/>
      <c r="AZ120" s="1"/>
      <c r="BA120" s="1"/>
      <c r="BB120" s="5"/>
      <c r="BC120" s="5"/>
    </row>
    <row r="121" spans="1:55" ht="75" hidden="1" x14ac:dyDescent="0.3">
      <c r="A121" s="13">
        <v>39</v>
      </c>
      <c r="B121" s="13" t="s">
        <v>4</v>
      </c>
      <c r="C121" s="60">
        <v>14</v>
      </c>
      <c r="D121" s="13">
        <v>2023</v>
      </c>
      <c r="E121" s="35" t="s">
        <v>27</v>
      </c>
      <c r="F121" s="58" t="s">
        <v>2121</v>
      </c>
      <c r="G121" s="85" t="s">
        <v>2157</v>
      </c>
      <c r="H121" s="58" t="s">
        <v>1887</v>
      </c>
      <c r="I121" s="83" t="str">
        <f>_xlfn.CONCAT(Tabla1[[#This Row],[CODIGO ENTIDAD]],Tabla1[[#This Row],[CODIGO MUNICIPIO]],Tabla1[[#This Row],[CODIGO PARROQUIA]])</f>
        <v>141403</v>
      </c>
      <c r="J121" s="84" t="s">
        <v>2379</v>
      </c>
      <c r="K121" s="34" t="s">
        <v>1763</v>
      </c>
      <c r="L121" s="33">
        <v>3</v>
      </c>
      <c r="M121" s="16" t="str">
        <f>+_xlfn.TEXTJOIN($I$200:$J$200,TRUE,Tabla1[[#This Row],[COD_UBIGEO]],Tabla1[[#This Row],[COD_CC]])</f>
        <v>141403-C-RUR-2017-02-0003</v>
      </c>
      <c r="N121" s="16" t="str">
        <f t="array" ref="N121">+_xlfn.UNIQUE(Tabla1[[#This Row],[COMUNA]:[ID_COMUNA]],TRUE,TRUE)</f>
        <v>24. PENSAMIENTO CAMPESINO</v>
      </c>
      <c r="O121" s="35" t="s">
        <v>1765</v>
      </c>
      <c r="P121" s="24" t="s">
        <v>1624</v>
      </c>
      <c r="Q121" s="24" t="s">
        <v>1438</v>
      </c>
      <c r="R121" s="24" t="s">
        <v>797</v>
      </c>
      <c r="S121" s="40" t="s">
        <v>244</v>
      </c>
      <c r="T121" s="32" t="s">
        <v>1439</v>
      </c>
      <c r="U121" s="32" t="s">
        <v>1625</v>
      </c>
      <c r="V121" s="24" t="s">
        <v>798</v>
      </c>
      <c r="W121" s="24" t="s">
        <v>1626</v>
      </c>
      <c r="X121" s="24" t="s">
        <v>799</v>
      </c>
      <c r="Y121" s="24" t="s">
        <v>76</v>
      </c>
      <c r="Z121" s="42" t="s">
        <v>1791</v>
      </c>
      <c r="AA121" s="42" t="s">
        <v>1761</v>
      </c>
      <c r="AB121" s="42" t="s">
        <v>1761</v>
      </c>
      <c r="AC121" s="6">
        <v>14</v>
      </c>
      <c r="AD121" s="6">
        <v>18</v>
      </c>
      <c r="AE121" s="42" t="s">
        <v>1785</v>
      </c>
      <c r="AF121" s="12">
        <v>1</v>
      </c>
      <c r="AG121" s="34" t="s">
        <v>619</v>
      </c>
      <c r="AH121" s="15" t="s">
        <v>1695</v>
      </c>
      <c r="AI121" s="12" t="s">
        <v>15</v>
      </c>
      <c r="AJ121" s="78" t="s">
        <v>2113</v>
      </c>
      <c r="AK121" s="79" t="s">
        <v>1791</v>
      </c>
      <c r="AL121" s="80" t="s">
        <v>1831</v>
      </c>
      <c r="AM121" s="81" t="s">
        <v>2117</v>
      </c>
      <c r="AN121" s="116">
        <f>+COUNTA($AL$120:$AL$123)</f>
        <v>4</v>
      </c>
      <c r="AO121" s="9">
        <v>4</v>
      </c>
      <c r="AP121" s="9" t="s">
        <v>1787</v>
      </c>
      <c r="AQ121" s="67" t="s">
        <v>1779</v>
      </c>
      <c r="AR121" s="67" t="s">
        <v>1782</v>
      </c>
      <c r="AS121" s="67"/>
      <c r="AT121" s="9" t="s">
        <v>1785</v>
      </c>
      <c r="AU121" s="66" t="s">
        <v>1796</v>
      </c>
      <c r="AV121" s="112"/>
      <c r="AW121" s="112"/>
      <c r="AX121" s="68"/>
      <c r="AY121" s="68"/>
      <c r="AZ121" s="68"/>
      <c r="BA121" s="68"/>
      <c r="BB121" s="65"/>
      <c r="BC121" s="65"/>
    </row>
    <row r="122" spans="1:55" s="3" customFormat="1" ht="168.75" hidden="1" x14ac:dyDescent="0.3">
      <c r="A122" s="13">
        <v>39</v>
      </c>
      <c r="B122" s="13" t="s">
        <v>4</v>
      </c>
      <c r="C122" s="60">
        <v>14</v>
      </c>
      <c r="D122" s="13">
        <v>2023</v>
      </c>
      <c r="E122" s="35" t="s">
        <v>27</v>
      </c>
      <c r="F122" s="58" t="s">
        <v>2121</v>
      </c>
      <c r="G122" s="85" t="s">
        <v>2157</v>
      </c>
      <c r="H122" s="58" t="s">
        <v>1887</v>
      </c>
      <c r="I122" s="83" t="str">
        <f>_xlfn.CONCAT(Tabla1[[#This Row],[CODIGO ENTIDAD]],Tabla1[[#This Row],[CODIGO MUNICIPIO]],Tabla1[[#This Row],[CODIGO PARROQUIA]])</f>
        <v>141403</v>
      </c>
      <c r="J122" s="97" t="s">
        <v>2379</v>
      </c>
      <c r="K122" s="34" t="s">
        <v>1763</v>
      </c>
      <c r="L122" s="33">
        <v>3</v>
      </c>
      <c r="M122" s="16" t="str">
        <f>+_xlfn.TEXTJOIN($I$200:$J$200,TRUE,Tabla1[[#This Row],[COD_UBIGEO]],Tabla1[[#This Row],[COD_CC]])</f>
        <v>141403-C-RUR-2017-02-0003</v>
      </c>
      <c r="N122" s="16" t="str">
        <f t="array" ref="N122">+_xlfn.UNIQUE(Tabla1[[#This Row],[COMUNA]:[ID_COMUNA]],TRUE,TRUE)</f>
        <v>24. PENSAMIENTO CAMPESINO</v>
      </c>
      <c r="O122" s="35" t="s">
        <v>800</v>
      </c>
      <c r="P122" s="24" t="s">
        <v>1627</v>
      </c>
      <c r="Q122" s="24" t="s">
        <v>1440</v>
      </c>
      <c r="R122" s="24" t="s">
        <v>801</v>
      </c>
      <c r="S122" s="40" t="s">
        <v>244</v>
      </c>
      <c r="T122" s="32" t="s">
        <v>1441</v>
      </c>
      <c r="U122" s="32" t="s">
        <v>1628</v>
      </c>
      <c r="V122" s="24" t="s">
        <v>1629</v>
      </c>
      <c r="W122" s="24" t="s">
        <v>1630</v>
      </c>
      <c r="X122" s="24" t="s">
        <v>802</v>
      </c>
      <c r="Y122" s="24" t="s">
        <v>344</v>
      </c>
      <c r="Z122" s="41" t="s">
        <v>1791</v>
      </c>
      <c r="AA122" s="12" t="s">
        <v>1728</v>
      </c>
      <c r="AB122" s="12" t="s">
        <v>1728</v>
      </c>
      <c r="AC122" s="6">
        <v>4</v>
      </c>
      <c r="AD122" s="6">
        <v>6</v>
      </c>
      <c r="AE122" s="12" t="s">
        <v>1785</v>
      </c>
      <c r="AF122" s="12">
        <v>2</v>
      </c>
      <c r="AG122" s="34" t="s">
        <v>619</v>
      </c>
      <c r="AH122" s="15" t="s">
        <v>1695</v>
      </c>
      <c r="AI122" s="12" t="s">
        <v>15</v>
      </c>
      <c r="AJ122" s="94" t="s">
        <v>2114</v>
      </c>
      <c r="AK122" s="95" t="s">
        <v>1791</v>
      </c>
      <c r="AL122" s="80" t="s">
        <v>1834</v>
      </c>
      <c r="AM122" s="96" t="s">
        <v>2118</v>
      </c>
      <c r="AN122" s="116">
        <f>+COUNTA($AL$120:$AL$123)</f>
        <v>4</v>
      </c>
      <c r="AO122" s="9">
        <v>1</v>
      </c>
      <c r="AP122" s="10" t="s">
        <v>1800</v>
      </c>
      <c r="AQ122" s="9" t="s">
        <v>1792</v>
      </c>
      <c r="AR122" s="8" t="s">
        <v>1793</v>
      </c>
      <c r="AS122" s="8"/>
      <c r="AT122" s="105" t="s">
        <v>1795</v>
      </c>
      <c r="AU122" s="106" t="s">
        <v>1797</v>
      </c>
      <c r="AV122" s="113"/>
      <c r="AW122" s="113"/>
      <c r="AX122" s="1"/>
      <c r="AY122" s="1"/>
      <c r="AZ122" s="1"/>
      <c r="BA122" s="1"/>
      <c r="BB122" s="5"/>
      <c r="BC122" s="5"/>
    </row>
    <row r="123" spans="1:55" s="3" customFormat="1" ht="57.75" hidden="1" customHeight="1" x14ac:dyDescent="0.3">
      <c r="A123" s="13">
        <v>40</v>
      </c>
      <c r="B123" s="13" t="s">
        <v>4</v>
      </c>
      <c r="C123" s="60">
        <v>14</v>
      </c>
      <c r="D123" s="13">
        <v>2023</v>
      </c>
      <c r="E123" s="35" t="s">
        <v>28</v>
      </c>
      <c r="F123" s="58" t="s">
        <v>2147</v>
      </c>
      <c r="G123" s="15" t="s">
        <v>29</v>
      </c>
      <c r="H123" s="58" t="s">
        <v>2138</v>
      </c>
      <c r="I123" s="83" t="str">
        <f>_xlfn.CONCAT(Tabla1[[#This Row],[CODIGO ENTIDAD]],Tabla1[[#This Row],[CODIGO MUNICIPIO]],Tabla1[[#This Row],[CODIGO PARROQUIA]])</f>
        <v>141705</v>
      </c>
      <c r="J123" s="97" t="s">
        <v>2383</v>
      </c>
      <c r="K123" s="15" t="s">
        <v>803</v>
      </c>
      <c r="L123" s="33">
        <v>3</v>
      </c>
      <c r="M123" s="16" t="str">
        <f>+_xlfn.TEXTJOIN($I$200:$J$200,TRUE,Tabla1[[#This Row],[COD_UBIGEO]],Tabla1[[#This Row],[COD_CC]])</f>
        <v>141705-14-17-0000</v>
      </c>
      <c r="N123" s="16" t="str">
        <f t="array" ref="N123">+_xlfn.UNIQUE(Tabla1[[#This Row],[COMUNA]:[ID_COMUNA]],TRUE,TRUE)</f>
        <v>25. Comuna El Paso de Bolívar 1813</v>
      </c>
      <c r="O123" s="16" t="s">
        <v>804</v>
      </c>
      <c r="P123" s="16" t="s">
        <v>805</v>
      </c>
      <c r="Q123" s="16" t="s">
        <v>1442</v>
      </c>
      <c r="R123" s="16" t="s">
        <v>1631</v>
      </c>
      <c r="S123" s="22" t="s">
        <v>244</v>
      </c>
      <c r="T123" s="33" t="s">
        <v>1443</v>
      </c>
      <c r="U123" s="33" t="s">
        <v>806</v>
      </c>
      <c r="V123" s="16" t="s">
        <v>807</v>
      </c>
      <c r="W123" s="16" t="s">
        <v>808</v>
      </c>
      <c r="X123" s="16" t="s">
        <v>809</v>
      </c>
      <c r="Y123" s="16" t="s">
        <v>344</v>
      </c>
      <c r="Z123" s="42" t="s">
        <v>1798</v>
      </c>
      <c r="AA123" s="42" t="s">
        <v>1744</v>
      </c>
      <c r="AB123" s="42" t="s">
        <v>1745</v>
      </c>
      <c r="AC123" s="6">
        <v>6</v>
      </c>
      <c r="AD123" s="6">
        <v>2</v>
      </c>
      <c r="AE123" s="42" t="s">
        <v>1795</v>
      </c>
      <c r="AF123" s="12">
        <v>2</v>
      </c>
      <c r="AG123" s="34" t="s">
        <v>619</v>
      </c>
      <c r="AH123" s="15" t="s">
        <v>1695</v>
      </c>
      <c r="AI123" s="12" t="s">
        <v>15</v>
      </c>
      <c r="AJ123" s="94" t="s">
        <v>2115</v>
      </c>
      <c r="AK123" s="95" t="s">
        <v>1788</v>
      </c>
      <c r="AL123" s="80" t="s">
        <v>1837</v>
      </c>
      <c r="AM123" s="96" t="s">
        <v>2119</v>
      </c>
      <c r="AN123" s="116">
        <f>+COUNTA($AL$120:$AL$123)</f>
        <v>4</v>
      </c>
      <c r="AO123" s="9">
        <v>2</v>
      </c>
      <c r="AP123" s="11" t="s">
        <v>1799</v>
      </c>
      <c r="AQ123" s="111" t="s">
        <v>1817</v>
      </c>
      <c r="AR123" s="7" t="s">
        <v>1794</v>
      </c>
      <c r="AS123" s="7"/>
      <c r="AT123" s="105" t="s">
        <v>1734</v>
      </c>
      <c r="AU123" s="106" t="s">
        <v>1784</v>
      </c>
      <c r="AV123" s="112"/>
      <c r="AW123" s="112"/>
    </row>
    <row r="124" spans="1:55" s="3" customFormat="1" ht="144.75" hidden="1" customHeight="1" x14ac:dyDescent="0.3">
      <c r="A124" s="13">
        <v>40</v>
      </c>
      <c r="B124" s="13" t="s">
        <v>4</v>
      </c>
      <c r="C124" s="60">
        <v>14</v>
      </c>
      <c r="D124" s="13">
        <v>2023</v>
      </c>
      <c r="E124" s="35" t="s">
        <v>28</v>
      </c>
      <c r="F124" s="58" t="s">
        <v>2147</v>
      </c>
      <c r="G124" s="15" t="s">
        <v>29</v>
      </c>
      <c r="H124" s="58" t="s">
        <v>2138</v>
      </c>
      <c r="I124" s="83" t="str">
        <f>_xlfn.CONCAT(Tabla1[[#This Row],[CODIGO ENTIDAD]],Tabla1[[#This Row],[CODIGO MUNICIPIO]],Tabla1[[#This Row],[CODIGO PARROQUIA]])</f>
        <v>141705</v>
      </c>
      <c r="J124" s="97" t="s">
        <v>2383</v>
      </c>
      <c r="K124" s="15" t="s">
        <v>803</v>
      </c>
      <c r="L124" s="33">
        <v>3</v>
      </c>
      <c r="M124" s="16" t="str">
        <f>+_xlfn.TEXTJOIN($I$200:$J$200,TRUE,Tabla1[[#This Row],[COD_UBIGEO]],Tabla1[[#This Row],[COD_CC]])</f>
        <v>141705-14-17-0000</v>
      </c>
      <c r="N124" s="16" t="str">
        <f t="array" ref="N124">+_xlfn.UNIQUE(Tabla1[[#This Row],[COMUNA]:[ID_COMUNA]],TRUE,TRUE)</f>
        <v>25. Comuna El Paso de Bolívar 1813</v>
      </c>
      <c r="O124" s="16" t="s">
        <v>810</v>
      </c>
      <c r="P124" s="16" t="s">
        <v>811</v>
      </c>
      <c r="Q124" s="16" t="s">
        <v>812</v>
      </c>
      <c r="R124" s="16" t="s">
        <v>813</v>
      </c>
      <c r="S124" s="22" t="s">
        <v>244</v>
      </c>
      <c r="T124" s="33" t="s">
        <v>1444</v>
      </c>
      <c r="U124" s="33" t="s">
        <v>1632</v>
      </c>
      <c r="V124" s="16" t="s">
        <v>814</v>
      </c>
      <c r="W124" s="16" t="s">
        <v>815</v>
      </c>
      <c r="X124" s="16" t="s">
        <v>816</v>
      </c>
      <c r="Y124" s="16" t="s">
        <v>344</v>
      </c>
      <c r="Z124" s="42" t="s">
        <v>1798</v>
      </c>
      <c r="AA124" s="42" t="s">
        <v>1747</v>
      </c>
      <c r="AB124" s="42" t="s">
        <v>1748</v>
      </c>
      <c r="AC124" s="6">
        <v>3</v>
      </c>
      <c r="AD124" s="6">
        <v>7</v>
      </c>
      <c r="AE124" s="42" t="s">
        <v>1795</v>
      </c>
      <c r="AF124" s="12">
        <v>3</v>
      </c>
      <c r="AG124" s="34" t="s">
        <v>638</v>
      </c>
      <c r="AH124" s="15" t="s">
        <v>5</v>
      </c>
      <c r="AI124" s="94" t="s">
        <v>25</v>
      </c>
      <c r="AJ124" s="94" t="s">
        <v>2123</v>
      </c>
      <c r="AK124" s="95" t="s">
        <v>1791</v>
      </c>
      <c r="AL124" s="80" t="s">
        <v>1828</v>
      </c>
      <c r="AM124" s="96" t="s">
        <v>2127</v>
      </c>
      <c r="AN124" s="116">
        <f>+COUNTA($AL$124:$AL$127)</f>
        <v>4</v>
      </c>
      <c r="AO124" s="9">
        <v>3</v>
      </c>
      <c r="AP124" s="11" t="s">
        <v>1786</v>
      </c>
      <c r="AQ124" s="67" t="s">
        <v>1780</v>
      </c>
      <c r="AR124" s="7" t="s">
        <v>1781</v>
      </c>
      <c r="AS124" s="7"/>
      <c r="AT124" s="105" t="s">
        <v>1733</v>
      </c>
      <c r="AU124" s="106" t="s">
        <v>1743</v>
      </c>
      <c r="AV124" s="109"/>
      <c r="AW124" s="109"/>
      <c r="AX124" s="2"/>
      <c r="AY124" s="2"/>
      <c r="AZ124" s="2"/>
      <c r="BA124" s="2"/>
      <c r="BB124" s="5"/>
      <c r="BC124" s="5"/>
    </row>
    <row r="125" spans="1:55" s="3" customFormat="1" ht="104.25" hidden="1" customHeight="1" x14ac:dyDescent="0.3">
      <c r="A125" s="13">
        <v>40</v>
      </c>
      <c r="B125" s="13" t="s">
        <v>4</v>
      </c>
      <c r="C125" s="60">
        <v>14</v>
      </c>
      <c r="D125" s="13">
        <v>2023</v>
      </c>
      <c r="E125" s="35" t="s">
        <v>28</v>
      </c>
      <c r="F125" s="58" t="s">
        <v>2147</v>
      </c>
      <c r="G125" s="15" t="s">
        <v>29</v>
      </c>
      <c r="H125" s="58" t="s">
        <v>2138</v>
      </c>
      <c r="I125" s="83" t="str">
        <f>_xlfn.CONCAT(Tabla1[[#This Row],[CODIGO ENTIDAD]],Tabla1[[#This Row],[CODIGO MUNICIPIO]],Tabla1[[#This Row],[CODIGO PARROQUIA]])</f>
        <v>141705</v>
      </c>
      <c r="J125" s="97" t="s">
        <v>2383</v>
      </c>
      <c r="K125" s="15" t="s">
        <v>803</v>
      </c>
      <c r="L125" s="33">
        <v>3</v>
      </c>
      <c r="M125" s="16" t="str">
        <f>+_xlfn.TEXTJOIN($I$200:$J$200,TRUE,Tabla1[[#This Row],[COD_UBIGEO]],Tabla1[[#This Row],[COD_CC]])</f>
        <v>141705-14-17-0000</v>
      </c>
      <c r="N125" s="16" t="str">
        <f t="array" ref="N125">+_xlfn.UNIQUE(Tabla1[[#This Row],[COMUNA]:[ID_COMUNA]],TRUE,TRUE)</f>
        <v>25. Comuna El Paso de Bolívar 1813</v>
      </c>
      <c r="O125" s="16" t="s">
        <v>817</v>
      </c>
      <c r="P125" s="16" t="s">
        <v>818</v>
      </c>
      <c r="Q125" s="16" t="s">
        <v>819</v>
      </c>
      <c r="R125" s="16" t="s">
        <v>820</v>
      </c>
      <c r="S125" s="22" t="s">
        <v>244</v>
      </c>
      <c r="T125" s="33" t="s">
        <v>1444</v>
      </c>
      <c r="U125" s="33" t="s">
        <v>1633</v>
      </c>
      <c r="V125" s="16" t="s">
        <v>821</v>
      </c>
      <c r="W125" s="16" t="s">
        <v>822</v>
      </c>
      <c r="X125" s="16" t="s">
        <v>823</v>
      </c>
      <c r="Y125" s="16" t="s">
        <v>344</v>
      </c>
      <c r="Z125" s="42" t="s">
        <v>1798</v>
      </c>
      <c r="AA125" s="42" t="s">
        <v>1731</v>
      </c>
      <c r="AB125" s="42" t="s">
        <v>1749</v>
      </c>
      <c r="AC125" s="6">
        <v>10</v>
      </c>
      <c r="AD125" s="6">
        <v>8</v>
      </c>
      <c r="AE125" s="42" t="s">
        <v>1795</v>
      </c>
      <c r="AF125" s="12">
        <v>2</v>
      </c>
      <c r="AG125" s="34" t="s">
        <v>638</v>
      </c>
      <c r="AH125" s="15" t="s">
        <v>5</v>
      </c>
      <c r="AI125" s="94" t="s">
        <v>25</v>
      </c>
      <c r="AJ125" s="94" t="s">
        <v>2124</v>
      </c>
      <c r="AK125" s="95" t="s">
        <v>1791</v>
      </c>
      <c r="AL125" s="80" t="s">
        <v>1831</v>
      </c>
      <c r="AM125" s="96" t="s">
        <v>2128</v>
      </c>
      <c r="AN125" s="116">
        <f>+COUNTA($AL$124:$AL$127)</f>
        <v>4</v>
      </c>
      <c r="AO125" s="9">
        <v>4</v>
      </c>
      <c r="AP125" s="10" t="s">
        <v>1787</v>
      </c>
      <c r="AQ125" s="67" t="s">
        <v>1779</v>
      </c>
      <c r="AR125" s="7" t="s">
        <v>1782</v>
      </c>
      <c r="AS125" s="7"/>
      <c r="AT125" s="105" t="s">
        <v>1785</v>
      </c>
      <c r="AU125" s="106" t="s">
        <v>1796</v>
      </c>
      <c r="AV125" s="114"/>
      <c r="AW125" s="114"/>
      <c r="AX125" s="2"/>
      <c r="AY125" s="2"/>
      <c r="AZ125" s="2"/>
      <c r="BA125" s="2"/>
      <c r="BB125" s="5"/>
      <c r="BC125" s="5"/>
    </row>
    <row r="126" spans="1:55" s="3" customFormat="1" ht="131.25" hidden="1" customHeight="1" x14ac:dyDescent="0.3">
      <c r="A126" s="13">
        <v>40</v>
      </c>
      <c r="B126" s="13" t="s">
        <v>4</v>
      </c>
      <c r="C126" s="60">
        <v>14</v>
      </c>
      <c r="D126" s="13">
        <v>2023</v>
      </c>
      <c r="E126" s="35" t="s">
        <v>28</v>
      </c>
      <c r="F126" s="58" t="s">
        <v>2147</v>
      </c>
      <c r="G126" s="15" t="s">
        <v>29</v>
      </c>
      <c r="H126" s="58" t="s">
        <v>2138</v>
      </c>
      <c r="I126" s="83" t="str">
        <f>_xlfn.CONCAT(Tabla1[[#This Row],[CODIGO ENTIDAD]],Tabla1[[#This Row],[CODIGO MUNICIPIO]],Tabla1[[#This Row],[CODIGO PARROQUIA]])</f>
        <v>141705</v>
      </c>
      <c r="J126" s="97" t="s">
        <v>2383</v>
      </c>
      <c r="K126" s="15" t="s">
        <v>803</v>
      </c>
      <c r="L126" s="33">
        <v>3</v>
      </c>
      <c r="M126" s="16" t="str">
        <f>+_xlfn.TEXTJOIN($I$200:$J$200,TRUE,Tabla1[[#This Row],[COD_UBIGEO]],Tabla1[[#This Row],[COD_CC]])</f>
        <v>141705-14-17-0000</v>
      </c>
      <c r="N126" s="16" t="str">
        <f t="array" ref="N126">+_xlfn.UNIQUE(Tabla1[[#This Row],[COMUNA]:[ID_COMUNA]],TRUE,TRUE)</f>
        <v>25. Comuna El Paso de Bolívar 1813</v>
      </c>
      <c r="O126" s="16" t="s">
        <v>824</v>
      </c>
      <c r="P126" s="16" t="s">
        <v>825</v>
      </c>
      <c r="Q126" s="16" t="s">
        <v>826</v>
      </c>
      <c r="R126" s="16" t="s">
        <v>1634</v>
      </c>
      <c r="S126" s="22" t="s">
        <v>244</v>
      </c>
      <c r="T126" s="33" t="s">
        <v>1445</v>
      </c>
      <c r="U126" s="33" t="s">
        <v>827</v>
      </c>
      <c r="V126" s="16" t="s">
        <v>828</v>
      </c>
      <c r="W126" s="16" t="s">
        <v>822</v>
      </c>
      <c r="X126" s="16" t="s">
        <v>829</v>
      </c>
      <c r="Y126" s="16" t="s">
        <v>344</v>
      </c>
      <c r="Z126" s="12" t="s">
        <v>1788</v>
      </c>
      <c r="AA126" s="12" t="s">
        <v>1729</v>
      </c>
      <c r="AB126" s="12" t="s">
        <v>1729</v>
      </c>
      <c r="AC126" s="6">
        <v>16</v>
      </c>
      <c r="AD126" s="6">
        <v>21</v>
      </c>
      <c r="AE126" s="12" t="s">
        <v>1733</v>
      </c>
      <c r="AF126" s="12">
        <v>1</v>
      </c>
      <c r="AG126" s="34" t="s">
        <v>638</v>
      </c>
      <c r="AH126" s="15" t="s">
        <v>5</v>
      </c>
      <c r="AI126" s="94" t="s">
        <v>25</v>
      </c>
      <c r="AJ126" s="94" t="s">
        <v>2125</v>
      </c>
      <c r="AK126" s="95" t="s">
        <v>1791</v>
      </c>
      <c r="AL126" s="80" t="s">
        <v>1834</v>
      </c>
      <c r="AM126" s="96" t="s">
        <v>2129</v>
      </c>
      <c r="AN126" s="116">
        <f>+COUNTA($AL$124:$AL$127)</f>
        <v>4</v>
      </c>
      <c r="AO126" s="9">
        <v>1</v>
      </c>
      <c r="AP126" s="10" t="s">
        <v>1800</v>
      </c>
      <c r="AQ126" s="9" t="s">
        <v>1792</v>
      </c>
      <c r="AR126" s="8" t="s">
        <v>1793</v>
      </c>
      <c r="AS126" s="8"/>
      <c r="AT126" s="105" t="s">
        <v>1795</v>
      </c>
      <c r="AU126" s="106" t="s">
        <v>1797</v>
      </c>
      <c r="AV126" s="114"/>
      <c r="AW126" s="114"/>
      <c r="AX126" s="2"/>
      <c r="AY126" s="2"/>
      <c r="AZ126" s="2"/>
      <c r="BA126" s="2"/>
      <c r="BB126" s="5"/>
      <c r="BC126" s="5"/>
    </row>
    <row r="127" spans="1:55" s="3" customFormat="1" ht="57.75" hidden="1" customHeight="1" x14ac:dyDescent="0.3">
      <c r="A127" s="13">
        <v>40</v>
      </c>
      <c r="B127" s="13" t="s">
        <v>4</v>
      </c>
      <c r="C127" s="60">
        <v>14</v>
      </c>
      <c r="D127" s="13">
        <v>2023</v>
      </c>
      <c r="E127" s="35" t="s">
        <v>28</v>
      </c>
      <c r="F127" s="58" t="s">
        <v>2147</v>
      </c>
      <c r="G127" s="15" t="s">
        <v>29</v>
      </c>
      <c r="H127" s="58" t="s">
        <v>2138</v>
      </c>
      <c r="I127" s="83" t="str">
        <f>_xlfn.CONCAT(Tabla1[[#This Row],[CODIGO ENTIDAD]],Tabla1[[#This Row],[CODIGO MUNICIPIO]],Tabla1[[#This Row],[CODIGO PARROQUIA]])</f>
        <v>141705</v>
      </c>
      <c r="J127" s="97" t="s">
        <v>2383</v>
      </c>
      <c r="K127" s="15" t="s">
        <v>803</v>
      </c>
      <c r="L127" s="33">
        <v>3</v>
      </c>
      <c r="M127" s="16" t="str">
        <f>+_xlfn.TEXTJOIN($I$200:$J$200,TRUE,Tabla1[[#This Row],[COD_UBIGEO]],Tabla1[[#This Row],[COD_CC]])</f>
        <v>141705-14-17-0000</v>
      </c>
      <c r="N127" s="16" t="str">
        <f t="array" ref="N127">+_xlfn.UNIQUE(Tabla1[[#This Row],[COMUNA]:[ID_COMUNA]],TRUE,TRUE)</f>
        <v>25. Comuna El Paso de Bolívar 1813</v>
      </c>
      <c r="O127" s="16" t="s">
        <v>830</v>
      </c>
      <c r="P127" s="16" t="s">
        <v>825</v>
      </c>
      <c r="Q127" s="16" t="s">
        <v>831</v>
      </c>
      <c r="R127" s="16" t="s">
        <v>832</v>
      </c>
      <c r="S127" s="22" t="s">
        <v>244</v>
      </c>
      <c r="T127" s="33" t="s">
        <v>1446</v>
      </c>
      <c r="U127" s="33" t="s">
        <v>833</v>
      </c>
      <c r="V127" s="16" t="s">
        <v>834</v>
      </c>
      <c r="W127" s="16" t="s">
        <v>822</v>
      </c>
      <c r="X127" s="16" t="s">
        <v>835</v>
      </c>
      <c r="Y127" s="16" t="s">
        <v>344</v>
      </c>
      <c r="Z127" s="42" t="s">
        <v>1788</v>
      </c>
      <c r="AA127" s="42" t="s">
        <v>1735</v>
      </c>
      <c r="AB127" s="42" t="s">
        <v>1735</v>
      </c>
      <c r="AC127" s="6">
        <v>15</v>
      </c>
      <c r="AD127" s="6">
        <v>19</v>
      </c>
      <c r="AE127" s="42" t="s">
        <v>1733</v>
      </c>
      <c r="AF127" s="12">
        <v>2</v>
      </c>
      <c r="AG127" s="34" t="s">
        <v>638</v>
      </c>
      <c r="AH127" s="15" t="s">
        <v>5</v>
      </c>
      <c r="AI127" s="94" t="s">
        <v>25</v>
      </c>
      <c r="AJ127" s="94" t="s">
        <v>2126</v>
      </c>
      <c r="AK127" s="95" t="s">
        <v>1788</v>
      </c>
      <c r="AL127" s="80" t="s">
        <v>1837</v>
      </c>
      <c r="AM127" s="96" t="s">
        <v>2130</v>
      </c>
      <c r="AN127" s="116">
        <f>+COUNTA($AL$124:$AL$127)</f>
        <v>4</v>
      </c>
      <c r="AO127" s="9">
        <v>2</v>
      </c>
      <c r="AP127" s="11" t="s">
        <v>1799</v>
      </c>
      <c r="AQ127" s="111" t="s">
        <v>1817</v>
      </c>
      <c r="AR127" s="7" t="s">
        <v>1794</v>
      </c>
      <c r="AS127" s="7"/>
      <c r="AT127" s="105" t="s">
        <v>1734</v>
      </c>
      <c r="AU127" s="106" t="s">
        <v>1784</v>
      </c>
      <c r="AV127" s="114"/>
      <c r="AW127" s="114"/>
    </row>
    <row r="128" spans="1:55" s="3" customFormat="1" ht="99" hidden="1" customHeight="1" x14ac:dyDescent="0.3">
      <c r="A128" s="13">
        <v>41</v>
      </c>
      <c r="B128" s="13" t="s">
        <v>4</v>
      </c>
      <c r="C128" s="60">
        <v>14</v>
      </c>
      <c r="D128" s="13">
        <v>2023</v>
      </c>
      <c r="E128" s="35" t="s">
        <v>5</v>
      </c>
      <c r="F128" s="58" t="s">
        <v>1915</v>
      </c>
      <c r="G128" s="85" t="s">
        <v>2148</v>
      </c>
      <c r="H128" s="58" t="s">
        <v>1915</v>
      </c>
      <c r="I128" s="83" t="str">
        <f>_xlfn.CONCAT(Tabla1[[#This Row],[CODIGO ENTIDAD]],Tabla1[[#This Row],[CODIGO MUNICIPIO]],Tabla1[[#This Row],[CODIGO PARROQUIA]])</f>
        <v>141212</v>
      </c>
      <c r="J128" s="82" t="s">
        <v>2371</v>
      </c>
      <c r="K128" s="34" t="s">
        <v>836</v>
      </c>
      <c r="L128" s="33">
        <v>4</v>
      </c>
      <c r="M128" s="16" t="str">
        <f>+_xlfn.TEXTJOIN($I$200:$J$200,TRUE,Tabla1[[#This Row],[COD_UBIGEO]],Tabla1[[#This Row],[COD_CC]])</f>
        <v>141212-C-MIX-2016-02-0018</v>
      </c>
      <c r="N128" s="16" t="str">
        <f t="array" ref="N128">+_xlfn.UNIQUE(Tabla1[[#This Row],[COMUNA]:[ID_COMUNA]],TRUE,TRUE)</f>
        <v>26. Comuna Prócer José Félix Ribas</v>
      </c>
      <c r="O128" s="24" t="s">
        <v>837</v>
      </c>
      <c r="P128" s="24" t="s">
        <v>838</v>
      </c>
      <c r="Q128" s="24" t="s">
        <v>1447</v>
      </c>
      <c r="R128" s="24" t="s">
        <v>839</v>
      </c>
      <c r="S128" s="24" t="s">
        <v>244</v>
      </c>
      <c r="T128" s="24" t="s">
        <v>1448</v>
      </c>
      <c r="U128" s="24" t="s">
        <v>840</v>
      </c>
      <c r="V128" s="24" t="s">
        <v>841</v>
      </c>
      <c r="W128" s="24" t="s">
        <v>842</v>
      </c>
      <c r="X128" s="24" t="s">
        <v>843</v>
      </c>
      <c r="Y128" s="24" t="s">
        <v>344</v>
      </c>
      <c r="Z128" s="42" t="s">
        <v>1791</v>
      </c>
      <c r="AA128" s="42" t="s">
        <v>1744</v>
      </c>
      <c r="AB128" s="42" t="s">
        <v>1745</v>
      </c>
      <c r="AC128" s="6">
        <v>6</v>
      </c>
      <c r="AD128" s="6">
        <v>2</v>
      </c>
      <c r="AE128" s="42" t="s">
        <v>1785</v>
      </c>
      <c r="AF128" s="12">
        <v>2</v>
      </c>
      <c r="AG128" s="34" t="s">
        <v>669</v>
      </c>
      <c r="AH128" s="15" t="s">
        <v>7</v>
      </c>
      <c r="AI128" s="12" t="s">
        <v>2131</v>
      </c>
      <c r="AJ128" s="94" t="s">
        <v>2132</v>
      </c>
      <c r="AK128" s="95" t="s">
        <v>1791</v>
      </c>
      <c r="AL128" s="80" t="s">
        <v>1828</v>
      </c>
      <c r="AM128" s="96" t="s">
        <v>2135</v>
      </c>
      <c r="AN128" s="116">
        <f>+COUNTA($AL$128:$AL$130)</f>
        <v>3</v>
      </c>
      <c r="AO128" s="9">
        <v>3</v>
      </c>
      <c r="AP128" s="11" t="s">
        <v>1786</v>
      </c>
      <c r="AQ128" s="67" t="s">
        <v>1780</v>
      </c>
      <c r="AR128" s="7" t="s">
        <v>1781</v>
      </c>
      <c r="AS128" s="7"/>
      <c r="AT128" s="105" t="s">
        <v>1733</v>
      </c>
      <c r="AU128" s="106" t="s">
        <v>1743</v>
      </c>
      <c r="AV128" s="109"/>
      <c r="AW128" s="109"/>
      <c r="AX128" s="1"/>
      <c r="AY128" s="1"/>
      <c r="AZ128" s="1"/>
      <c r="BA128" s="1"/>
      <c r="BB128" s="5"/>
      <c r="BC128" s="5"/>
    </row>
    <row r="129" spans="1:55" s="3" customFormat="1" ht="99" hidden="1" customHeight="1" x14ac:dyDescent="0.3">
      <c r="A129" s="13">
        <v>41</v>
      </c>
      <c r="B129" s="13" t="s">
        <v>4</v>
      </c>
      <c r="C129" s="60">
        <v>14</v>
      </c>
      <c r="D129" s="13">
        <v>2023</v>
      </c>
      <c r="E129" s="35" t="s">
        <v>5</v>
      </c>
      <c r="F129" s="58" t="s">
        <v>1915</v>
      </c>
      <c r="G129" s="85" t="s">
        <v>2148</v>
      </c>
      <c r="H129" s="58" t="s">
        <v>1915</v>
      </c>
      <c r="I129" s="83" t="str">
        <f>_xlfn.CONCAT(Tabla1[[#This Row],[CODIGO ENTIDAD]],Tabla1[[#This Row],[CODIGO MUNICIPIO]],Tabla1[[#This Row],[CODIGO PARROQUIA]])</f>
        <v>141212</v>
      </c>
      <c r="J129" s="82" t="s">
        <v>2371</v>
      </c>
      <c r="K129" s="34" t="s">
        <v>836</v>
      </c>
      <c r="L129" s="33">
        <v>4</v>
      </c>
      <c r="M129" s="16" t="str">
        <f>+_xlfn.TEXTJOIN($I$200:$J$200,TRUE,Tabla1[[#This Row],[COD_UBIGEO]],Tabla1[[#This Row],[COD_CC]])</f>
        <v>141212-C-MIX-2016-02-0018</v>
      </c>
      <c r="N129" s="16" t="str">
        <f t="array" ref="N129">+_xlfn.UNIQUE(Tabla1[[#This Row],[COMUNA]:[ID_COMUNA]],TRUE,TRUE)</f>
        <v>26. Comuna Prócer José Félix Ribas</v>
      </c>
      <c r="O129" s="24" t="s">
        <v>844</v>
      </c>
      <c r="P129" s="24" t="s">
        <v>845</v>
      </c>
      <c r="Q129" s="24" t="s">
        <v>1449</v>
      </c>
      <c r="R129" s="24" t="s">
        <v>1635</v>
      </c>
      <c r="S129" s="24" t="s">
        <v>244</v>
      </c>
      <c r="T129" s="24" t="s">
        <v>1450</v>
      </c>
      <c r="U129" s="24" t="s">
        <v>846</v>
      </c>
      <c r="V129" s="24" t="s">
        <v>1636</v>
      </c>
      <c r="W129" s="24" t="s">
        <v>847</v>
      </c>
      <c r="X129" s="24" t="s">
        <v>1637</v>
      </c>
      <c r="Y129" s="24" t="s">
        <v>344</v>
      </c>
      <c r="Z129" s="42" t="s">
        <v>1798</v>
      </c>
      <c r="AA129" s="42" t="s">
        <v>1729</v>
      </c>
      <c r="AB129" s="42" t="s">
        <v>1729</v>
      </c>
      <c r="AC129" s="6">
        <v>16</v>
      </c>
      <c r="AD129" s="6">
        <v>21</v>
      </c>
      <c r="AE129" s="42" t="s">
        <v>1795</v>
      </c>
      <c r="AF129" s="12">
        <v>1</v>
      </c>
      <c r="AG129" s="34" t="s">
        <v>669</v>
      </c>
      <c r="AH129" s="15" t="s">
        <v>7</v>
      </c>
      <c r="AI129" s="12" t="s">
        <v>2131</v>
      </c>
      <c r="AJ129" s="94" t="s">
        <v>2133</v>
      </c>
      <c r="AK129" s="95" t="s">
        <v>1791</v>
      </c>
      <c r="AL129" s="80" t="s">
        <v>1831</v>
      </c>
      <c r="AM129" s="96" t="s">
        <v>2136</v>
      </c>
      <c r="AN129" s="116">
        <f>+COUNTA($AL$128:$AL$130)</f>
        <v>3</v>
      </c>
      <c r="AO129" s="9">
        <v>4</v>
      </c>
      <c r="AP129" s="10" t="s">
        <v>1787</v>
      </c>
      <c r="AQ129" s="67" t="s">
        <v>1779</v>
      </c>
      <c r="AR129" s="7" t="s">
        <v>1782</v>
      </c>
      <c r="AS129" s="7"/>
      <c r="AT129" s="105" t="s">
        <v>1785</v>
      </c>
      <c r="AU129" s="106" t="s">
        <v>1796</v>
      </c>
      <c r="AV129" s="112"/>
      <c r="AW129" s="112"/>
      <c r="AX129" s="1"/>
      <c r="AY129" s="1"/>
      <c r="AZ129" s="1"/>
      <c r="BA129" s="1"/>
      <c r="BB129" s="5"/>
      <c r="BC129" s="5"/>
    </row>
    <row r="130" spans="1:55" s="3" customFormat="1" ht="99" hidden="1" customHeight="1" x14ac:dyDescent="0.3">
      <c r="A130" s="13">
        <v>41</v>
      </c>
      <c r="B130" s="13" t="s">
        <v>4</v>
      </c>
      <c r="C130" s="60">
        <v>14</v>
      </c>
      <c r="D130" s="13">
        <v>2023</v>
      </c>
      <c r="E130" s="35" t="s">
        <v>5</v>
      </c>
      <c r="F130" s="58" t="s">
        <v>1915</v>
      </c>
      <c r="G130" s="85" t="s">
        <v>2148</v>
      </c>
      <c r="H130" s="58" t="s">
        <v>1915</v>
      </c>
      <c r="I130" s="83" t="str">
        <f>_xlfn.CONCAT(Tabla1[[#This Row],[CODIGO ENTIDAD]],Tabla1[[#This Row],[CODIGO MUNICIPIO]],Tabla1[[#This Row],[CODIGO PARROQUIA]])</f>
        <v>141212</v>
      </c>
      <c r="J130" s="82" t="s">
        <v>2371</v>
      </c>
      <c r="K130" s="34" t="s">
        <v>836</v>
      </c>
      <c r="L130" s="33">
        <v>4</v>
      </c>
      <c r="M130" s="16" t="str">
        <f>+_xlfn.TEXTJOIN($I$200:$J$200,TRUE,Tabla1[[#This Row],[COD_UBIGEO]],Tabla1[[#This Row],[COD_CC]])</f>
        <v>141212-C-MIX-2016-02-0018</v>
      </c>
      <c r="N130" s="16" t="str">
        <f t="array" ref="N130">+_xlfn.UNIQUE(Tabla1[[#This Row],[COMUNA]:[ID_COMUNA]],TRUE,TRUE)</f>
        <v>26. Comuna Prócer José Félix Ribas</v>
      </c>
      <c r="O130" s="24" t="s">
        <v>848</v>
      </c>
      <c r="P130" s="24" t="s">
        <v>1638</v>
      </c>
      <c r="Q130" s="24" t="s">
        <v>1451</v>
      </c>
      <c r="R130" s="24" t="s">
        <v>1639</v>
      </c>
      <c r="S130" s="24" t="s">
        <v>244</v>
      </c>
      <c r="T130" s="24" t="s">
        <v>1452</v>
      </c>
      <c r="U130" s="24" t="s">
        <v>849</v>
      </c>
      <c r="V130" s="24" t="s">
        <v>850</v>
      </c>
      <c r="W130" s="24" t="s">
        <v>851</v>
      </c>
      <c r="X130" s="24" t="s">
        <v>852</v>
      </c>
      <c r="Y130" s="24" t="s">
        <v>344</v>
      </c>
      <c r="Z130" s="41" t="s">
        <v>1791</v>
      </c>
      <c r="AA130" s="41" t="s">
        <v>1761</v>
      </c>
      <c r="AB130" s="12" t="s">
        <v>1761</v>
      </c>
      <c r="AC130" s="6">
        <v>14</v>
      </c>
      <c r="AD130" s="6">
        <v>18</v>
      </c>
      <c r="AE130" s="12" t="s">
        <v>1785</v>
      </c>
      <c r="AF130" s="12">
        <v>4</v>
      </c>
      <c r="AG130" s="34" t="s">
        <v>669</v>
      </c>
      <c r="AH130" s="15" t="s">
        <v>7</v>
      </c>
      <c r="AI130" s="12" t="s">
        <v>2131</v>
      </c>
      <c r="AJ130" s="94" t="s">
        <v>2134</v>
      </c>
      <c r="AK130" s="95" t="s">
        <v>1791</v>
      </c>
      <c r="AL130" s="80" t="s">
        <v>1834</v>
      </c>
      <c r="AM130" s="96" t="s">
        <v>2137</v>
      </c>
      <c r="AN130" s="116">
        <f>+COUNTA($AL$128:$AL$130)</f>
        <v>3</v>
      </c>
      <c r="AO130" s="9">
        <v>1</v>
      </c>
      <c r="AP130" s="10" t="s">
        <v>1800</v>
      </c>
      <c r="AQ130" s="9" t="s">
        <v>1792</v>
      </c>
      <c r="AR130" s="8" t="s">
        <v>1793</v>
      </c>
      <c r="AS130" s="8"/>
      <c r="AT130" s="105" t="s">
        <v>1795</v>
      </c>
      <c r="AU130" s="106" t="s">
        <v>1797</v>
      </c>
      <c r="AV130" s="112"/>
      <c r="AW130" s="112"/>
      <c r="AX130" s="1"/>
      <c r="AY130" s="1"/>
      <c r="AZ130" s="1"/>
      <c r="BA130" s="1"/>
      <c r="BB130" s="5"/>
      <c r="BC130" s="5"/>
    </row>
    <row r="131" spans="1:55" s="3" customFormat="1" ht="57.75" hidden="1" customHeight="1" x14ac:dyDescent="0.3">
      <c r="A131" s="13">
        <v>42</v>
      </c>
      <c r="B131" s="13" t="s">
        <v>4</v>
      </c>
      <c r="C131" s="60">
        <v>14</v>
      </c>
      <c r="D131" s="13">
        <v>2023</v>
      </c>
      <c r="E131" s="35" t="s">
        <v>28</v>
      </c>
      <c r="F131" s="58" t="s">
        <v>2147</v>
      </c>
      <c r="G131" s="15" t="s">
        <v>2186</v>
      </c>
      <c r="H131" s="58" t="s">
        <v>1927</v>
      </c>
      <c r="I131" s="83" t="str">
        <f>_xlfn.CONCAT(Tabla1[[#This Row],[CODIGO ENTIDAD]],Tabla1[[#This Row],[CODIGO MUNICIPIO]],Tabla1[[#This Row],[CODIGO PARROQUIA]])</f>
        <v>141704</v>
      </c>
      <c r="J131" s="97" t="s">
        <v>2384</v>
      </c>
      <c r="K131" s="34" t="s">
        <v>853</v>
      </c>
      <c r="L131" s="33">
        <v>2</v>
      </c>
      <c r="M131" s="16" t="str">
        <f>+_xlfn.TEXTJOIN($I$200:$J$200,TRUE,Tabla1[[#This Row],[COD_UBIGEO]],Tabla1[[#This Row],[COD_CC]])</f>
        <v>141704-CEC-ME-108</v>
      </c>
      <c r="N131" s="16" t="str">
        <f t="array" ref="N131">+_xlfn.UNIQUE(Tabla1[[#This Row],[COMUNA]:[ID_COMUNA]],TRUE,TRUE)</f>
        <v>27. Comuna en Construcción de Escaguey</v>
      </c>
      <c r="O131" s="16" t="s">
        <v>854</v>
      </c>
      <c r="P131" s="16" t="s">
        <v>855</v>
      </c>
      <c r="Q131" s="16" t="s">
        <v>1453</v>
      </c>
      <c r="R131" s="16" t="s">
        <v>856</v>
      </c>
      <c r="S131" s="16" t="s">
        <v>244</v>
      </c>
      <c r="T131" s="33" t="s">
        <v>1454</v>
      </c>
      <c r="U131" s="33" t="s">
        <v>857</v>
      </c>
      <c r="V131" s="16" t="s">
        <v>858</v>
      </c>
      <c r="W131" s="16" t="s">
        <v>859</v>
      </c>
      <c r="X131" s="16" t="s">
        <v>860</v>
      </c>
      <c r="Y131" s="16" t="s">
        <v>344</v>
      </c>
      <c r="Z131" s="36" t="s">
        <v>1788</v>
      </c>
      <c r="AA131" s="36" t="s">
        <v>1744</v>
      </c>
      <c r="AB131" s="36" t="s">
        <v>1745</v>
      </c>
      <c r="AC131" s="6">
        <v>6</v>
      </c>
      <c r="AD131" s="6">
        <v>2</v>
      </c>
      <c r="AE131" s="36" t="s">
        <v>1733</v>
      </c>
      <c r="AF131" s="36">
        <v>2</v>
      </c>
      <c r="AG131" s="34" t="s">
        <v>691</v>
      </c>
      <c r="AH131" s="15" t="s">
        <v>1695</v>
      </c>
      <c r="AI131" s="36" t="s">
        <v>26</v>
      </c>
      <c r="AJ131" s="94" t="s">
        <v>2139</v>
      </c>
      <c r="AK131" s="95" t="s">
        <v>1791</v>
      </c>
      <c r="AL131" s="80" t="s">
        <v>1828</v>
      </c>
      <c r="AM131" s="96" t="s">
        <v>2143</v>
      </c>
      <c r="AN131" s="116">
        <f>+COUNTA($AL$131:$AL$134)</f>
        <v>4</v>
      </c>
      <c r="AO131" s="9">
        <v>2</v>
      </c>
      <c r="AP131" s="11" t="s">
        <v>1799</v>
      </c>
      <c r="AQ131" s="111" t="s">
        <v>1817</v>
      </c>
      <c r="AR131" s="7" t="s">
        <v>1794</v>
      </c>
      <c r="AS131" s="7"/>
      <c r="AT131" s="105" t="s">
        <v>1734</v>
      </c>
      <c r="AU131" s="106" t="s">
        <v>1784</v>
      </c>
      <c r="AV131" s="112"/>
      <c r="AW131" s="112"/>
    </row>
    <row r="132" spans="1:55" s="3" customFormat="1" ht="134.25" hidden="1" customHeight="1" x14ac:dyDescent="0.3">
      <c r="A132" s="13">
        <v>42</v>
      </c>
      <c r="B132" s="13" t="s">
        <v>4</v>
      </c>
      <c r="C132" s="60">
        <v>14</v>
      </c>
      <c r="D132" s="13">
        <v>2023</v>
      </c>
      <c r="E132" s="35" t="s">
        <v>28</v>
      </c>
      <c r="F132" s="58" t="s">
        <v>2147</v>
      </c>
      <c r="G132" s="15" t="s">
        <v>2186</v>
      </c>
      <c r="H132" s="58" t="s">
        <v>1927</v>
      </c>
      <c r="I132" s="83" t="str">
        <f>_xlfn.CONCAT(Tabla1[[#This Row],[CODIGO ENTIDAD]],Tabla1[[#This Row],[CODIGO MUNICIPIO]],Tabla1[[#This Row],[CODIGO PARROQUIA]])</f>
        <v>141704</v>
      </c>
      <c r="J132" s="97" t="s">
        <v>2384</v>
      </c>
      <c r="K132" s="34" t="s">
        <v>853</v>
      </c>
      <c r="L132" s="33">
        <v>2</v>
      </c>
      <c r="M132" s="16" t="str">
        <f>+_xlfn.TEXTJOIN($I$200:$J$200,TRUE,Tabla1[[#This Row],[COD_UBIGEO]],Tabla1[[#This Row],[COD_CC]])</f>
        <v>141704-CEC-ME-108</v>
      </c>
      <c r="N132" s="16" t="str">
        <f t="array" ref="N132">+_xlfn.UNIQUE(Tabla1[[#This Row],[COMUNA]:[ID_COMUNA]],TRUE,TRUE)</f>
        <v>27. Comuna en Construcción de Escaguey</v>
      </c>
      <c r="O132" s="16" t="s">
        <v>861</v>
      </c>
      <c r="P132" s="16" t="s">
        <v>862</v>
      </c>
      <c r="Q132" s="16" t="s">
        <v>1455</v>
      </c>
      <c r="R132" s="16" t="s">
        <v>863</v>
      </c>
      <c r="S132" s="16" t="s">
        <v>244</v>
      </c>
      <c r="T132" s="33" t="s">
        <v>1456</v>
      </c>
      <c r="U132" s="33" t="s">
        <v>864</v>
      </c>
      <c r="V132" s="16" t="s">
        <v>865</v>
      </c>
      <c r="W132" s="16" t="s">
        <v>866</v>
      </c>
      <c r="X132" s="16" t="s">
        <v>867</v>
      </c>
      <c r="Y132" s="16" t="s">
        <v>344</v>
      </c>
      <c r="Z132" s="36" t="s">
        <v>1798</v>
      </c>
      <c r="AA132" s="36" t="s">
        <v>1756</v>
      </c>
      <c r="AB132" s="36" t="s">
        <v>1756</v>
      </c>
      <c r="AC132" s="6">
        <v>7</v>
      </c>
      <c r="AD132" s="6">
        <v>12</v>
      </c>
      <c r="AE132" s="36" t="s">
        <v>1795</v>
      </c>
      <c r="AF132" s="36">
        <v>2</v>
      </c>
      <c r="AG132" s="34" t="s">
        <v>691</v>
      </c>
      <c r="AH132" s="15" t="s">
        <v>1695</v>
      </c>
      <c r="AI132" s="36" t="s">
        <v>26</v>
      </c>
      <c r="AJ132" s="94" t="s">
        <v>2140</v>
      </c>
      <c r="AK132" s="95" t="s">
        <v>1791</v>
      </c>
      <c r="AL132" s="80" t="s">
        <v>1831</v>
      </c>
      <c r="AM132" s="96" t="s">
        <v>2144</v>
      </c>
      <c r="AN132" s="116">
        <f>+COUNTA($AL$131:$AL$134)</f>
        <v>4</v>
      </c>
      <c r="AO132" s="9">
        <v>3</v>
      </c>
      <c r="AP132" s="11" t="s">
        <v>1786</v>
      </c>
      <c r="AQ132" s="67" t="s">
        <v>1780</v>
      </c>
      <c r="AR132" s="7" t="s">
        <v>1781</v>
      </c>
      <c r="AS132" s="7"/>
      <c r="AT132" s="105" t="s">
        <v>1733</v>
      </c>
      <c r="AU132" s="106" t="s">
        <v>1743</v>
      </c>
      <c r="AV132" s="109"/>
      <c r="AW132" s="109"/>
      <c r="AX132" s="5"/>
      <c r="AY132" s="5"/>
      <c r="AZ132" s="5"/>
      <c r="BA132" s="5"/>
      <c r="BB132" s="5"/>
      <c r="BC132" s="5"/>
    </row>
    <row r="133" spans="1:55" s="3" customFormat="1" ht="99" hidden="1" customHeight="1" x14ac:dyDescent="0.3">
      <c r="A133" s="13">
        <v>42</v>
      </c>
      <c r="B133" s="13" t="s">
        <v>4</v>
      </c>
      <c r="C133" s="60">
        <v>14</v>
      </c>
      <c r="D133" s="13">
        <v>2023</v>
      </c>
      <c r="E133" s="35" t="s">
        <v>28</v>
      </c>
      <c r="F133" s="58" t="s">
        <v>2147</v>
      </c>
      <c r="G133" s="15" t="s">
        <v>2186</v>
      </c>
      <c r="H133" s="58" t="s">
        <v>1927</v>
      </c>
      <c r="I133" s="83" t="str">
        <f>_xlfn.CONCAT(Tabla1[[#This Row],[CODIGO ENTIDAD]],Tabla1[[#This Row],[CODIGO MUNICIPIO]],Tabla1[[#This Row],[CODIGO PARROQUIA]])</f>
        <v>141704</v>
      </c>
      <c r="J133" s="97" t="s">
        <v>2384</v>
      </c>
      <c r="K133" s="34" t="s">
        <v>853</v>
      </c>
      <c r="L133" s="33">
        <v>2</v>
      </c>
      <c r="M133" s="16" t="str">
        <f>+_xlfn.TEXTJOIN($I$200:$J$200,TRUE,Tabla1[[#This Row],[COD_UBIGEO]],Tabla1[[#This Row],[COD_CC]])</f>
        <v>141704-CEC-ME-108</v>
      </c>
      <c r="N133" s="16" t="str">
        <f t="array" ref="N133">+_xlfn.UNIQUE(Tabla1[[#This Row],[COMUNA]:[ID_COMUNA]],TRUE,TRUE)</f>
        <v>27. Comuna en Construcción de Escaguey</v>
      </c>
      <c r="O133" s="16" t="s">
        <v>868</v>
      </c>
      <c r="P133" s="16" t="s">
        <v>869</v>
      </c>
      <c r="Q133" s="16" t="s">
        <v>1457</v>
      </c>
      <c r="R133" s="16" t="s">
        <v>1640</v>
      </c>
      <c r="S133" s="16" t="s">
        <v>244</v>
      </c>
      <c r="T133" s="33" t="s">
        <v>1458</v>
      </c>
      <c r="U133" s="33" t="s">
        <v>870</v>
      </c>
      <c r="V133" s="16" t="s">
        <v>1641</v>
      </c>
      <c r="W133" s="16" t="s">
        <v>871</v>
      </c>
      <c r="X133" s="16" t="s">
        <v>872</v>
      </c>
      <c r="Y133" s="16" t="s">
        <v>344</v>
      </c>
      <c r="Z133" s="36" t="s">
        <v>1788</v>
      </c>
      <c r="AA133" s="36" t="s">
        <v>1744</v>
      </c>
      <c r="AB133" s="36" t="s">
        <v>1745</v>
      </c>
      <c r="AC133" s="6">
        <v>6</v>
      </c>
      <c r="AD133" s="6">
        <v>2</v>
      </c>
      <c r="AE133" s="36" t="s">
        <v>1733</v>
      </c>
      <c r="AF133" s="36">
        <v>2</v>
      </c>
      <c r="AG133" s="34" t="s">
        <v>691</v>
      </c>
      <c r="AH133" s="15" t="s">
        <v>1695</v>
      </c>
      <c r="AI133" s="36" t="s">
        <v>26</v>
      </c>
      <c r="AJ133" s="94" t="s">
        <v>2141</v>
      </c>
      <c r="AK133" s="95" t="s">
        <v>1791</v>
      </c>
      <c r="AL133" s="80" t="s">
        <v>1834</v>
      </c>
      <c r="AM133" s="96" t="s">
        <v>2145</v>
      </c>
      <c r="AN133" s="116">
        <f>+COUNTA($AL$131:$AL$134)</f>
        <v>4</v>
      </c>
      <c r="AO133" s="9">
        <v>4</v>
      </c>
      <c r="AP133" s="10" t="s">
        <v>1787</v>
      </c>
      <c r="AQ133" s="67" t="s">
        <v>1779</v>
      </c>
      <c r="AR133" s="7" t="s">
        <v>1782</v>
      </c>
      <c r="AS133" s="7"/>
      <c r="AT133" s="105" t="s">
        <v>1785</v>
      </c>
      <c r="AU133" s="106" t="s">
        <v>1796</v>
      </c>
      <c r="AV133" s="111"/>
      <c r="AW133" s="111"/>
      <c r="AX133" s="5"/>
      <c r="AY133" s="5"/>
      <c r="AZ133" s="5"/>
      <c r="BA133" s="5"/>
      <c r="BB133" s="5"/>
      <c r="BC133" s="5"/>
    </row>
    <row r="134" spans="1:55" ht="93.75" hidden="1" x14ac:dyDescent="0.3">
      <c r="A134" s="13">
        <v>43</v>
      </c>
      <c r="B134" s="13" t="s">
        <v>4</v>
      </c>
      <c r="C134" s="60">
        <v>14</v>
      </c>
      <c r="D134" s="13">
        <v>2023</v>
      </c>
      <c r="E134" s="35" t="s">
        <v>18</v>
      </c>
      <c r="F134" s="58" t="s">
        <v>1887</v>
      </c>
      <c r="G134" s="15" t="s">
        <v>19</v>
      </c>
      <c r="H134" s="58" t="s">
        <v>1824</v>
      </c>
      <c r="I134" s="83" t="str">
        <f>_xlfn.CONCAT(Tabla1[[#This Row],[CODIGO ENTIDAD]],Tabla1[[#This Row],[CODIGO MUNICIPIO]],Tabla1[[#This Row],[CODIGO PARROQUIA]])</f>
        <v>140301</v>
      </c>
      <c r="J134" s="82" t="s">
        <v>2353</v>
      </c>
      <c r="K134" s="15" t="s">
        <v>873</v>
      </c>
      <c r="L134" s="16">
        <v>4</v>
      </c>
      <c r="M134" s="16" t="str">
        <f>+_xlfn.TEXTJOIN($I$200:$J$200,TRUE,Tabla1[[#This Row],[COD_UBIGEO]],Tabla1[[#This Row],[COD_CC]])</f>
        <v>140301-C-MIX-2018-02-0043</v>
      </c>
      <c r="N134" s="16" t="str">
        <f t="array" ref="N134">+_xlfn.UNIQUE(Tabla1[[#This Row],[COMUNA]:[ID_COMUNA]],TRUE,TRUE)</f>
        <v>28. Comuna Socialista Agroindustrial de Paiva</v>
      </c>
      <c r="O134" s="16" t="s">
        <v>874</v>
      </c>
      <c r="P134" s="16" t="s">
        <v>875</v>
      </c>
      <c r="Q134" s="16" t="s">
        <v>1459</v>
      </c>
      <c r="R134" s="16" t="s">
        <v>1809</v>
      </c>
      <c r="S134" s="16" t="s">
        <v>244</v>
      </c>
      <c r="T134" s="33" t="s">
        <v>1460</v>
      </c>
      <c r="U134" s="33" t="s">
        <v>876</v>
      </c>
      <c r="V134" s="16" t="s">
        <v>877</v>
      </c>
      <c r="W134" s="16" t="s">
        <v>878</v>
      </c>
      <c r="X134" s="16" t="s">
        <v>879</v>
      </c>
      <c r="Y134" s="16" t="s">
        <v>76</v>
      </c>
      <c r="Z134" s="12" t="s">
        <v>1788</v>
      </c>
      <c r="AA134" s="20" t="s">
        <v>1766</v>
      </c>
      <c r="AB134" s="21" t="s">
        <v>1766</v>
      </c>
      <c r="AC134" s="6">
        <v>12</v>
      </c>
      <c r="AD134" s="6">
        <v>16</v>
      </c>
      <c r="AE134" s="12" t="s">
        <v>1733</v>
      </c>
      <c r="AF134" s="12">
        <v>1</v>
      </c>
      <c r="AG134" s="34" t="s">
        <v>691</v>
      </c>
      <c r="AH134" s="15" t="s">
        <v>1695</v>
      </c>
      <c r="AI134" s="36" t="s">
        <v>26</v>
      </c>
      <c r="AJ134" s="78" t="s">
        <v>2142</v>
      </c>
      <c r="AK134" s="79" t="s">
        <v>1788</v>
      </c>
      <c r="AL134" s="80" t="s">
        <v>1837</v>
      </c>
      <c r="AM134" s="81" t="s">
        <v>2146</v>
      </c>
      <c r="AN134" s="116">
        <f>+COUNTA($AL$131:$AL$134)</f>
        <v>4</v>
      </c>
      <c r="AO134" s="9">
        <v>1</v>
      </c>
      <c r="AP134" s="9" t="s">
        <v>1811</v>
      </c>
      <c r="AQ134" s="9" t="s">
        <v>1792</v>
      </c>
      <c r="AR134" s="66" t="s">
        <v>1793</v>
      </c>
      <c r="AS134" s="66"/>
      <c r="AT134" s="9" t="s">
        <v>1795</v>
      </c>
      <c r="AU134" s="66" t="s">
        <v>1797</v>
      </c>
      <c r="AV134" s="111"/>
      <c r="AW134" s="111"/>
      <c r="AX134" s="65"/>
      <c r="AY134" s="65"/>
      <c r="AZ134" s="65"/>
      <c r="BA134" s="65"/>
      <c r="BB134" s="65"/>
      <c r="BC134" s="65"/>
    </row>
    <row r="135" spans="1:55" s="3" customFormat="1" ht="57.75" hidden="1" customHeight="1" x14ac:dyDescent="0.3">
      <c r="A135" s="13">
        <v>43</v>
      </c>
      <c r="B135" s="13" t="s">
        <v>4</v>
      </c>
      <c r="C135" s="60">
        <v>14</v>
      </c>
      <c r="D135" s="13">
        <v>2023</v>
      </c>
      <c r="E135" s="35" t="s">
        <v>18</v>
      </c>
      <c r="F135" s="58" t="s">
        <v>1887</v>
      </c>
      <c r="G135" s="15" t="s">
        <v>19</v>
      </c>
      <c r="H135" s="58" t="s">
        <v>1824</v>
      </c>
      <c r="I135" s="83" t="str">
        <f>_xlfn.CONCAT(Tabla1[[#This Row],[CODIGO ENTIDAD]],Tabla1[[#This Row],[CODIGO MUNICIPIO]],Tabla1[[#This Row],[CODIGO PARROQUIA]])</f>
        <v>140301</v>
      </c>
      <c r="J135" s="82" t="s">
        <v>2353</v>
      </c>
      <c r="K135" s="15" t="s">
        <v>873</v>
      </c>
      <c r="L135" s="16">
        <v>4</v>
      </c>
      <c r="M135" s="16" t="str">
        <f>+_xlfn.TEXTJOIN($I$200:$J$200,TRUE,Tabla1[[#This Row],[COD_UBIGEO]],Tabla1[[#This Row],[COD_CC]])</f>
        <v>140301-C-MIX-2018-02-0043</v>
      </c>
      <c r="N135" s="16" t="str">
        <f t="array" ref="N135">+_xlfn.UNIQUE(Tabla1[[#This Row],[COMUNA]:[ID_COMUNA]],TRUE,TRUE)</f>
        <v>28. Comuna Socialista Agroindustrial de Paiva</v>
      </c>
      <c r="O135" s="16" t="s">
        <v>880</v>
      </c>
      <c r="P135" s="16" t="s">
        <v>881</v>
      </c>
      <c r="Q135" s="16" t="s">
        <v>1461</v>
      </c>
      <c r="R135" s="16" t="s">
        <v>882</v>
      </c>
      <c r="S135" s="16" t="s">
        <v>244</v>
      </c>
      <c r="T135" s="33" t="s">
        <v>1462</v>
      </c>
      <c r="U135" s="33" t="s">
        <v>883</v>
      </c>
      <c r="V135" s="16" t="s">
        <v>884</v>
      </c>
      <c r="W135" s="16" t="s">
        <v>885</v>
      </c>
      <c r="X135" s="16" t="s">
        <v>886</v>
      </c>
      <c r="Y135" s="16" t="s">
        <v>344</v>
      </c>
      <c r="Z135" s="36" t="s">
        <v>1798</v>
      </c>
      <c r="AA135" s="36" t="s">
        <v>1729</v>
      </c>
      <c r="AB135" s="36" t="s">
        <v>1729</v>
      </c>
      <c r="AC135" s="6">
        <v>16</v>
      </c>
      <c r="AD135" s="6">
        <v>21</v>
      </c>
      <c r="AE135" s="36" t="s">
        <v>1795</v>
      </c>
      <c r="AF135" s="36">
        <v>1</v>
      </c>
      <c r="AG135" s="34" t="s">
        <v>713</v>
      </c>
      <c r="AH135" s="15" t="s">
        <v>5</v>
      </c>
      <c r="AI135" s="94" t="s">
        <v>2148</v>
      </c>
      <c r="AJ135" s="94" t="s">
        <v>2149</v>
      </c>
      <c r="AK135" s="95" t="s">
        <v>1791</v>
      </c>
      <c r="AL135" s="80" t="s">
        <v>1828</v>
      </c>
      <c r="AM135" s="96" t="s">
        <v>2153</v>
      </c>
      <c r="AN135" s="116">
        <f>+COUNTA($AL$135:$AL$138)</f>
        <v>4</v>
      </c>
      <c r="AO135" s="9">
        <v>2</v>
      </c>
      <c r="AP135" s="11" t="s">
        <v>1799</v>
      </c>
      <c r="AQ135" s="111" t="s">
        <v>1817</v>
      </c>
      <c r="AR135" s="7" t="s">
        <v>1794</v>
      </c>
      <c r="AS135" s="7"/>
      <c r="AT135" s="105" t="s">
        <v>1734</v>
      </c>
      <c r="AU135" s="106" t="s">
        <v>1784</v>
      </c>
      <c r="AV135" s="67"/>
      <c r="AW135" s="67"/>
    </row>
    <row r="136" spans="1:55" s="3" customFormat="1" ht="99" hidden="1" customHeight="1" x14ac:dyDescent="0.3">
      <c r="A136" s="13">
        <v>43</v>
      </c>
      <c r="B136" s="13" t="s">
        <v>4</v>
      </c>
      <c r="C136" s="60">
        <v>14</v>
      </c>
      <c r="D136" s="13">
        <v>2023</v>
      </c>
      <c r="E136" s="35" t="s">
        <v>18</v>
      </c>
      <c r="F136" s="58" t="s">
        <v>1887</v>
      </c>
      <c r="G136" s="15" t="s">
        <v>19</v>
      </c>
      <c r="H136" s="58" t="s">
        <v>1824</v>
      </c>
      <c r="I136" s="83" t="str">
        <f>_xlfn.CONCAT(Tabla1[[#This Row],[CODIGO ENTIDAD]],Tabla1[[#This Row],[CODIGO MUNICIPIO]],Tabla1[[#This Row],[CODIGO PARROQUIA]])</f>
        <v>140301</v>
      </c>
      <c r="J136" s="82" t="s">
        <v>2353</v>
      </c>
      <c r="K136" s="15" t="s">
        <v>873</v>
      </c>
      <c r="L136" s="16">
        <v>4</v>
      </c>
      <c r="M136" s="16" t="str">
        <f>+_xlfn.TEXTJOIN($I$200:$J$200,TRUE,Tabla1[[#This Row],[COD_UBIGEO]],Tabla1[[#This Row],[COD_CC]])</f>
        <v>140301-C-MIX-2018-02-0043</v>
      </c>
      <c r="N136" s="16" t="str">
        <f t="array" ref="N136">+_xlfn.UNIQUE(Tabla1[[#This Row],[COMUNA]:[ID_COMUNA]],TRUE,TRUE)</f>
        <v>28. Comuna Socialista Agroindustrial de Paiva</v>
      </c>
      <c r="O136" s="16" t="s">
        <v>887</v>
      </c>
      <c r="P136" s="16" t="s">
        <v>888</v>
      </c>
      <c r="Q136" s="16" t="s">
        <v>1380</v>
      </c>
      <c r="R136" s="16" t="s">
        <v>889</v>
      </c>
      <c r="S136" s="16" t="s">
        <v>244</v>
      </c>
      <c r="T136" s="33" t="s">
        <v>890</v>
      </c>
      <c r="U136" s="33" t="s">
        <v>1642</v>
      </c>
      <c r="V136" s="16" t="s">
        <v>891</v>
      </c>
      <c r="W136" s="16" t="s">
        <v>1643</v>
      </c>
      <c r="X136" s="16" t="s">
        <v>892</v>
      </c>
      <c r="Y136" s="16" t="s">
        <v>344</v>
      </c>
      <c r="Z136" s="36" t="s">
        <v>1791</v>
      </c>
      <c r="AA136" s="36" t="s">
        <v>1761</v>
      </c>
      <c r="AB136" s="36" t="s">
        <v>1761</v>
      </c>
      <c r="AC136" s="6">
        <v>14</v>
      </c>
      <c r="AD136" s="6">
        <v>18</v>
      </c>
      <c r="AE136" s="36" t="s">
        <v>1785</v>
      </c>
      <c r="AF136" s="36">
        <v>1</v>
      </c>
      <c r="AG136" s="34" t="s">
        <v>713</v>
      </c>
      <c r="AH136" s="15" t="s">
        <v>5</v>
      </c>
      <c r="AI136" s="94" t="s">
        <v>2148</v>
      </c>
      <c r="AJ136" s="94" t="s">
        <v>2150</v>
      </c>
      <c r="AK136" s="95" t="s">
        <v>1791</v>
      </c>
      <c r="AL136" s="80" t="s">
        <v>1831</v>
      </c>
      <c r="AM136" s="96" t="s">
        <v>2154</v>
      </c>
      <c r="AN136" s="116">
        <f>+COUNTA($AL$135:$AL$138)</f>
        <v>4</v>
      </c>
      <c r="AO136" s="9">
        <v>3</v>
      </c>
      <c r="AP136" s="11" t="s">
        <v>1786</v>
      </c>
      <c r="AQ136" s="67" t="s">
        <v>1780</v>
      </c>
      <c r="AR136" s="7" t="s">
        <v>1781</v>
      </c>
      <c r="AS136" s="7"/>
      <c r="AT136" s="105" t="s">
        <v>1733</v>
      </c>
      <c r="AU136" s="106" t="s">
        <v>1743</v>
      </c>
      <c r="AV136" s="109"/>
      <c r="AW136" s="109"/>
      <c r="AX136" s="5"/>
      <c r="AY136" s="5"/>
      <c r="AZ136" s="5"/>
      <c r="BA136" s="5"/>
      <c r="BB136" s="5"/>
      <c r="BC136" s="5"/>
    </row>
    <row r="137" spans="1:55" s="3" customFormat="1" ht="108" hidden="1" customHeight="1" x14ac:dyDescent="0.3">
      <c r="A137" s="13">
        <v>44</v>
      </c>
      <c r="B137" s="13" t="s">
        <v>4</v>
      </c>
      <c r="C137" s="60">
        <v>14</v>
      </c>
      <c r="D137" s="13">
        <v>2023</v>
      </c>
      <c r="E137" s="35" t="s">
        <v>28</v>
      </c>
      <c r="F137" s="58" t="s">
        <v>2147</v>
      </c>
      <c r="G137" s="94" t="s">
        <v>30</v>
      </c>
      <c r="H137" s="58" t="s">
        <v>1824</v>
      </c>
      <c r="I137" s="83" t="str">
        <f>_xlfn.CONCAT(Tabla1[[#This Row],[CODIGO ENTIDAD]],Tabla1[[#This Row],[CODIGO MUNICIPIO]],Tabla1[[#This Row],[CODIGO PARROQUIA]])</f>
        <v>141701</v>
      </c>
      <c r="J137" s="97" t="s">
        <v>2385</v>
      </c>
      <c r="K137" s="15" t="s">
        <v>893</v>
      </c>
      <c r="L137" s="16">
        <v>4</v>
      </c>
      <c r="M137" s="16" t="str">
        <f>+_xlfn.TEXTJOIN($I$200:$J$200,TRUE,Tabla1[[#This Row],[COD_UBIGEO]],Tabla1[[#This Row],[COD_CC]])</f>
        <v>141701-C-RUR-2018-11-0003</v>
      </c>
      <c r="N137" s="16" t="str">
        <f t="array" ref="N137">+_xlfn.UNIQUE(Tabla1[[#This Row],[COMUNA]:[ID_COMUNA]],TRUE,TRUE)</f>
        <v>29. Comuna Altos de La Carbonera</v>
      </c>
      <c r="O137" s="16" t="s">
        <v>894</v>
      </c>
      <c r="P137" s="16" t="s">
        <v>895</v>
      </c>
      <c r="Q137" s="16" t="s">
        <v>896</v>
      </c>
      <c r="R137" s="16" t="s">
        <v>897</v>
      </c>
      <c r="S137" s="22" t="s">
        <v>244</v>
      </c>
      <c r="T137" s="33" t="s">
        <v>1463</v>
      </c>
      <c r="U137" s="33" t="s">
        <v>898</v>
      </c>
      <c r="V137" s="16" t="s">
        <v>899</v>
      </c>
      <c r="W137" s="16" t="s">
        <v>900</v>
      </c>
      <c r="X137" s="16" t="s">
        <v>901</v>
      </c>
      <c r="Y137" s="16" t="s">
        <v>344</v>
      </c>
      <c r="Z137" s="36" t="s">
        <v>1791</v>
      </c>
      <c r="AA137" s="20" t="s">
        <v>1741</v>
      </c>
      <c r="AB137" s="21" t="s">
        <v>1729</v>
      </c>
      <c r="AC137" s="6">
        <v>5</v>
      </c>
      <c r="AD137" s="6">
        <v>21</v>
      </c>
      <c r="AE137" s="36" t="s">
        <v>1785</v>
      </c>
      <c r="AF137" s="36">
        <v>1</v>
      </c>
      <c r="AG137" s="34" t="s">
        <v>713</v>
      </c>
      <c r="AH137" s="15" t="s">
        <v>5</v>
      </c>
      <c r="AI137" s="94" t="s">
        <v>2148</v>
      </c>
      <c r="AJ137" s="94" t="s">
        <v>2151</v>
      </c>
      <c r="AK137" s="95" t="s">
        <v>1788</v>
      </c>
      <c r="AL137" s="80" t="s">
        <v>1834</v>
      </c>
      <c r="AM137" s="96" t="s">
        <v>2155</v>
      </c>
      <c r="AN137" s="116">
        <f>+COUNTA($AL$135:$AL$138)</f>
        <v>4</v>
      </c>
      <c r="AO137" s="9">
        <v>4</v>
      </c>
      <c r="AP137" s="10" t="s">
        <v>1787</v>
      </c>
      <c r="AQ137" s="67" t="s">
        <v>1779</v>
      </c>
      <c r="AR137" s="7" t="s">
        <v>1782</v>
      </c>
      <c r="AS137" s="7"/>
      <c r="AT137" s="105" t="s">
        <v>1785</v>
      </c>
      <c r="AU137" s="106" t="s">
        <v>1796</v>
      </c>
      <c r="AV137" s="111"/>
      <c r="AW137" s="111"/>
      <c r="AX137" s="5"/>
      <c r="AY137" s="5"/>
      <c r="AZ137" s="5"/>
      <c r="BA137" s="5"/>
      <c r="BB137" s="5"/>
      <c r="BC137" s="5"/>
    </row>
    <row r="138" spans="1:55" s="3" customFormat="1" ht="99" hidden="1" customHeight="1" x14ac:dyDescent="0.3">
      <c r="A138" s="13">
        <v>44</v>
      </c>
      <c r="B138" s="13" t="s">
        <v>4</v>
      </c>
      <c r="C138" s="60">
        <v>14</v>
      </c>
      <c r="D138" s="13">
        <v>2023</v>
      </c>
      <c r="E138" s="35" t="s">
        <v>28</v>
      </c>
      <c r="F138" s="58" t="s">
        <v>2147</v>
      </c>
      <c r="G138" s="94" t="s">
        <v>30</v>
      </c>
      <c r="H138" s="58" t="s">
        <v>1824</v>
      </c>
      <c r="I138" s="83" t="str">
        <f>_xlfn.CONCAT(Tabla1[[#This Row],[CODIGO ENTIDAD]],Tabla1[[#This Row],[CODIGO MUNICIPIO]],Tabla1[[#This Row],[CODIGO PARROQUIA]])</f>
        <v>141701</v>
      </c>
      <c r="J138" s="97" t="s">
        <v>2385</v>
      </c>
      <c r="K138" s="15" t="s">
        <v>893</v>
      </c>
      <c r="L138" s="16">
        <v>4</v>
      </c>
      <c r="M138" s="16" t="str">
        <f>+_xlfn.TEXTJOIN($I$200:$J$200,TRUE,Tabla1[[#This Row],[COD_UBIGEO]],Tabla1[[#This Row],[COD_CC]])</f>
        <v>141701-C-RUR-2018-11-0003</v>
      </c>
      <c r="N138" s="16" t="str">
        <f t="array" ref="N138">+_xlfn.UNIQUE(Tabla1[[#This Row],[COMUNA]:[ID_COMUNA]],TRUE,TRUE)</f>
        <v>29. Comuna Altos de La Carbonera</v>
      </c>
      <c r="O138" s="16" t="s">
        <v>902</v>
      </c>
      <c r="P138" s="16" t="s">
        <v>903</v>
      </c>
      <c r="Q138" s="16" t="s">
        <v>904</v>
      </c>
      <c r="R138" s="16" t="s">
        <v>1644</v>
      </c>
      <c r="S138" s="22" t="s">
        <v>244</v>
      </c>
      <c r="T138" s="33" t="s">
        <v>905</v>
      </c>
      <c r="U138" s="33" t="s">
        <v>906</v>
      </c>
      <c r="V138" s="16" t="s">
        <v>907</v>
      </c>
      <c r="W138" s="16" t="s">
        <v>908</v>
      </c>
      <c r="X138" s="16" t="s">
        <v>901</v>
      </c>
      <c r="Y138" s="16" t="s">
        <v>344</v>
      </c>
      <c r="Z138" s="12" t="s">
        <v>1798</v>
      </c>
      <c r="AA138" s="12" t="s">
        <v>1744</v>
      </c>
      <c r="AB138" s="12" t="s">
        <v>1745</v>
      </c>
      <c r="AC138" s="6">
        <v>6</v>
      </c>
      <c r="AD138" s="6">
        <v>2</v>
      </c>
      <c r="AE138" s="12" t="s">
        <v>1795</v>
      </c>
      <c r="AF138" s="12">
        <v>2</v>
      </c>
      <c r="AG138" s="34" t="s">
        <v>713</v>
      </c>
      <c r="AH138" s="15" t="s">
        <v>5</v>
      </c>
      <c r="AI138" s="94" t="s">
        <v>2148</v>
      </c>
      <c r="AJ138" s="94" t="s">
        <v>2152</v>
      </c>
      <c r="AK138" s="95" t="s">
        <v>1788</v>
      </c>
      <c r="AL138" s="80" t="s">
        <v>1837</v>
      </c>
      <c r="AM138" s="96" t="s">
        <v>2156</v>
      </c>
      <c r="AN138" s="116">
        <f>+COUNTA($AL$135:$AL$138)</f>
        <v>4</v>
      </c>
      <c r="AO138" s="9">
        <v>1</v>
      </c>
      <c r="AP138" s="10" t="s">
        <v>1800</v>
      </c>
      <c r="AQ138" s="9" t="s">
        <v>1792</v>
      </c>
      <c r="AR138" s="8" t="s">
        <v>1793</v>
      </c>
      <c r="AS138" s="8"/>
      <c r="AT138" s="105" t="s">
        <v>1795</v>
      </c>
      <c r="AU138" s="106" t="s">
        <v>1797</v>
      </c>
      <c r="AV138" s="111"/>
      <c r="AW138" s="111"/>
      <c r="AX138" s="5"/>
      <c r="AY138" s="5"/>
      <c r="AZ138" s="5"/>
      <c r="BA138" s="5"/>
      <c r="BB138" s="5"/>
      <c r="BC138" s="5"/>
    </row>
    <row r="139" spans="1:55" s="3" customFormat="1" ht="57.75" hidden="1" customHeight="1" x14ac:dyDescent="0.3">
      <c r="A139" s="13">
        <v>44</v>
      </c>
      <c r="B139" s="13" t="s">
        <v>4</v>
      </c>
      <c r="C139" s="60">
        <v>14</v>
      </c>
      <c r="D139" s="13">
        <v>2023</v>
      </c>
      <c r="E139" s="35" t="s">
        <v>28</v>
      </c>
      <c r="F139" s="58" t="s">
        <v>2147</v>
      </c>
      <c r="G139" s="94" t="s">
        <v>30</v>
      </c>
      <c r="H139" s="58" t="s">
        <v>1824</v>
      </c>
      <c r="I139" s="83" t="str">
        <f>_xlfn.CONCAT(Tabla1[[#This Row],[CODIGO ENTIDAD]],Tabla1[[#This Row],[CODIGO MUNICIPIO]],Tabla1[[#This Row],[CODIGO PARROQUIA]])</f>
        <v>141701</v>
      </c>
      <c r="J139" s="97" t="s">
        <v>2385</v>
      </c>
      <c r="K139" s="15" t="s">
        <v>893</v>
      </c>
      <c r="L139" s="16">
        <v>4</v>
      </c>
      <c r="M139" s="16" t="str">
        <f>+_xlfn.TEXTJOIN($I$200:$J$200,TRUE,Tabla1[[#This Row],[COD_UBIGEO]],Tabla1[[#This Row],[COD_CC]])</f>
        <v>141701-C-RUR-2018-11-0003</v>
      </c>
      <c r="N139" s="16" t="str">
        <f t="array" ref="N139">+_xlfn.UNIQUE(Tabla1[[#This Row],[COMUNA]:[ID_COMUNA]],TRUE,TRUE)</f>
        <v>29. Comuna Altos de La Carbonera</v>
      </c>
      <c r="O139" s="16" t="s">
        <v>909</v>
      </c>
      <c r="P139" s="16" t="s">
        <v>903</v>
      </c>
      <c r="Q139" s="16" t="s">
        <v>910</v>
      </c>
      <c r="R139" s="16" t="s">
        <v>911</v>
      </c>
      <c r="S139" s="22" t="s">
        <v>244</v>
      </c>
      <c r="T139" s="33" t="s">
        <v>1464</v>
      </c>
      <c r="U139" s="33" t="s">
        <v>912</v>
      </c>
      <c r="V139" s="16" t="s">
        <v>913</v>
      </c>
      <c r="W139" s="16" t="s">
        <v>914</v>
      </c>
      <c r="X139" s="16" t="s">
        <v>901</v>
      </c>
      <c r="Y139" s="16" t="s">
        <v>344</v>
      </c>
      <c r="Z139" s="36" t="s">
        <v>1798</v>
      </c>
      <c r="AA139" s="36" t="s">
        <v>1735</v>
      </c>
      <c r="AB139" s="36" t="s">
        <v>1754</v>
      </c>
      <c r="AC139" s="6">
        <v>15</v>
      </c>
      <c r="AD139" s="6">
        <v>20</v>
      </c>
      <c r="AE139" s="36" t="s">
        <v>1795</v>
      </c>
      <c r="AF139" s="36">
        <v>2</v>
      </c>
      <c r="AG139" s="34" t="s">
        <v>750</v>
      </c>
      <c r="AH139" s="94" t="s">
        <v>27</v>
      </c>
      <c r="AI139" s="94" t="s">
        <v>2157</v>
      </c>
      <c r="AJ139" s="94" t="s">
        <v>2158</v>
      </c>
      <c r="AK139" s="95" t="s">
        <v>1791</v>
      </c>
      <c r="AL139" s="80" t="s">
        <v>1828</v>
      </c>
      <c r="AM139" s="96" t="s">
        <v>2162</v>
      </c>
      <c r="AN139" s="116">
        <f>+COUNTA($AL$139:$AL$142)</f>
        <v>4</v>
      </c>
      <c r="AO139" s="9">
        <v>2</v>
      </c>
      <c r="AP139" s="11" t="s">
        <v>1799</v>
      </c>
      <c r="AQ139" s="111" t="s">
        <v>1817</v>
      </c>
      <c r="AR139" s="7" t="s">
        <v>1794</v>
      </c>
      <c r="AS139" s="7"/>
      <c r="AT139" s="105" t="s">
        <v>1734</v>
      </c>
      <c r="AU139" s="106" t="s">
        <v>1784</v>
      </c>
      <c r="AV139" s="111"/>
      <c r="AW139" s="111"/>
    </row>
    <row r="140" spans="1:55" s="3" customFormat="1" ht="104.45" hidden="1" customHeight="1" x14ac:dyDescent="0.3">
      <c r="A140" s="13">
        <v>45</v>
      </c>
      <c r="B140" s="13" t="s">
        <v>4</v>
      </c>
      <c r="C140" s="60">
        <v>14</v>
      </c>
      <c r="D140" s="13">
        <v>2023</v>
      </c>
      <c r="E140" s="35" t="s">
        <v>5</v>
      </c>
      <c r="F140" s="58" t="s">
        <v>1915</v>
      </c>
      <c r="G140" s="85" t="s">
        <v>21</v>
      </c>
      <c r="H140" s="58" t="s">
        <v>2046</v>
      </c>
      <c r="I140" s="83" t="str">
        <f>_xlfn.CONCAT(Tabla1[[#This Row],[CODIGO ENTIDAD]],Tabla1[[#This Row],[CODIGO MUNICIPIO]],Tabla1[[#This Row],[CODIGO PARROQUIA]])</f>
        <v>141211</v>
      </c>
      <c r="J140" s="82" t="s">
        <v>2369</v>
      </c>
      <c r="K140" s="15" t="s">
        <v>915</v>
      </c>
      <c r="L140" s="16">
        <v>4</v>
      </c>
      <c r="M140" s="16" t="str">
        <f>+_xlfn.TEXTJOIN($I$200:$J$200,TRUE,Tabla1[[#This Row],[COD_UBIGEO]],Tabla1[[#This Row],[COD_CC]])</f>
        <v>141211-14-12-0001</v>
      </c>
      <c r="N140" s="16" t="str">
        <f t="array" ref="N140">+_xlfn.UNIQUE(Tabla1[[#This Row],[COMUNA]:[ID_COMUNA]],TRUE,TRUE)</f>
        <v>30. Consejo Comunal  Unión Social 10 de Febrero</v>
      </c>
      <c r="O140" s="16" t="s">
        <v>916</v>
      </c>
      <c r="P140" s="16" t="s">
        <v>917</v>
      </c>
      <c r="Q140" s="16" t="s">
        <v>1465</v>
      </c>
      <c r="R140" s="16" t="s">
        <v>918</v>
      </c>
      <c r="S140" s="16" t="s">
        <v>244</v>
      </c>
      <c r="T140" s="16" t="s">
        <v>1466</v>
      </c>
      <c r="U140" s="16" t="s">
        <v>919</v>
      </c>
      <c r="V140" s="16" t="s">
        <v>920</v>
      </c>
      <c r="W140" s="16" t="s">
        <v>921</v>
      </c>
      <c r="X140" s="16" t="s">
        <v>922</v>
      </c>
      <c r="Y140" s="16" t="s">
        <v>344</v>
      </c>
      <c r="Z140" s="36" t="s">
        <v>1791</v>
      </c>
      <c r="AA140" s="36" t="s">
        <v>1744</v>
      </c>
      <c r="AB140" s="36" t="s">
        <v>1762</v>
      </c>
      <c r="AC140" s="6">
        <v>6</v>
      </c>
      <c r="AD140" s="6">
        <v>1</v>
      </c>
      <c r="AE140" s="36" t="s">
        <v>1785</v>
      </c>
      <c r="AF140" s="36">
        <v>2</v>
      </c>
      <c r="AG140" s="34" t="s">
        <v>750</v>
      </c>
      <c r="AH140" s="94" t="s">
        <v>27</v>
      </c>
      <c r="AI140" s="94" t="s">
        <v>2157</v>
      </c>
      <c r="AJ140" s="94" t="s">
        <v>2159</v>
      </c>
      <c r="AK140" s="95" t="s">
        <v>1791</v>
      </c>
      <c r="AL140" s="80" t="s">
        <v>1831</v>
      </c>
      <c r="AM140" s="96" t="s">
        <v>2163</v>
      </c>
      <c r="AN140" s="116">
        <f>+COUNTA($AL$139:$AL$142)</f>
        <v>4</v>
      </c>
      <c r="AO140" s="9">
        <v>3</v>
      </c>
      <c r="AP140" s="11" t="s">
        <v>1786</v>
      </c>
      <c r="AQ140" s="67" t="s">
        <v>1780</v>
      </c>
      <c r="AR140" s="7" t="s">
        <v>1781</v>
      </c>
      <c r="AS140" s="7"/>
      <c r="AT140" s="105" t="s">
        <v>1733</v>
      </c>
      <c r="AU140" s="106" t="s">
        <v>1743</v>
      </c>
      <c r="AV140" s="109"/>
      <c r="AW140" s="109"/>
      <c r="AX140" s="5"/>
      <c r="AY140" s="5"/>
      <c r="AZ140" s="5"/>
      <c r="BA140" s="5"/>
      <c r="BB140" s="5"/>
      <c r="BC140" s="5"/>
    </row>
    <row r="141" spans="1:55" s="3" customFormat="1" ht="93.75" hidden="1" x14ac:dyDescent="0.3">
      <c r="A141" s="13">
        <v>45</v>
      </c>
      <c r="B141" s="13" t="s">
        <v>4</v>
      </c>
      <c r="C141" s="60">
        <v>14</v>
      </c>
      <c r="D141" s="13">
        <v>2023</v>
      </c>
      <c r="E141" s="35" t="s">
        <v>5</v>
      </c>
      <c r="F141" s="58" t="s">
        <v>1915</v>
      </c>
      <c r="G141" s="85" t="s">
        <v>21</v>
      </c>
      <c r="H141" s="58" t="s">
        <v>2046</v>
      </c>
      <c r="I141" s="83" t="str">
        <f>_xlfn.CONCAT(Tabla1[[#This Row],[CODIGO ENTIDAD]],Tabla1[[#This Row],[CODIGO MUNICIPIO]],Tabla1[[#This Row],[CODIGO PARROQUIA]])</f>
        <v>141211</v>
      </c>
      <c r="J141" s="82" t="s">
        <v>2369</v>
      </c>
      <c r="K141" s="15" t="s">
        <v>915</v>
      </c>
      <c r="L141" s="16">
        <v>4</v>
      </c>
      <c r="M141" s="16" t="str">
        <f>+_xlfn.TEXTJOIN($I$200:$J$200,TRUE,Tabla1[[#This Row],[COD_UBIGEO]],Tabla1[[#This Row],[COD_CC]])</f>
        <v>141211-14-12-0001</v>
      </c>
      <c r="N141" s="16" t="str">
        <f t="array" ref="N141">+_xlfn.UNIQUE(Tabla1[[#This Row],[COMUNA]:[ID_COMUNA]],TRUE,TRUE)</f>
        <v>30. Consejo Comunal  Unión Social 10 de Febrero</v>
      </c>
      <c r="O141" s="16" t="s">
        <v>923</v>
      </c>
      <c r="P141" s="16" t="s">
        <v>1767</v>
      </c>
      <c r="Q141" s="16" t="s">
        <v>1467</v>
      </c>
      <c r="R141" s="16" t="s">
        <v>924</v>
      </c>
      <c r="S141" s="16" t="s">
        <v>244</v>
      </c>
      <c r="T141" s="16" t="s">
        <v>1468</v>
      </c>
      <c r="U141" s="16" t="s">
        <v>925</v>
      </c>
      <c r="V141" s="16" t="s">
        <v>926</v>
      </c>
      <c r="W141" s="16" t="s">
        <v>927</v>
      </c>
      <c r="X141" s="16" t="s">
        <v>928</v>
      </c>
      <c r="Y141" s="16" t="s">
        <v>344</v>
      </c>
      <c r="Z141" s="36" t="s">
        <v>1791</v>
      </c>
      <c r="AA141" s="36" t="s">
        <v>1728</v>
      </c>
      <c r="AB141" s="36" t="s">
        <v>1728</v>
      </c>
      <c r="AC141" s="6">
        <v>4</v>
      </c>
      <c r="AD141" s="6">
        <v>6</v>
      </c>
      <c r="AE141" s="36" t="s">
        <v>1785</v>
      </c>
      <c r="AF141" s="36">
        <v>2</v>
      </c>
      <c r="AG141" s="34" t="s">
        <v>750</v>
      </c>
      <c r="AH141" s="94" t="s">
        <v>27</v>
      </c>
      <c r="AI141" s="94" t="s">
        <v>2157</v>
      </c>
      <c r="AJ141" s="94" t="s">
        <v>2160</v>
      </c>
      <c r="AK141" s="95" t="s">
        <v>1791</v>
      </c>
      <c r="AL141" s="80" t="s">
        <v>1834</v>
      </c>
      <c r="AM141" s="96" t="s">
        <v>2164</v>
      </c>
      <c r="AN141" s="116">
        <f>+COUNTA($AL$139:$AL$142)</f>
        <v>4</v>
      </c>
      <c r="AO141" s="9">
        <v>4</v>
      </c>
      <c r="AP141" s="10" t="s">
        <v>1787</v>
      </c>
      <c r="AQ141" s="67" t="s">
        <v>1779</v>
      </c>
      <c r="AR141" s="7" t="s">
        <v>1782</v>
      </c>
      <c r="AS141" s="7"/>
      <c r="AT141" s="105" t="s">
        <v>1785</v>
      </c>
      <c r="AU141" s="106" t="s">
        <v>1796</v>
      </c>
      <c r="AV141" s="111"/>
      <c r="AW141" s="111"/>
      <c r="AX141" s="5"/>
      <c r="AY141" s="5"/>
      <c r="AZ141" s="5"/>
      <c r="BA141" s="5"/>
      <c r="BB141" s="5"/>
      <c r="BC141" s="5"/>
    </row>
    <row r="142" spans="1:55" s="3" customFormat="1" ht="93.75" hidden="1" x14ac:dyDescent="0.3">
      <c r="A142" s="13">
        <v>45</v>
      </c>
      <c r="B142" s="13" t="s">
        <v>4</v>
      </c>
      <c r="C142" s="60">
        <v>14</v>
      </c>
      <c r="D142" s="13">
        <v>2023</v>
      </c>
      <c r="E142" s="35" t="s">
        <v>5</v>
      </c>
      <c r="F142" s="58" t="s">
        <v>1915</v>
      </c>
      <c r="G142" s="85" t="s">
        <v>21</v>
      </c>
      <c r="H142" s="58" t="s">
        <v>2046</v>
      </c>
      <c r="I142" s="83" t="str">
        <f>_xlfn.CONCAT(Tabla1[[#This Row],[CODIGO ENTIDAD]],Tabla1[[#This Row],[CODIGO MUNICIPIO]],Tabla1[[#This Row],[CODIGO PARROQUIA]])</f>
        <v>141211</v>
      </c>
      <c r="J142" s="82" t="s">
        <v>2369</v>
      </c>
      <c r="K142" s="15" t="s">
        <v>915</v>
      </c>
      <c r="L142" s="16">
        <v>4</v>
      </c>
      <c r="M142" s="16" t="str">
        <f>+_xlfn.TEXTJOIN($I$200:$J$200,TRUE,Tabla1[[#This Row],[COD_UBIGEO]],Tabla1[[#This Row],[COD_CC]])</f>
        <v>141211-14-12-0001</v>
      </c>
      <c r="N142" s="16" t="str">
        <f t="array" ref="N142">+_xlfn.UNIQUE(Tabla1[[#This Row],[COMUNA]:[ID_COMUNA]],TRUE,TRUE)</f>
        <v>30. Consejo Comunal  Unión Social 10 de Febrero</v>
      </c>
      <c r="O142" s="16" t="s">
        <v>929</v>
      </c>
      <c r="P142" s="16" t="s">
        <v>1767</v>
      </c>
      <c r="Q142" s="16" t="s">
        <v>1469</v>
      </c>
      <c r="R142" s="16" t="s">
        <v>1645</v>
      </c>
      <c r="S142" s="16" t="s">
        <v>244</v>
      </c>
      <c r="T142" s="16" t="s">
        <v>1470</v>
      </c>
      <c r="U142" s="16" t="s">
        <v>1714</v>
      </c>
      <c r="V142" s="16" t="s">
        <v>1646</v>
      </c>
      <c r="W142" s="16" t="s">
        <v>930</v>
      </c>
      <c r="X142" s="16" t="s">
        <v>931</v>
      </c>
      <c r="Y142" s="16" t="s">
        <v>344</v>
      </c>
      <c r="Z142" s="12" t="s">
        <v>1791</v>
      </c>
      <c r="AA142" s="12" t="s">
        <v>1735</v>
      </c>
      <c r="AB142" s="12" t="s">
        <v>1735</v>
      </c>
      <c r="AC142" s="6">
        <v>15</v>
      </c>
      <c r="AD142" s="6">
        <v>19</v>
      </c>
      <c r="AE142" s="12" t="s">
        <v>1785</v>
      </c>
      <c r="AF142" s="12">
        <v>2</v>
      </c>
      <c r="AG142" s="34" t="s">
        <v>750</v>
      </c>
      <c r="AH142" s="94" t="s">
        <v>27</v>
      </c>
      <c r="AI142" s="94" t="s">
        <v>2157</v>
      </c>
      <c r="AJ142" s="94" t="s">
        <v>2161</v>
      </c>
      <c r="AK142" s="95" t="s">
        <v>1788</v>
      </c>
      <c r="AL142" s="80" t="s">
        <v>1837</v>
      </c>
      <c r="AM142" s="96" t="s">
        <v>2165</v>
      </c>
      <c r="AN142" s="116">
        <f>+COUNTA($AL$139:$AL$142)</f>
        <v>4</v>
      </c>
      <c r="AO142" s="9">
        <v>1</v>
      </c>
      <c r="AP142" s="10" t="s">
        <v>1800</v>
      </c>
      <c r="AQ142" s="9" t="s">
        <v>1792</v>
      </c>
      <c r="AR142" s="8" t="s">
        <v>1793</v>
      </c>
      <c r="AS142" s="8"/>
      <c r="AT142" s="105" t="s">
        <v>1795</v>
      </c>
      <c r="AU142" s="106" t="s">
        <v>1797</v>
      </c>
      <c r="AV142" s="111"/>
      <c r="AW142" s="111"/>
      <c r="AX142" s="5"/>
      <c r="AY142" s="5"/>
      <c r="AZ142" s="5"/>
      <c r="BA142" s="5"/>
      <c r="BB142" s="5"/>
      <c r="BC142" s="5"/>
    </row>
    <row r="143" spans="1:55" s="3" customFormat="1" ht="57.75" hidden="1" customHeight="1" x14ac:dyDescent="0.3">
      <c r="A143" s="15">
        <v>46</v>
      </c>
      <c r="B143" s="13" t="s">
        <v>4</v>
      </c>
      <c r="C143" s="60">
        <v>14</v>
      </c>
      <c r="D143" s="13">
        <v>2024</v>
      </c>
      <c r="E143" s="15" t="s">
        <v>1695</v>
      </c>
      <c r="F143" s="56" t="s">
        <v>1886</v>
      </c>
      <c r="G143" s="15" t="s">
        <v>15</v>
      </c>
      <c r="H143" s="56" t="s">
        <v>1825</v>
      </c>
      <c r="I143" s="83" t="str">
        <f>_xlfn.CONCAT(Tabla1[[#This Row],[CODIGO ENTIDAD]],Tabla1[[#This Row],[CODIGO MUNICIPIO]],Tabla1[[#This Row],[CODIGO PARROQUIA]])</f>
        <v>140602</v>
      </c>
      <c r="J143" s="82" t="s">
        <v>2363</v>
      </c>
      <c r="K143" s="15" t="s">
        <v>31</v>
      </c>
      <c r="L143" s="16">
        <v>4</v>
      </c>
      <c r="M143" s="16" t="str">
        <f>+_xlfn.TEXTJOIN($I$200:$J$200,TRUE,Tabla1[[#This Row],[COD_UBIGEO]],Tabla1[[#This Row],[COD_CC]])</f>
        <v>140602-C-URB-2021-05-0008</v>
      </c>
      <c r="N143" s="16" t="str">
        <f t="array" ref="N143">+_xlfn.UNIQUE(Tabla1[[#This Row],[COMUNA]:[ID_COMUNA]],TRUE,TRUE)</f>
        <v>Comuna Socialista Libertadores de Conciencia Bolívar y Chávez</v>
      </c>
      <c r="O143" s="44" t="s">
        <v>932</v>
      </c>
      <c r="P143" s="44" t="s">
        <v>933</v>
      </c>
      <c r="Q143" s="44" t="s">
        <v>934</v>
      </c>
      <c r="R143" s="44" t="s">
        <v>935</v>
      </c>
      <c r="S143" s="44" t="s">
        <v>244</v>
      </c>
      <c r="T143" s="44" t="s">
        <v>1647</v>
      </c>
      <c r="U143" s="44" t="s">
        <v>936</v>
      </c>
      <c r="V143" s="44" t="s">
        <v>937</v>
      </c>
      <c r="W143" s="44" t="s">
        <v>1648</v>
      </c>
      <c r="X143" s="44" t="s">
        <v>938</v>
      </c>
      <c r="Y143" s="44" t="s">
        <v>344</v>
      </c>
      <c r="Z143" s="36" t="s">
        <v>1798</v>
      </c>
      <c r="AA143" s="20" t="s">
        <v>1755</v>
      </c>
      <c r="AB143" s="36" t="s">
        <v>1746</v>
      </c>
      <c r="AC143" s="6">
        <v>1</v>
      </c>
      <c r="AD143" s="6">
        <v>4</v>
      </c>
      <c r="AE143" s="36" t="s">
        <v>1795</v>
      </c>
      <c r="AF143" s="36">
        <v>2</v>
      </c>
      <c r="AG143" s="34" t="s">
        <v>772</v>
      </c>
      <c r="AH143" s="94" t="s">
        <v>27</v>
      </c>
      <c r="AI143" s="94" t="s">
        <v>2157</v>
      </c>
      <c r="AJ143" s="94" t="s">
        <v>2166</v>
      </c>
      <c r="AK143" s="95" t="s">
        <v>1791</v>
      </c>
      <c r="AL143" s="80" t="s">
        <v>1828</v>
      </c>
      <c r="AM143" s="96" t="s">
        <v>2170</v>
      </c>
      <c r="AN143" s="116">
        <f>+COUNTA($AL$143:$AL$146)</f>
        <v>4</v>
      </c>
      <c r="AO143" s="9">
        <v>2</v>
      </c>
      <c r="AP143" s="11" t="s">
        <v>1810</v>
      </c>
      <c r="AQ143" s="111" t="s">
        <v>1817</v>
      </c>
      <c r="AR143" s="7" t="s">
        <v>1794</v>
      </c>
      <c r="AS143" s="7"/>
      <c r="AT143" s="105" t="s">
        <v>1734</v>
      </c>
      <c r="AU143" s="106" t="s">
        <v>1784</v>
      </c>
      <c r="AV143" s="111"/>
      <c r="AW143" s="111"/>
    </row>
    <row r="144" spans="1:55" s="3" customFormat="1" ht="134.25" hidden="1" customHeight="1" x14ac:dyDescent="0.3">
      <c r="A144" s="15">
        <v>46</v>
      </c>
      <c r="B144" s="13" t="s">
        <v>4</v>
      </c>
      <c r="C144" s="60">
        <v>14</v>
      </c>
      <c r="D144" s="13">
        <v>2024</v>
      </c>
      <c r="E144" s="15" t="s">
        <v>1695</v>
      </c>
      <c r="F144" s="56" t="s">
        <v>1886</v>
      </c>
      <c r="G144" s="15" t="s">
        <v>15</v>
      </c>
      <c r="H144" s="56" t="s">
        <v>1825</v>
      </c>
      <c r="I144" s="83" t="str">
        <f>_xlfn.CONCAT(Tabla1[[#This Row],[CODIGO ENTIDAD]],Tabla1[[#This Row],[CODIGO MUNICIPIO]],Tabla1[[#This Row],[CODIGO PARROQUIA]])</f>
        <v>140602</v>
      </c>
      <c r="J144" s="82" t="s">
        <v>2363</v>
      </c>
      <c r="K144" s="15" t="s">
        <v>31</v>
      </c>
      <c r="L144" s="16">
        <v>4</v>
      </c>
      <c r="M144" s="16" t="str">
        <f>+_xlfn.TEXTJOIN($I$200:$J$200,TRUE,Tabla1[[#This Row],[COD_UBIGEO]],Tabla1[[#This Row],[COD_CC]])</f>
        <v>140602-C-URB-2021-05-0008</v>
      </c>
      <c r="N144" s="16" t="str">
        <f t="array" ref="N144">+_xlfn.UNIQUE(Tabla1[[#This Row],[COMUNA]:[ID_COMUNA]],TRUE,TRUE)</f>
        <v>Comuna Socialista Libertadores de Conciencia Bolívar y Chávez</v>
      </c>
      <c r="O144" s="44" t="s">
        <v>939</v>
      </c>
      <c r="P144" s="44" t="s">
        <v>933</v>
      </c>
      <c r="Q144" s="44" t="s">
        <v>934</v>
      </c>
      <c r="R144" s="44" t="s">
        <v>1649</v>
      </c>
      <c r="S144" s="44" t="s">
        <v>244</v>
      </c>
      <c r="T144" s="44" t="s">
        <v>1647</v>
      </c>
      <c r="U144" s="44" t="s">
        <v>940</v>
      </c>
      <c r="V144" s="44" t="s">
        <v>941</v>
      </c>
      <c r="W144" s="44" t="s">
        <v>942</v>
      </c>
      <c r="X144" s="44" t="s">
        <v>943</v>
      </c>
      <c r="Y144" s="44" t="s">
        <v>344</v>
      </c>
      <c r="Z144" s="36" t="s">
        <v>1798</v>
      </c>
      <c r="AA144" s="36" t="s">
        <v>1744</v>
      </c>
      <c r="AB144" s="36" t="s">
        <v>1742</v>
      </c>
      <c r="AC144" s="6">
        <v>6</v>
      </c>
      <c r="AD144" s="6">
        <v>5</v>
      </c>
      <c r="AE144" s="36" t="s">
        <v>1795</v>
      </c>
      <c r="AF144" s="36">
        <v>2</v>
      </c>
      <c r="AG144" s="34" t="s">
        <v>772</v>
      </c>
      <c r="AH144" s="94" t="s">
        <v>27</v>
      </c>
      <c r="AI144" s="94" t="s">
        <v>2157</v>
      </c>
      <c r="AJ144" s="94" t="s">
        <v>2167</v>
      </c>
      <c r="AK144" s="95" t="s">
        <v>1791</v>
      </c>
      <c r="AL144" s="80" t="s">
        <v>1831</v>
      </c>
      <c r="AM144" s="96" t="s">
        <v>2171</v>
      </c>
      <c r="AN144" s="116">
        <f>+COUNTA($AL$143:$AL$146)</f>
        <v>4</v>
      </c>
      <c r="AO144" s="9">
        <v>3</v>
      </c>
      <c r="AP144" s="11" t="s">
        <v>1786</v>
      </c>
      <c r="AQ144" s="67" t="s">
        <v>1780</v>
      </c>
      <c r="AR144" s="7" t="s">
        <v>1781</v>
      </c>
      <c r="AS144" s="7"/>
      <c r="AT144" s="105" t="s">
        <v>1733</v>
      </c>
      <c r="AU144" s="106" t="s">
        <v>1743</v>
      </c>
      <c r="AV144" s="109"/>
      <c r="AW144" s="109"/>
      <c r="AX144" s="5"/>
      <c r="AY144" s="5"/>
      <c r="AZ144" s="5"/>
      <c r="BA144" s="5"/>
      <c r="BB144" s="5"/>
      <c r="BC144" s="5"/>
    </row>
    <row r="145" spans="1:55" s="3" customFormat="1" ht="131.25" hidden="1" x14ac:dyDescent="0.3">
      <c r="A145" s="15">
        <v>46</v>
      </c>
      <c r="B145" s="13" t="s">
        <v>4</v>
      </c>
      <c r="C145" s="60">
        <v>14</v>
      </c>
      <c r="D145" s="13">
        <v>2024</v>
      </c>
      <c r="E145" s="15" t="s">
        <v>1695</v>
      </c>
      <c r="F145" s="56" t="s">
        <v>1886</v>
      </c>
      <c r="G145" s="15" t="s">
        <v>15</v>
      </c>
      <c r="H145" s="56" t="s">
        <v>1825</v>
      </c>
      <c r="I145" s="83" t="str">
        <f>_xlfn.CONCAT(Tabla1[[#This Row],[CODIGO ENTIDAD]],Tabla1[[#This Row],[CODIGO MUNICIPIO]],Tabla1[[#This Row],[CODIGO PARROQUIA]])</f>
        <v>140602</v>
      </c>
      <c r="J145" s="82" t="s">
        <v>2363</v>
      </c>
      <c r="K145" s="15" t="s">
        <v>31</v>
      </c>
      <c r="L145" s="16">
        <v>4</v>
      </c>
      <c r="M145" s="16" t="str">
        <f>+_xlfn.TEXTJOIN($I$200:$J$200,TRUE,Tabla1[[#This Row],[COD_UBIGEO]],Tabla1[[#This Row],[COD_CC]])</f>
        <v>140602-C-URB-2021-05-0008</v>
      </c>
      <c r="N145" s="16" t="str">
        <f t="array" ref="N145">+_xlfn.UNIQUE(Tabla1[[#This Row],[COMUNA]:[ID_COMUNA]],TRUE,TRUE)</f>
        <v>Comuna Socialista Libertadores de Conciencia Bolívar y Chávez</v>
      </c>
      <c r="O145" s="44" t="s">
        <v>944</v>
      </c>
      <c r="P145" s="44" t="s">
        <v>933</v>
      </c>
      <c r="Q145" s="44" t="s">
        <v>934</v>
      </c>
      <c r="R145" s="44" t="s">
        <v>945</v>
      </c>
      <c r="S145" s="44" t="s">
        <v>244</v>
      </c>
      <c r="T145" s="44" t="s">
        <v>1647</v>
      </c>
      <c r="U145" s="44" t="s">
        <v>946</v>
      </c>
      <c r="V145" s="44" t="s">
        <v>947</v>
      </c>
      <c r="W145" s="44" t="s">
        <v>948</v>
      </c>
      <c r="X145" s="44" t="s">
        <v>949</v>
      </c>
      <c r="Y145" s="44" t="s">
        <v>344</v>
      </c>
      <c r="Z145" s="36" t="s">
        <v>1788</v>
      </c>
      <c r="AA145" s="36" t="s">
        <v>1729</v>
      </c>
      <c r="AB145" s="36" t="s">
        <v>1729</v>
      </c>
      <c r="AC145" s="6">
        <v>16</v>
      </c>
      <c r="AD145" s="6">
        <v>21</v>
      </c>
      <c r="AE145" s="36" t="s">
        <v>1733</v>
      </c>
      <c r="AF145" s="36">
        <v>1</v>
      </c>
      <c r="AG145" s="34" t="s">
        <v>772</v>
      </c>
      <c r="AH145" s="94" t="s">
        <v>27</v>
      </c>
      <c r="AI145" s="94" t="s">
        <v>2157</v>
      </c>
      <c r="AJ145" s="94" t="s">
        <v>2168</v>
      </c>
      <c r="AK145" s="95" t="s">
        <v>1791</v>
      </c>
      <c r="AL145" s="80" t="s">
        <v>1834</v>
      </c>
      <c r="AM145" s="96" t="s">
        <v>2172</v>
      </c>
      <c r="AN145" s="116">
        <f>+COUNTA($AL$143:$AL$146)</f>
        <v>4</v>
      </c>
      <c r="AO145" s="9">
        <v>4</v>
      </c>
      <c r="AP145" s="10" t="s">
        <v>1787</v>
      </c>
      <c r="AQ145" s="67" t="s">
        <v>1779</v>
      </c>
      <c r="AR145" s="7" t="s">
        <v>1782</v>
      </c>
      <c r="AS145" s="7"/>
      <c r="AT145" s="105" t="s">
        <v>1785</v>
      </c>
      <c r="AU145" s="106" t="s">
        <v>1796</v>
      </c>
      <c r="AV145" s="111"/>
      <c r="AW145" s="111"/>
      <c r="AX145" s="5"/>
      <c r="AY145" s="5"/>
      <c r="AZ145" s="5"/>
      <c r="BA145" s="5"/>
      <c r="BB145" s="5"/>
      <c r="BC145" s="5"/>
    </row>
    <row r="146" spans="1:55" s="3" customFormat="1" ht="187.5" hidden="1" x14ac:dyDescent="0.3">
      <c r="A146" s="15">
        <v>47</v>
      </c>
      <c r="B146" s="13" t="s">
        <v>4</v>
      </c>
      <c r="C146" s="60">
        <v>14</v>
      </c>
      <c r="D146" s="13">
        <v>2024</v>
      </c>
      <c r="E146" s="15" t="s">
        <v>5</v>
      </c>
      <c r="F146" s="56" t="s">
        <v>1915</v>
      </c>
      <c r="G146" s="85" t="s">
        <v>2215</v>
      </c>
      <c r="H146" s="56" t="s">
        <v>2037</v>
      </c>
      <c r="I146" s="83" t="str">
        <f>_xlfn.CONCAT(Tabla1[[#This Row],[CODIGO ENTIDAD]],Tabla1[[#This Row],[CODIGO MUNICIPIO]],Tabla1[[#This Row],[CODIGO PARROQUIA]])</f>
        <v>141207</v>
      </c>
      <c r="J146" s="82" t="s">
        <v>2372</v>
      </c>
      <c r="K146" s="15" t="s">
        <v>950</v>
      </c>
      <c r="L146" s="16">
        <v>4</v>
      </c>
      <c r="M146" s="16" t="str">
        <f>+_xlfn.TEXTJOIN($I$200:$J$200,TRUE,Tabla1[[#This Row],[COD_UBIGEO]],Tabla1[[#This Row],[COD_CC]])</f>
        <v>141207-14-12-0003</v>
      </c>
      <c r="N146" s="16" t="str">
        <f t="array" ref="N146">+_xlfn.UNIQUE(Tabla1[[#This Row],[COMUNA]:[ID_COMUNA]],TRUE,TRUE)</f>
        <v>COMUNA VALLE DEL CHAMA</v>
      </c>
      <c r="O146" s="44" t="s">
        <v>951</v>
      </c>
      <c r="P146" s="44" t="s">
        <v>952</v>
      </c>
      <c r="Q146" s="44" t="s">
        <v>953</v>
      </c>
      <c r="R146" s="44" t="s">
        <v>954</v>
      </c>
      <c r="S146" s="44" t="s">
        <v>244</v>
      </c>
      <c r="T146" s="44" t="s">
        <v>955</v>
      </c>
      <c r="U146" s="44" t="s">
        <v>956</v>
      </c>
      <c r="V146" s="44" t="s">
        <v>957</v>
      </c>
      <c r="W146" s="44" t="s">
        <v>958</v>
      </c>
      <c r="X146" s="44" t="s">
        <v>959</v>
      </c>
      <c r="Y146" s="44" t="s">
        <v>344</v>
      </c>
      <c r="Z146" s="36" t="s">
        <v>1791</v>
      </c>
      <c r="AA146" s="36" t="s">
        <v>1744</v>
      </c>
      <c r="AB146" s="36" t="s">
        <v>1745</v>
      </c>
      <c r="AC146" s="6">
        <v>6</v>
      </c>
      <c r="AD146" s="6">
        <v>2</v>
      </c>
      <c r="AE146" s="36" t="s">
        <v>1785</v>
      </c>
      <c r="AF146" s="36">
        <v>2</v>
      </c>
      <c r="AG146" s="34" t="s">
        <v>772</v>
      </c>
      <c r="AH146" s="94" t="s">
        <v>27</v>
      </c>
      <c r="AI146" s="94" t="s">
        <v>2157</v>
      </c>
      <c r="AJ146" s="94" t="s">
        <v>2169</v>
      </c>
      <c r="AK146" s="95" t="s">
        <v>1788</v>
      </c>
      <c r="AL146" s="80" t="s">
        <v>1837</v>
      </c>
      <c r="AM146" s="96" t="s">
        <v>2173</v>
      </c>
      <c r="AN146" s="116">
        <f>+COUNTA($AL$143:$AL$146)</f>
        <v>4</v>
      </c>
      <c r="AO146" s="9">
        <v>1</v>
      </c>
      <c r="AP146" s="10" t="s">
        <v>1800</v>
      </c>
      <c r="AQ146" s="9" t="s">
        <v>1792</v>
      </c>
      <c r="AR146" s="8" t="s">
        <v>1793</v>
      </c>
      <c r="AS146" s="8"/>
      <c r="AT146" s="105" t="s">
        <v>1795</v>
      </c>
      <c r="AU146" s="106" t="s">
        <v>1797</v>
      </c>
      <c r="AV146" s="111"/>
      <c r="AW146" s="111"/>
      <c r="AX146" s="5"/>
      <c r="AY146" s="5"/>
      <c r="AZ146" s="5"/>
      <c r="BA146" s="5"/>
      <c r="BB146" s="5"/>
      <c r="BC146" s="5"/>
    </row>
    <row r="147" spans="1:55" s="3" customFormat="1" ht="168.75" hidden="1" x14ac:dyDescent="0.3">
      <c r="A147" s="15">
        <v>47</v>
      </c>
      <c r="B147" s="13" t="s">
        <v>4</v>
      </c>
      <c r="C147" s="60">
        <v>14</v>
      </c>
      <c r="D147" s="13">
        <v>2024</v>
      </c>
      <c r="E147" s="15" t="s">
        <v>5</v>
      </c>
      <c r="F147" s="56" t="s">
        <v>1915</v>
      </c>
      <c r="G147" s="85" t="s">
        <v>2215</v>
      </c>
      <c r="H147" s="56" t="s">
        <v>2037</v>
      </c>
      <c r="I147" s="83" t="str">
        <f>_xlfn.CONCAT(Tabla1[[#This Row],[CODIGO ENTIDAD]],Tabla1[[#This Row],[CODIGO MUNICIPIO]],Tabla1[[#This Row],[CODIGO PARROQUIA]])</f>
        <v>141207</v>
      </c>
      <c r="J147" s="82" t="s">
        <v>2372</v>
      </c>
      <c r="K147" s="15" t="s">
        <v>950</v>
      </c>
      <c r="L147" s="16">
        <v>4</v>
      </c>
      <c r="M147" s="16" t="str">
        <f>+_xlfn.TEXTJOIN($I$200:$J$200,TRUE,Tabla1[[#This Row],[COD_UBIGEO]],Tabla1[[#This Row],[COD_CC]])</f>
        <v>141207-14-12-0003</v>
      </c>
      <c r="N147" s="16" t="str">
        <f t="array" ref="N147">+_xlfn.UNIQUE(Tabla1[[#This Row],[COMUNA]:[ID_COMUNA]],TRUE,TRUE)</f>
        <v>COMUNA VALLE DEL CHAMA</v>
      </c>
      <c r="O147" s="44" t="s">
        <v>960</v>
      </c>
      <c r="P147" s="44" t="s">
        <v>961</v>
      </c>
      <c r="Q147" s="44" t="s">
        <v>962</v>
      </c>
      <c r="R147" s="44" t="s">
        <v>963</v>
      </c>
      <c r="S147" s="44" t="s">
        <v>244</v>
      </c>
      <c r="T147" s="44" t="s">
        <v>964</v>
      </c>
      <c r="U147" s="44" t="s">
        <v>965</v>
      </c>
      <c r="V147" s="44" t="s">
        <v>1683</v>
      </c>
      <c r="W147" s="44" t="s">
        <v>966</v>
      </c>
      <c r="X147" s="44" t="s">
        <v>967</v>
      </c>
      <c r="Y147" s="44" t="s">
        <v>344</v>
      </c>
      <c r="Z147" s="36" t="s">
        <v>1791</v>
      </c>
      <c r="AA147" s="36" t="s">
        <v>1728</v>
      </c>
      <c r="AB147" s="36" t="s">
        <v>1728</v>
      </c>
      <c r="AC147" s="6">
        <v>4</v>
      </c>
      <c r="AD147" s="6">
        <v>6</v>
      </c>
      <c r="AE147" s="36" t="s">
        <v>1785</v>
      </c>
      <c r="AF147" s="36">
        <v>2</v>
      </c>
      <c r="AG147" s="34" t="s">
        <v>1763</v>
      </c>
      <c r="AH147" s="94" t="s">
        <v>27</v>
      </c>
      <c r="AI147" s="94" t="s">
        <v>2157</v>
      </c>
      <c r="AJ147" s="94" t="s">
        <v>2174</v>
      </c>
      <c r="AK147" s="95" t="s">
        <v>1791</v>
      </c>
      <c r="AL147" s="80" t="s">
        <v>1828</v>
      </c>
      <c r="AM147" s="96" t="s">
        <v>2177</v>
      </c>
      <c r="AN147" s="116">
        <f>+COUNTA($AL$147:$AL$149)</f>
        <v>3</v>
      </c>
      <c r="AO147" s="9">
        <v>2</v>
      </c>
      <c r="AP147" s="11" t="s">
        <v>1799</v>
      </c>
      <c r="AQ147" s="111" t="s">
        <v>1817</v>
      </c>
      <c r="AR147" s="7" t="s">
        <v>1794</v>
      </c>
      <c r="AS147" s="7"/>
      <c r="AT147" s="105" t="s">
        <v>1734</v>
      </c>
      <c r="AU147" s="106" t="s">
        <v>1784</v>
      </c>
      <c r="AV147" s="111"/>
      <c r="AW147" s="111"/>
      <c r="AX147" s="5"/>
      <c r="AY147" s="5"/>
      <c r="AZ147" s="5"/>
      <c r="BA147" s="5"/>
      <c r="BB147" s="5"/>
      <c r="BC147" s="5"/>
    </row>
    <row r="148" spans="1:55" s="3" customFormat="1" ht="131.25" hidden="1" x14ac:dyDescent="0.3">
      <c r="A148" s="15">
        <v>47</v>
      </c>
      <c r="B148" s="13" t="s">
        <v>4</v>
      </c>
      <c r="C148" s="60">
        <v>14</v>
      </c>
      <c r="D148" s="13">
        <v>2024</v>
      </c>
      <c r="E148" s="15" t="s">
        <v>5</v>
      </c>
      <c r="F148" s="56" t="s">
        <v>1915</v>
      </c>
      <c r="G148" s="85" t="s">
        <v>2215</v>
      </c>
      <c r="H148" s="56" t="s">
        <v>2037</v>
      </c>
      <c r="I148" s="83" t="str">
        <f>_xlfn.CONCAT(Tabla1[[#This Row],[CODIGO ENTIDAD]],Tabla1[[#This Row],[CODIGO MUNICIPIO]],Tabla1[[#This Row],[CODIGO PARROQUIA]])</f>
        <v>141207</v>
      </c>
      <c r="J148" s="82" t="s">
        <v>2372</v>
      </c>
      <c r="K148" s="15" t="s">
        <v>950</v>
      </c>
      <c r="L148" s="16">
        <v>4</v>
      </c>
      <c r="M148" s="16" t="str">
        <f>+_xlfn.TEXTJOIN($I$200:$J$200,TRUE,Tabla1[[#This Row],[COD_UBIGEO]],Tabla1[[#This Row],[COD_CC]])</f>
        <v>141207-14-12-0003</v>
      </c>
      <c r="N148" s="16" t="str">
        <f t="array" ref="N148">+_xlfn.UNIQUE(Tabla1[[#This Row],[COMUNA]:[ID_COMUNA]],TRUE,TRUE)</f>
        <v>COMUNA VALLE DEL CHAMA</v>
      </c>
      <c r="O148" s="44" t="s">
        <v>968</v>
      </c>
      <c r="P148" s="44" t="s">
        <v>969</v>
      </c>
      <c r="Q148" s="44" t="s">
        <v>970</v>
      </c>
      <c r="R148" s="44" t="s">
        <v>1812</v>
      </c>
      <c r="S148" s="44" t="s">
        <v>244</v>
      </c>
      <c r="T148" s="44" t="s">
        <v>971</v>
      </c>
      <c r="U148" s="44" t="s">
        <v>972</v>
      </c>
      <c r="V148" s="44" t="s">
        <v>1650</v>
      </c>
      <c r="W148" s="44" t="s">
        <v>973</v>
      </c>
      <c r="X148" s="44" t="s">
        <v>974</v>
      </c>
      <c r="Y148" s="44" t="s">
        <v>344</v>
      </c>
      <c r="Z148" s="41" t="s">
        <v>1798</v>
      </c>
      <c r="AA148" s="20" t="s">
        <v>1755</v>
      </c>
      <c r="AB148" s="12" t="s">
        <v>1746</v>
      </c>
      <c r="AC148" s="6">
        <v>1</v>
      </c>
      <c r="AD148" s="6">
        <v>4</v>
      </c>
      <c r="AE148" s="12" t="s">
        <v>1795</v>
      </c>
      <c r="AF148" s="12">
        <v>1</v>
      </c>
      <c r="AG148" s="34" t="s">
        <v>1763</v>
      </c>
      <c r="AH148" s="94" t="s">
        <v>27</v>
      </c>
      <c r="AI148" s="94" t="s">
        <v>2157</v>
      </c>
      <c r="AJ148" s="94" t="s">
        <v>2175</v>
      </c>
      <c r="AK148" s="95" t="s">
        <v>1791</v>
      </c>
      <c r="AL148" s="80" t="s">
        <v>1831</v>
      </c>
      <c r="AM148" s="96" t="s">
        <v>2178</v>
      </c>
      <c r="AN148" s="116">
        <f>+COUNTA($AL$147:$AL$149)</f>
        <v>3</v>
      </c>
      <c r="AO148" s="9">
        <v>3</v>
      </c>
      <c r="AP148" s="11" t="s">
        <v>1786</v>
      </c>
      <c r="AQ148" s="67" t="s">
        <v>1780</v>
      </c>
      <c r="AR148" s="7" t="s">
        <v>1781</v>
      </c>
      <c r="AS148" s="7"/>
      <c r="AT148" s="105" t="s">
        <v>1733</v>
      </c>
      <c r="AU148" s="106" t="s">
        <v>1743</v>
      </c>
      <c r="AV148" s="111"/>
      <c r="AW148" s="111"/>
      <c r="AX148" s="5"/>
      <c r="AY148" s="5"/>
      <c r="AZ148" s="5"/>
      <c r="BA148" s="5"/>
      <c r="BB148" s="5"/>
      <c r="BC148" s="5"/>
    </row>
    <row r="149" spans="1:55" s="3" customFormat="1" ht="57.75" hidden="1" customHeight="1" x14ac:dyDescent="0.3">
      <c r="A149" s="15">
        <v>48</v>
      </c>
      <c r="B149" s="13" t="s">
        <v>4</v>
      </c>
      <c r="C149" s="60">
        <v>14</v>
      </c>
      <c r="D149" s="13">
        <v>2024</v>
      </c>
      <c r="E149" s="15" t="s">
        <v>5</v>
      </c>
      <c r="F149" s="56" t="s">
        <v>1915</v>
      </c>
      <c r="G149" s="85" t="s">
        <v>2215</v>
      </c>
      <c r="H149" s="56" t="s">
        <v>2037</v>
      </c>
      <c r="I149" s="83" t="str">
        <f>_xlfn.CONCAT(Tabla1[[#This Row],[CODIGO ENTIDAD]],Tabla1[[#This Row],[CODIGO MUNICIPIO]],Tabla1[[#This Row],[CODIGO PARROQUIA]])</f>
        <v>141207</v>
      </c>
      <c r="J149" s="82" t="s">
        <v>2373</v>
      </c>
      <c r="K149" s="15" t="s">
        <v>975</v>
      </c>
      <c r="L149" s="16">
        <v>2</v>
      </c>
      <c r="M149" s="16" t="str">
        <f>+_xlfn.TEXTJOIN($I$200:$J$200,TRUE,Tabla1[[#This Row],[COD_UBIGEO]],Tabla1[[#This Row],[COD_CC]])</f>
        <v>141207-14-12-0005</v>
      </c>
      <c r="N149" s="16" t="str">
        <f t="array" ref="N149">+_xlfn.UNIQUE(Tabla1[[#This Row],[COMUNA]:[ID_COMUNA]],TRUE,TRUE)</f>
        <v>COMUNA DON SIMÓN RODRÍGUEZ</v>
      </c>
      <c r="O149" s="44" t="s">
        <v>976</v>
      </c>
      <c r="P149" s="44" t="s">
        <v>977</v>
      </c>
      <c r="Q149" s="44" t="s">
        <v>978</v>
      </c>
      <c r="R149" s="44" t="s">
        <v>979</v>
      </c>
      <c r="S149" s="44" t="s">
        <v>244</v>
      </c>
      <c r="T149" s="44" t="s">
        <v>1471</v>
      </c>
      <c r="U149" s="44" t="s">
        <v>1715</v>
      </c>
      <c r="V149" s="44" t="s">
        <v>980</v>
      </c>
      <c r="W149" s="44" t="s">
        <v>981</v>
      </c>
      <c r="X149" s="44" t="s">
        <v>982</v>
      </c>
      <c r="Y149" s="44" t="s">
        <v>344</v>
      </c>
      <c r="Z149" s="36" t="s">
        <v>1791</v>
      </c>
      <c r="AA149" s="36" t="s">
        <v>1741</v>
      </c>
      <c r="AB149" s="36" t="s">
        <v>1741</v>
      </c>
      <c r="AC149" s="6">
        <v>5</v>
      </c>
      <c r="AD149" s="6">
        <v>11</v>
      </c>
      <c r="AE149" s="36" t="s">
        <v>1785</v>
      </c>
      <c r="AF149" s="36">
        <v>3</v>
      </c>
      <c r="AG149" s="34" t="s">
        <v>1763</v>
      </c>
      <c r="AH149" s="94" t="s">
        <v>27</v>
      </c>
      <c r="AI149" s="94" t="s">
        <v>2157</v>
      </c>
      <c r="AJ149" s="94" t="s">
        <v>2176</v>
      </c>
      <c r="AK149" s="95" t="s">
        <v>1788</v>
      </c>
      <c r="AL149" s="80" t="s">
        <v>1834</v>
      </c>
      <c r="AM149" s="96" t="s">
        <v>2179</v>
      </c>
      <c r="AN149" s="116">
        <f>+COUNTA($AL$147:$AL$149)</f>
        <v>3</v>
      </c>
      <c r="AO149" s="9">
        <v>4</v>
      </c>
      <c r="AP149" s="10" t="s">
        <v>1787</v>
      </c>
      <c r="AQ149" s="67" t="s">
        <v>1779</v>
      </c>
      <c r="AR149" s="7" t="s">
        <v>1782</v>
      </c>
      <c r="AS149" s="7"/>
      <c r="AT149" s="105" t="s">
        <v>1785</v>
      </c>
      <c r="AU149" s="106" t="s">
        <v>1796</v>
      </c>
      <c r="AV149" s="111"/>
      <c r="AW149" s="111"/>
    </row>
    <row r="150" spans="1:55" s="3" customFormat="1" ht="149.25" hidden="1" customHeight="1" x14ac:dyDescent="0.3">
      <c r="A150" s="15">
        <v>48</v>
      </c>
      <c r="B150" s="13" t="s">
        <v>4</v>
      </c>
      <c r="C150" s="60">
        <v>14</v>
      </c>
      <c r="D150" s="13">
        <v>2024</v>
      </c>
      <c r="E150" s="15" t="s">
        <v>5</v>
      </c>
      <c r="F150" s="56" t="s">
        <v>1915</v>
      </c>
      <c r="G150" s="85" t="s">
        <v>2215</v>
      </c>
      <c r="H150" s="56" t="s">
        <v>2037</v>
      </c>
      <c r="I150" s="83" t="str">
        <f>_xlfn.CONCAT(Tabla1[[#This Row],[CODIGO ENTIDAD]],Tabla1[[#This Row],[CODIGO MUNICIPIO]],Tabla1[[#This Row],[CODIGO PARROQUIA]])</f>
        <v>141207</v>
      </c>
      <c r="J150" s="82" t="s">
        <v>2373</v>
      </c>
      <c r="K150" s="15" t="s">
        <v>975</v>
      </c>
      <c r="L150" s="16">
        <v>2</v>
      </c>
      <c r="M150" s="16" t="str">
        <f>+_xlfn.TEXTJOIN($I$200:$J$200,TRUE,Tabla1[[#This Row],[COD_UBIGEO]],Tabla1[[#This Row],[COD_CC]])</f>
        <v>141207-14-12-0005</v>
      </c>
      <c r="N150" s="16" t="str">
        <f t="array" ref="N150">+_xlfn.UNIQUE(Tabla1[[#This Row],[COMUNA]:[ID_COMUNA]],TRUE,TRUE)</f>
        <v>COMUNA DON SIMÓN RODRÍGUEZ</v>
      </c>
      <c r="O150" s="44" t="s">
        <v>983</v>
      </c>
      <c r="P150" s="44" t="s">
        <v>984</v>
      </c>
      <c r="Q150" s="44" t="s">
        <v>985</v>
      </c>
      <c r="R150" s="44" t="s">
        <v>986</v>
      </c>
      <c r="S150" s="44" t="s">
        <v>244</v>
      </c>
      <c r="T150" s="44" t="s">
        <v>987</v>
      </c>
      <c r="U150" s="44" t="s">
        <v>988</v>
      </c>
      <c r="V150" s="44" t="s">
        <v>989</v>
      </c>
      <c r="W150" s="44" t="s">
        <v>990</v>
      </c>
      <c r="X150" s="44" t="s">
        <v>991</v>
      </c>
      <c r="Y150" s="44" t="s">
        <v>344</v>
      </c>
      <c r="Z150" s="36" t="s">
        <v>1791</v>
      </c>
      <c r="AA150" s="36" t="s">
        <v>1731</v>
      </c>
      <c r="AB150" s="36" t="s">
        <v>1749</v>
      </c>
      <c r="AC150" s="6">
        <v>10</v>
      </c>
      <c r="AD150" s="6">
        <v>8</v>
      </c>
      <c r="AE150" s="36" t="s">
        <v>1785</v>
      </c>
      <c r="AF150" s="36">
        <v>2</v>
      </c>
      <c r="AG150" s="15" t="s">
        <v>803</v>
      </c>
      <c r="AH150" s="94" t="s">
        <v>28</v>
      </c>
      <c r="AI150" s="94" t="s">
        <v>29</v>
      </c>
      <c r="AJ150" s="94" t="s">
        <v>2180</v>
      </c>
      <c r="AK150" s="95" t="s">
        <v>1791</v>
      </c>
      <c r="AL150" s="80" t="s">
        <v>1828</v>
      </c>
      <c r="AM150" s="96" t="s">
        <v>2183</v>
      </c>
      <c r="AN150" s="116">
        <f>+COUNTA($AL$150:$AL$152)</f>
        <v>3</v>
      </c>
      <c r="AO150" s="9">
        <v>1</v>
      </c>
      <c r="AP150" s="10" t="s">
        <v>1800</v>
      </c>
      <c r="AQ150" s="9" t="s">
        <v>1792</v>
      </c>
      <c r="AR150" s="8" t="s">
        <v>1793</v>
      </c>
      <c r="AS150" s="8"/>
      <c r="AT150" s="105" t="s">
        <v>1795</v>
      </c>
      <c r="AU150" s="106" t="s">
        <v>1797</v>
      </c>
      <c r="AV150" s="109"/>
      <c r="AW150" s="109"/>
      <c r="AX150" s="5"/>
      <c r="AY150" s="5"/>
      <c r="AZ150" s="5"/>
      <c r="BA150" s="5"/>
      <c r="BB150" s="5"/>
      <c r="BC150" s="5"/>
    </row>
    <row r="151" spans="1:55" s="3" customFormat="1" ht="105" hidden="1" x14ac:dyDescent="0.3">
      <c r="A151" s="15">
        <v>48</v>
      </c>
      <c r="B151" s="13" t="s">
        <v>4</v>
      </c>
      <c r="C151" s="60">
        <v>14</v>
      </c>
      <c r="D151" s="13">
        <v>2024</v>
      </c>
      <c r="E151" s="15" t="s">
        <v>5</v>
      </c>
      <c r="F151" s="56" t="s">
        <v>1915</v>
      </c>
      <c r="G151" s="85" t="s">
        <v>2215</v>
      </c>
      <c r="H151" s="56" t="s">
        <v>2037</v>
      </c>
      <c r="I151" s="83" t="str">
        <f>_xlfn.CONCAT(Tabla1[[#This Row],[CODIGO ENTIDAD]],Tabla1[[#This Row],[CODIGO MUNICIPIO]],Tabla1[[#This Row],[CODIGO PARROQUIA]])</f>
        <v>141207</v>
      </c>
      <c r="J151" s="82" t="s">
        <v>2373</v>
      </c>
      <c r="K151" s="15" t="s">
        <v>975</v>
      </c>
      <c r="L151" s="16">
        <v>2</v>
      </c>
      <c r="M151" s="16" t="str">
        <f>+_xlfn.TEXTJOIN($I$200:$J$200,TRUE,Tabla1[[#This Row],[COD_UBIGEO]],Tabla1[[#This Row],[COD_CC]])</f>
        <v>141207-14-12-0005</v>
      </c>
      <c r="N151" s="16" t="str">
        <f t="array" ref="N151">+_xlfn.UNIQUE(Tabla1[[#This Row],[COMUNA]:[ID_COMUNA]],TRUE,TRUE)</f>
        <v>COMUNA DON SIMÓN RODRÍGUEZ</v>
      </c>
      <c r="O151" s="44" t="s">
        <v>992</v>
      </c>
      <c r="P151" s="44" t="s">
        <v>993</v>
      </c>
      <c r="Q151" s="44" t="s">
        <v>994</v>
      </c>
      <c r="R151" s="44" t="s">
        <v>995</v>
      </c>
      <c r="S151" s="44" t="s">
        <v>244</v>
      </c>
      <c r="T151" s="44" t="s">
        <v>996</v>
      </c>
      <c r="U151" s="44" t="s">
        <v>997</v>
      </c>
      <c r="V151" s="44" t="s">
        <v>1813</v>
      </c>
      <c r="W151" s="44" t="s">
        <v>998</v>
      </c>
      <c r="X151" s="44" t="s">
        <v>999</v>
      </c>
      <c r="Y151" s="44" t="s">
        <v>344</v>
      </c>
      <c r="Z151" s="36" t="s">
        <v>1798</v>
      </c>
      <c r="AA151" s="36" t="s">
        <v>1736</v>
      </c>
      <c r="AB151" s="36" t="s">
        <v>1751</v>
      </c>
      <c r="AC151" s="6">
        <v>11</v>
      </c>
      <c r="AD151" s="6">
        <v>9</v>
      </c>
      <c r="AE151" s="36" t="s">
        <v>1795</v>
      </c>
      <c r="AF151" s="36">
        <v>2</v>
      </c>
      <c r="AG151" s="15" t="s">
        <v>803</v>
      </c>
      <c r="AH151" s="94" t="s">
        <v>28</v>
      </c>
      <c r="AI151" s="94" t="s">
        <v>29</v>
      </c>
      <c r="AJ151" s="94" t="s">
        <v>2181</v>
      </c>
      <c r="AK151" s="95" t="s">
        <v>1788</v>
      </c>
      <c r="AL151" s="80" t="s">
        <v>1831</v>
      </c>
      <c r="AM151" s="96" t="s">
        <v>2184</v>
      </c>
      <c r="AN151" s="116">
        <f>+COUNTA($AL$150:$AL$152)</f>
        <v>3</v>
      </c>
      <c r="AO151" s="9">
        <v>2</v>
      </c>
      <c r="AP151" s="11" t="s">
        <v>1799</v>
      </c>
      <c r="AQ151" s="111" t="s">
        <v>1817</v>
      </c>
      <c r="AR151" s="7" t="s">
        <v>1794</v>
      </c>
      <c r="AS151" s="7"/>
      <c r="AT151" s="105" t="s">
        <v>1734</v>
      </c>
      <c r="AU151" s="106" t="s">
        <v>1784</v>
      </c>
      <c r="AV151" s="111"/>
      <c r="AW151" s="111"/>
      <c r="AX151" s="5"/>
      <c r="AY151" s="5"/>
      <c r="AZ151" s="5"/>
      <c r="BA151" s="5"/>
      <c r="BB151" s="5"/>
      <c r="BC151" s="5"/>
    </row>
    <row r="152" spans="1:55" ht="168.75" hidden="1" x14ac:dyDescent="0.3">
      <c r="A152" s="15">
        <v>49</v>
      </c>
      <c r="B152" s="13" t="s">
        <v>4</v>
      </c>
      <c r="C152" s="60">
        <v>14</v>
      </c>
      <c r="D152" s="13">
        <v>2024</v>
      </c>
      <c r="E152" s="15" t="s">
        <v>5</v>
      </c>
      <c r="F152" s="56" t="s">
        <v>1915</v>
      </c>
      <c r="G152" s="85" t="s">
        <v>2215</v>
      </c>
      <c r="H152" s="56" t="s">
        <v>2037</v>
      </c>
      <c r="I152" s="83" t="str">
        <f>_xlfn.CONCAT(Tabla1[[#This Row],[CODIGO ENTIDAD]],Tabla1[[#This Row],[CODIGO MUNICIPIO]],Tabla1[[#This Row],[CODIGO PARROQUIA]])</f>
        <v>141207</v>
      </c>
      <c r="J152" s="82" t="s">
        <v>2374</v>
      </c>
      <c r="K152" s="15" t="s">
        <v>1000</v>
      </c>
      <c r="L152" s="16">
        <v>4</v>
      </c>
      <c r="M152" s="16" t="str">
        <f>+_xlfn.TEXTJOIN($I$200:$J$200,TRUE,Tabla1[[#This Row],[COD_UBIGEO]],Tabla1[[#This Row],[COD_CC]])</f>
        <v>141207-C-MIX-2015-11-0005</v>
      </c>
      <c r="N152" s="16" t="str">
        <f t="array" ref="N152">+_xlfn.UNIQUE(Tabla1[[#This Row],[COMUNA]:[ID_COMUNA]],TRUE,TRUE)</f>
        <v>COMUNA SAN JACINTO ABRIENDO BRECHA</v>
      </c>
      <c r="O152" s="44" t="s">
        <v>1001</v>
      </c>
      <c r="P152" s="44" t="s">
        <v>1002</v>
      </c>
      <c r="Q152" s="44" t="s">
        <v>1472</v>
      </c>
      <c r="R152" s="44" t="s">
        <v>1003</v>
      </c>
      <c r="S152" s="44" t="s">
        <v>244</v>
      </c>
      <c r="T152" s="44" t="s">
        <v>1473</v>
      </c>
      <c r="U152" s="44" t="s">
        <v>1004</v>
      </c>
      <c r="V152" s="44" t="s">
        <v>1005</v>
      </c>
      <c r="W152" s="44" t="s">
        <v>1006</v>
      </c>
      <c r="X152" s="44" t="s">
        <v>1007</v>
      </c>
      <c r="Y152" s="44" t="s">
        <v>76</v>
      </c>
      <c r="Z152" s="12" t="s">
        <v>1798</v>
      </c>
      <c r="AA152" s="12" t="s">
        <v>1731</v>
      </c>
      <c r="AB152" s="12" t="s">
        <v>1749</v>
      </c>
      <c r="AC152" s="6">
        <v>10</v>
      </c>
      <c r="AD152" s="6">
        <v>8</v>
      </c>
      <c r="AE152" s="12" t="s">
        <v>1795</v>
      </c>
      <c r="AF152" s="12">
        <v>2</v>
      </c>
      <c r="AG152" s="15" t="s">
        <v>803</v>
      </c>
      <c r="AH152" s="78" t="s">
        <v>28</v>
      </c>
      <c r="AI152" s="78" t="s">
        <v>29</v>
      </c>
      <c r="AJ152" s="78" t="s">
        <v>2182</v>
      </c>
      <c r="AK152" s="79" t="s">
        <v>1788</v>
      </c>
      <c r="AL152" s="80" t="s">
        <v>1834</v>
      </c>
      <c r="AM152" s="81" t="s">
        <v>2185</v>
      </c>
      <c r="AN152" s="116">
        <f>+COUNTA($AL$150:$AL$152)</f>
        <v>3</v>
      </c>
      <c r="AO152" s="9">
        <v>3</v>
      </c>
      <c r="AP152" s="66" t="s">
        <v>1786</v>
      </c>
      <c r="AQ152" s="67" t="s">
        <v>1780</v>
      </c>
      <c r="AR152" s="67" t="s">
        <v>1781</v>
      </c>
      <c r="AS152" s="67"/>
      <c r="AT152" s="9" t="s">
        <v>1733</v>
      </c>
      <c r="AU152" s="66" t="s">
        <v>1743</v>
      </c>
      <c r="AV152" s="111"/>
      <c r="AW152" s="111"/>
      <c r="AX152" s="65"/>
      <c r="AY152" s="65"/>
      <c r="AZ152" s="65"/>
      <c r="BA152" s="65"/>
      <c r="BB152" s="65"/>
      <c r="BC152" s="65"/>
    </row>
    <row r="153" spans="1:55" ht="57.75" hidden="1" customHeight="1" x14ac:dyDescent="0.3">
      <c r="A153" s="15">
        <v>49</v>
      </c>
      <c r="B153" s="13" t="s">
        <v>4</v>
      </c>
      <c r="C153" s="60">
        <v>14</v>
      </c>
      <c r="D153" s="13">
        <v>2024</v>
      </c>
      <c r="E153" s="15" t="s">
        <v>5</v>
      </c>
      <c r="F153" s="56" t="s">
        <v>1915</v>
      </c>
      <c r="G153" s="85" t="s">
        <v>2215</v>
      </c>
      <c r="H153" s="56" t="s">
        <v>2037</v>
      </c>
      <c r="I153" s="83" t="str">
        <f>_xlfn.CONCAT(Tabla1[[#This Row],[CODIGO ENTIDAD]],Tabla1[[#This Row],[CODIGO MUNICIPIO]],Tabla1[[#This Row],[CODIGO PARROQUIA]])</f>
        <v>141207</v>
      </c>
      <c r="J153" s="82" t="s">
        <v>2374</v>
      </c>
      <c r="K153" s="15" t="s">
        <v>1000</v>
      </c>
      <c r="L153" s="16">
        <v>4</v>
      </c>
      <c r="M153" s="16" t="str">
        <f>+_xlfn.TEXTJOIN($I$200:$J$200,TRUE,Tabla1[[#This Row],[COD_UBIGEO]],Tabla1[[#This Row],[COD_CC]])</f>
        <v>141207-C-MIX-2015-11-0005</v>
      </c>
      <c r="N153" s="16" t="str">
        <f t="array" ref="N153">+_xlfn.UNIQUE(Tabla1[[#This Row],[COMUNA]:[ID_COMUNA]],TRUE,TRUE)</f>
        <v>COMUNA SAN JACINTO ABRIENDO BRECHA</v>
      </c>
      <c r="O153" s="44" t="s">
        <v>1008</v>
      </c>
      <c r="P153" s="44" t="s">
        <v>1009</v>
      </c>
      <c r="Q153" s="44" t="s">
        <v>1474</v>
      </c>
      <c r="R153" s="44" t="s">
        <v>1010</v>
      </c>
      <c r="S153" s="44" t="s">
        <v>244</v>
      </c>
      <c r="T153" s="44" t="s">
        <v>1475</v>
      </c>
      <c r="U153" s="44" t="s">
        <v>1011</v>
      </c>
      <c r="V153" s="44" t="s">
        <v>1012</v>
      </c>
      <c r="W153" s="44" t="s">
        <v>1013</v>
      </c>
      <c r="X153" s="44" t="s">
        <v>1014</v>
      </c>
      <c r="Y153" s="44" t="s">
        <v>76</v>
      </c>
      <c r="Z153" s="36" t="s">
        <v>1791</v>
      </c>
      <c r="AA153" s="36" t="s">
        <v>1741</v>
      </c>
      <c r="AB153" s="36" t="s">
        <v>1741</v>
      </c>
      <c r="AC153" s="6">
        <v>5</v>
      </c>
      <c r="AD153" s="6">
        <v>11</v>
      </c>
      <c r="AE153" s="36" t="s">
        <v>1785</v>
      </c>
      <c r="AF153" s="36">
        <v>1</v>
      </c>
      <c r="AG153" s="34" t="s">
        <v>836</v>
      </c>
      <c r="AH153" s="78" t="s">
        <v>5</v>
      </c>
      <c r="AI153" s="78" t="s">
        <v>2148</v>
      </c>
      <c r="AJ153" s="78" t="s">
        <v>2149</v>
      </c>
      <c r="AK153" s="79" t="s">
        <v>1791</v>
      </c>
      <c r="AL153" s="80" t="s">
        <v>1828</v>
      </c>
      <c r="AM153" s="81" t="s">
        <v>2153</v>
      </c>
      <c r="AN153" s="116">
        <f>+COUNTA($AL$153:$AL$156)</f>
        <v>4</v>
      </c>
      <c r="AO153" s="9">
        <v>4</v>
      </c>
      <c r="AP153" s="9" t="s">
        <v>1787</v>
      </c>
      <c r="AQ153" s="67" t="s">
        <v>1779</v>
      </c>
      <c r="AR153" s="67" t="s">
        <v>1782</v>
      </c>
      <c r="AS153" s="67"/>
      <c r="AT153" s="9" t="s">
        <v>1785</v>
      </c>
      <c r="AU153" s="66" t="s">
        <v>1796</v>
      </c>
      <c r="AV153" s="67"/>
      <c r="AW153" s="67"/>
    </row>
    <row r="154" spans="1:55" s="3" customFormat="1" ht="104.45" hidden="1" customHeight="1" x14ac:dyDescent="0.3">
      <c r="A154" s="15">
        <v>49</v>
      </c>
      <c r="B154" s="13" t="s">
        <v>4</v>
      </c>
      <c r="C154" s="60">
        <v>14</v>
      </c>
      <c r="D154" s="13">
        <v>2024</v>
      </c>
      <c r="E154" s="15" t="s">
        <v>5</v>
      </c>
      <c r="F154" s="56" t="s">
        <v>1915</v>
      </c>
      <c r="G154" s="85" t="s">
        <v>2215</v>
      </c>
      <c r="H154" s="56" t="s">
        <v>2037</v>
      </c>
      <c r="I154" s="83" t="str">
        <f>_xlfn.CONCAT(Tabla1[[#This Row],[CODIGO ENTIDAD]],Tabla1[[#This Row],[CODIGO MUNICIPIO]],Tabla1[[#This Row],[CODIGO PARROQUIA]])</f>
        <v>141207</v>
      </c>
      <c r="J154" s="82" t="s">
        <v>2374</v>
      </c>
      <c r="K154" s="15" t="s">
        <v>1000</v>
      </c>
      <c r="L154" s="16">
        <v>4</v>
      </c>
      <c r="M154" s="16" t="str">
        <f>+_xlfn.TEXTJOIN($I$200:$J$200,TRUE,Tabla1[[#This Row],[COD_UBIGEO]],Tabla1[[#This Row],[COD_CC]])</f>
        <v>141207-C-MIX-2015-11-0005</v>
      </c>
      <c r="N154" s="16" t="str">
        <f t="array" ref="N154">+_xlfn.UNIQUE(Tabla1[[#This Row],[COMUNA]:[ID_COMUNA]],TRUE,TRUE)</f>
        <v>COMUNA SAN JACINTO ABRIENDO BRECHA</v>
      </c>
      <c r="O154" s="44" t="s">
        <v>1015</v>
      </c>
      <c r="P154" s="44" t="s">
        <v>1016</v>
      </c>
      <c r="Q154" s="44" t="s">
        <v>1476</v>
      </c>
      <c r="R154" s="44" t="s">
        <v>1017</v>
      </c>
      <c r="S154" s="44" t="s">
        <v>244</v>
      </c>
      <c r="T154" s="44" t="s">
        <v>1476</v>
      </c>
      <c r="U154" s="44" t="s">
        <v>1716</v>
      </c>
      <c r="V154" s="44" t="s">
        <v>1018</v>
      </c>
      <c r="W154" s="44" t="s">
        <v>1019</v>
      </c>
      <c r="X154" s="44" t="s">
        <v>1020</v>
      </c>
      <c r="Y154" s="44" t="s">
        <v>344</v>
      </c>
      <c r="Z154" s="36" t="s">
        <v>1788</v>
      </c>
      <c r="AA154" s="36" t="s">
        <v>1735</v>
      </c>
      <c r="AB154" s="36" t="s">
        <v>1735</v>
      </c>
      <c r="AC154" s="6">
        <v>15</v>
      </c>
      <c r="AD154" s="6">
        <v>19</v>
      </c>
      <c r="AE154" s="36" t="s">
        <v>1733</v>
      </c>
      <c r="AF154" s="36">
        <v>3</v>
      </c>
      <c r="AG154" s="34" t="s">
        <v>836</v>
      </c>
      <c r="AH154" s="94" t="s">
        <v>5</v>
      </c>
      <c r="AI154" s="94" t="s">
        <v>2148</v>
      </c>
      <c r="AJ154" s="94" t="s">
        <v>2150</v>
      </c>
      <c r="AK154" s="95" t="s">
        <v>1791</v>
      </c>
      <c r="AL154" s="80" t="s">
        <v>1831</v>
      </c>
      <c r="AM154" s="96" t="s">
        <v>2154</v>
      </c>
      <c r="AN154" s="116">
        <f>+COUNTA($AL$153:$AL$156)</f>
        <v>4</v>
      </c>
      <c r="AO154" s="9">
        <v>1</v>
      </c>
      <c r="AP154" s="10" t="s">
        <v>1800</v>
      </c>
      <c r="AQ154" s="9" t="s">
        <v>1792</v>
      </c>
      <c r="AR154" s="8" t="s">
        <v>1793</v>
      </c>
      <c r="AS154" s="8"/>
      <c r="AT154" s="105" t="s">
        <v>1795</v>
      </c>
      <c r="AU154" s="106" t="s">
        <v>1797</v>
      </c>
      <c r="AV154" s="9"/>
      <c r="AW154" s="9"/>
      <c r="AX154" s="5"/>
      <c r="AY154" s="5"/>
      <c r="AZ154" s="5"/>
      <c r="BA154" s="5"/>
      <c r="BB154" s="5"/>
      <c r="BC154" s="5"/>
    </row>
    <row r="155" spans="1:55" s="3" customFormat="1" ht="112.5" hidden="1" x14ac:dyDescent="0.3">
      <c r="A155" s="15">
        <v>50</v>
      </c>
      <c r="B155" s="13" t="s">
        <v>4</v>
      </c>
      <c r="C155" s="60">
        <v>14</v>
      </c>
      <c r="D155" s="13">
        <v>2024</v>
      </c>
      <c r="E155" s="15" t="s">
        <v>1021</v>
      </c>
      <c r="F155" s="56" t="s">
        <v>2038</v>
      </c>
      <c r="G155" s="94" t="s">
        <v>2236</v>
      </c>
      <c r="H155" s="56" t="s">
        <v>1825</v>
      </c>
      <c r="I155" s="83" t="str">
        <f>_xlfn.CONCAT(Tabla1[[#This Row],[CODIGO ENTIDAD]],Tabla1[[#This Row],[CODIGO MUNICIPIO]],Tabla1[[#This Row],[CODIGO PARROQUIA]])</f>
        <v>140802</v>
      </c>
      <c r="J155" s="82" t="s">
        <v>2365</v>
      </c>
      <c r="K155" s="15" t="s">
        <v>1022</v>
      </c>
      <c r="L155" s="16">
        <v>4</v>
      </c>
      <c r="M155" s="16" t="str">
        <f>+_xlfn.TEXTJOIN($I$200:$J$200,TRUE,Tabla1[[#This Row],[COD_UBIGEO]],Tabla1[[#This Row],[COD_CC]])</f>
        <v>140802-C-MIX-2018-02-0019</v>
      </c>
      <c r="N155" s="16" t="str">
        <f t="array" ref="N155">+_xlfn.UNIQUE(Tabla1[[#This Row],[COMUNA]:[ID_COMUNA]],TRUE,TRUE)</f>
        <v>COMUNA CARRIZALES UNIDOS</v>
      </c>
      <c r="O155" s="44" t="s">
        <v>1023</v>
      </c>
      <c r="P155" s="44" t="s">
        <v>1024</v>
      </c>
      <c r="Q155" s="44" t="s">
        <v>1477</v>
      </c>
      <c r="R155" s="44" t="s">
        <v>1025</v>
      </c>
      <c r="S155" s="44" t="s">
        <v>244</v>
      </c>
      <c r="T155" s="44" t="s">
        <v>1478</v>
      </c>
      <c r="U155" s="44" t="s">
        <v>1026</v>
      </c>
      <c r="V155" s="44" t="s">
        <v>1027</v>
      </c>
      <c r="W155" s="44" t="s">
        <v>1028</v>
      </c>
      <c r="X155" s="44" t="s">
        <v>1029</v>
      </c>
      <c r="Y155" s="44" t="s">
        <v>344</v>
      </c>
      <c r="Z155" s="36" t="s">
        <v>1798</v>
      </c>
      <c r="AA155" s="36" t="s">
        <v>1735</v>
      </c>
      <c r="AB155" s="36" t="s">
        <v>1757</v>
      </c>
      <c r="AC155" s="6">
        <v>15</v>
      </c>
      <c r="AD155" s="6">
        <v>14</v>
      </c>
      <c r="AE155" s="36" t="s">
        <v>1795</v>
      </c>
      <c r="AF155" s="36">
        <v>2</v>
      </c>
      <c r="AG155" s="34" t="s">
        <v>836</v>
      </c>
      <c r="AH155" s="94" t="s">
        <v>5</v>
      </c>
      <c r="AI155" s="94" t="s">
        <v>2148</v>
      </c>
      <c r="AJ155" s="94" t="s">
        <v>2151</v>
      </c>
      <c r="AK155" s="95" t="s">
        <v>1788</v>
      </c>
      <c r="AL155" s="80" t="s">
        <v>1834</v>
      </c>
      <c r="AM155" s="96" t="s">
        <v>2155</v>
      </c>
      <c r="AN155" s="116">
        <f>+COUNTA($AL$153:$AL$156)</f>
        <v>4</v>
      </c>
      <c r="AO155" s="9">
        <v>2</v>
      </c>
      <c r="AP155" s="11" t="s">
        <v>1799</v>
      </c>
      <c r="AQ155" s="111" t="s">
        <v>1817</v>
      </c>
      <c r="AR155" s="7" t="s">
        <v>1794</v>
      </c>
      <c r="AS155" s="7"/>
      <c r="AT155" s="105" t="s">
        <v>1734</v>
      </c>
      <c r="AU155" s="106" t="s">
        <v>1784</v>
      </c>
      <c r="AV155" s="111"/>
      <c r="AW155" s="111"/>
      <c r="AX155" s="5"/>
      <c r="AY155" s="5"/>
      <c r="AZ155" s="5"/>
      <c r="BA155" s="5"/>
      <c r="BB155" s="5"/>
      <c r="BC155" s="5"/>
    </row>
    <row r="156" spans="1:55" s="3" customFormat="1" ht="168.75" hidden="1" x14ac:dyDescent="0.3">
      <c r="A156" s="15">
        <v>50</v>
      </c>
      <c r="B156" s="13" t="s">
        <v>4</v>
      </c>
      <c r="C156" s="60">
        <v>14</v>
      </c>
      <c r="D156" s="13">
        <v>2024</v>
      </c>
      <c r="E156" s="15" t="s">
        <v>1021</v>
      </c>
      <c r="F156" s="56" t="s">
        <v>2038</v>
      </c>
      <c r="G156" s="94" t="s">
        <v>2236</v>
      </c>
      <c r="H156" s="56" t="s">
        <v>1825</v>
      </c>
      <c r="I156" s="83" t="str">
        <f>_xlfn.CONCAT(Tabla1[[#This Row],[CODIGO ENTIDAD]],Tabla1[[#This Row],[CODIGO MUNICIPIO]],Tabla1[[#This Row],[CODIGO PARROQUIA]])</f>
        <v>140802</v>
      </c>
      <c r="J156" s="82" t="s">
        <v>2365</v>
      </c>
      <c r="K156" s="15" t="s">
        <v>1022</v>
      </c>
      <c r="L156" s="16">
        <v>4</v>
      </c>
      <c r="M156" s="16" t="str">
        <f>+_xlfn.TEXTJOIN($I$200:$J$200,TRUE,Tabla1[[#This Row],[COD_UBIGEO]],Tabla1[[#This Row],[COD_CC]])</f>
        <v>140802-C-MIX-2018-02-0019</v>
      </c>
      <c r="N156" s="16" t="str">
        <f t="array" ref="N156">+_xlfn.UNIQUE(Tabla1[[#This Row],[COMUNA]:[ID_COMUNA]],TRUE,TRUE)</f>
        <v>COMUNA CARRIZALES UNIDOS</v>
      </c>
      <c r="O156" s="44" t="s">
        <v>1030</v>
      </c>
      <c r="P156" s="44" t="s">
        <v>1031</v>
      </c>
      <c r="Q156" s="44" t="s">
        <v>1479</v>
      </c>
      <c r="R156" s="44" t="s">
        <v>1768</v>
      </c>
      <c r="S156" s="44" t="s">
        <v>244</v>
      </c>
      <c r="T156" s="44" t="s">
        <v>1478</v>
      </c>
      <c r="U156" s="44" t="s">
        <v>1032</v>
      </c>
      <c r="V156" s="44" t="s">
        <v>1033</v>
      </c>
      <c r="W156" s="44" t="s">
        <v>1034</v>
      </c>
      <c r="X156" s="44" t="s">
        <v>1035</v>
      </c>
      <c r="Y156" s="44" t="s">
        <v>344</v>
      </c>
      <c r="Z156" s="12" t="s">
        <v>1791</v>
      </c>
      <c r="AA156" s="12" t="s">
        <v>1744</v>
      </c>
      <c r="AB156" s="12" t="s">
        <v>1745</v>
      </c>
      <c r="AC156" s="6">
        <v>6</v>
      </c>
      <c r="AD156" s="6">
        <v>2</v>
      </c>
      <c r="AE156" s="12" t="s">
        <v>1785</v>
      </c>
      <c r="AF156" s="12">
        <v>2</v>
      </c>
      <c r="AG156" s="34" t="s">
        <v>836</v>
      </c>
      <c r="AH156" s="94" t="s">
        <v>5</v>
      </c>
      <c r="AI156" s="94" t="s">
        <v>2148</v>
      </c>
      <c r="AJ156" s="94" t="s">
        <v>2152</v>
      </c>
      <c r="AK156" s="95" t="s">
        <v>1788</v>
      </c>
      <c r="AL156" s="80" t="s">
        <v>1837</v>
      </c>
      <c r="AM156" s="96" t="s">
        <v>2156</v>
      </c>
      <c r="AN156" s="116">
        <f>+COUNTA($AL$153:$AL$156)</f>
        <v>4</v>
      </c>
      <c r="AO156" s="9">
        <v>3</v>
      </c>
      <c r="AP156" s="11" t="s">
        <v>1786</v>
      </c>
      <c r="AQ156" s="67" t="s">
        <v>1780</v>
      </c>
      <c r="AR156" s="7" t="s">
        <v>1781</v>
      </c>
      <c r="AS156" s="7"/>
      <c r="AT156" s="105" t="s">
        <v>1733</v>
      </c>
      <c r="AU156" s="106" t="s">
        <v>1743</v>
      </c>
      <c r="AV156" s="111"/>
      <c r="AW156" s="111"/>
      <c r="AX156" s="5"/>
      <c r="AY156" s="5"/>
      <c r="AZ156" s="5"/>
      <c r="BA156" s="5"/>
      <c r="BB156" s="5"/>
      <c r="BC156" s="5"/>
    </row>
    <row r="157" spans="1:55" ht="57.75" hidden="1" customHeight="1" x14ac:dyDescent="0.3">
      <c r="A157" s="15">
        <v>50</v>
      </c>
      <c r="B157" s="13" t="s">
        <v>4</v>
      </c>
      <c r="C157" s="60">
        <v>14</v>
      </c>
      <c r="D157" s="13">
        <v>2024</v>
      </c>
      <c r="E157" s="15" t="s">
        <v>1021</v>
      </c>
      <c r="F157" s="56" t="s">
        <v>2038</v>
      </c>
      <c r="G157" s="78" t="s">
        <v>2236</v>
      </c>
      <c r="H157" s="56" t="s">
        <v>1825</v>
      </c>
      <c r="I157" s="83" t="str">
        <f>_xlfn.CONCAT(Tabla1[[#This Row],[CODIGO ENTIDAD]],Tabla1[[#This Row],[CODIGO MUNICIPIO]],Tabla1[[#This Row],[CODIGO PARROQUIA]])</f>
        <v>140802</v>
      </c>
      <c r="J157" s="82" t="s">
        <v>2365</v>
      </c>
      <c r="K157" s="15" t="s">
        <v>1022</v>
      </c>
      <c r="L157" s="16">
        <v>4</v>
      </c>
      <c r="M157" s="16" t="str">
        <f>+_xlfn.TEXTJOIN($I$200:$J$200,TRUE,Tabla1[[#This Row],[COD_UBIGEO]],Tabla1[[#This Row],[COD_CC]])</f>
        <v>140802-C-MIX-2018-02-0019</v>
      </c>
      <c r="N157" s="16" t="str">
        <f t="array" ref="N157">+_xlfn.UNIQUE(Tabla1[[#This Row],[COMUNA]:[ID_COMUNA]],TRUE,TRUE)</f>
        <v>COMUNA CARRIZALES UNIDOS</v>
      </c>
      <c r="O157" s="44" t="s">
        <v>1036</v>
      </c>
      <c r="P157" s="44" t="s">
        <v>1037</v>
      </c>
      <c r="Q157" s="44" t="s">
        <v>1480</v>
      </c>
      <c r="R157" s="44" t="s">
        <v>1038</v>
      </c>
      <c r="S157" s="44" t="s">
        <v>244</v>
      </c>
      <c r="T157" s="44" t="s">
        <v>1481</v>
      </c>
      <c r="U157" s="44" t="s">
        <v>1039</v>
      </c>
      <c r="V157" s="44" t="s">
        <v>1040</v>
      </c>
      <c r="W157" s="44" t="s">
        <v>1041</v>
      </c>
      <c r="X157" s="44" t="s">
        <v>1042</v>
      </c>
      <c r="Y157" s="44" t="s">
        <v>76</v>
      </c>
      <c r="Z157" s="36" t="s">
        <v>1788</v>
      </c>
      <c r="AA157" s="36" t="s">
        <v>1731</v>
      </c>
      <c r="AB157" s="36" t="s">
        <v>1749</v>
      </c>
      <c r="AC157" s="6">
        <v>10</v>
      </c>
      <c r="AD157" s="6">
        <v>8</v>
      </c>
      <c r="AE157" s="36" t="s">
        <v>1733</v>
      </c>
      <c r="AF157" s="36">
        <v>1</v>
      </c>
      <c r="AG157" s="34" t="s">
        <v>853</v>
      </c>
      <c r="AH157" s="15" t="s">
        <v>28</v>
      </c>
      <c r="AI157" s="36" t="s">
        <v>2186</v>
      </c>
      <c r="AJ157" s="78" t="s">
        <v>2187</v>
      </c>
      <c r="AK157" s="79" t="s">
        <v>1791</v>
      </c>
      <c r="AL157" s="80" t="s">
        <v>1834</v>
      </c>
      <c r="AM157" s="81" t="s">
        <v>2189</v>
      </c>
      <c r="AN157" s="116">
        <f>+COUNTA($AL$157:$AL$158)</f>
        <v>2</v>
      </c>
      <c r="AO157" s="9">
        <v>4</v>
      </c>
      <c r="AP157" s="9" t="s">
        <v>1787</v>
      </c>
      <c r="AQ157" s="67" t="s">
        <v>1779</v>
      </c>
      <c r="AR157" s="67" t="s">
        <v>1782</v>
      </c>
      <c r="AS157" s="67"/>
      <c r="AT157" s="9" t="s">
        <v>1785</v>
      </c>
      <c r="AU157" s="66" t="s">
        <v>1796</v>
      </c>
      <c r="AV157" s="111"/>
      <c r="AW157" s="111"/>
    </row>
    <row r="158" spans="1:55" s="3" customFormat="1" ht="99" hidden="1" customHeight="1" x14ac:dyDescent="0.3">
      <c r="A158" s="15">
        <v>51</v>
      </c>
      <c r="B158" s="13" t="s">
        <v>4</v>
      </c>
      <c r="C158" s="60">
        <v>14</v>
      </c>
      <c r="D158" s="13">
        <v>2024</v>
      </c>
      <c r="E158" s="15" t="s">
        <v>7</v>
      </c>
      <c r="F158" s="56" t="s">
        <v>1824</v>
      </c>
      <c r="G158" s="15" t="s">
        <v>2131</v>
      </c>
      <c r="H158" s="56" t="s">
        <v>1887</v>
      </c>
      <c r="I158" s="76" t="str">
        <f>_xlfn.CONCAT(Tabla1[[#This Row],[CODIGO ENTIDAD]],Tabla1[[#This Row],[CODIGO MUNICIPIO]],Tabla1[[#This Row],[CODIGO PARROQUIA]])</f>
        <v>140103</v>
      </c>
      <c r="J158" s="77" t="s">
        <v>2348</v>
      </c>
      <c r="K158" s="15" t="s">
        <v>1043</v>
      </c>
      <c r="L158" s="16">
        <v>4</v>
      </c>
      <c r="M158" s="16" t="str">
        <f>+_xlfn.TEXTJOIN($I$200:$J$200,TRUE,Tabla1[[#This Row],[COD_UBIGEO]],Tabla1[[#This Row],[COD_CC]])</f>
        <v>140103-14-01-0003</v>
      </c>
      <c r="N158" s="16" t="str">
        <f t="array" ref="N158">+_xlfn.UNIQUE(Tabla1[[#This Row],[COMUNA]:[ID_COMUNA]],TRUE,TRUE)</f>
        <v>COMUNA INDIA CARIBAY</v>
      </c>
      <c r="O158" s="44" t="s">
        <v>1044</v>
      </c>
      <c r="P158" s="44" t="s">
        <v>1045</v>
      </c>
      <c r="Q158" s="44" t="s">
        <v>1482</v>
      </c>
      <c r="R158" s="44" t="s">
        <v>1046</v>
      </c>
      <c r="S158" s="44" t="s">
        <v>1685</v>
      </c>
      <c r="T158" s="44" t="s">
        <v>1483</v>
      </c>
      <c r="U158" s="44" t="s">
        <v>1694</v>
      </c>
      <c r="V158" s="44" t="s">
        <v>1047</v>
      </c>
      <c r="W158" s="44" t="s">
        <v>1048</v>
      </c>
      <c r="X158" s="44" t="s">
        <v>1049</v>
      </c>
      <c r="Y158" s="44" t="s">
        <v>344</v>
      </c>
      <c r="Z158" s="36" t="s">
        <v>1791</v>
      </c>
      <c r="AA158" s="36" t="s">
        <v>1761</v>
      </c>
      <c r="AB158" s="36" t="s">
        <v>1761</v>
      </c>
      <c r="AC158" s="6">
        <v>14</v>
      </c>
      <c r="AD158" s="6">
        <v>18</v>
      </c>
      <c r="AE158" s="36" t="s">
        <v>1785</v>
      </c>
      <c r="AF158" s="36">
        <v>4</v>
      </c>
      <c r="AG158" s="34" t="s">
        <v>853</v>
      </c>
      <c r="AH158" s="15" t="s">
        <v>28</v>
      </c>
      <c r="AI158" s="36" t="s">
        <v>2186</v>
      </c>
      <c r="AJ158" s="94" t="s">
        <v>2188</v>
      </c>
      <c r="AK158" s="95" t="s">
        <v>1788</v>
      </c>
      <c r="AL158" s="80" t="s">
        <v>1837</v>
      </c>
      <c r="AM158" s="96" t="s">
        <v>2190</v>
      </c>
      <c r="AN158" s="116">
        <f>+COUNTA($AL$157:$AL$158)</f>
        <v>2</v>
      </c>
      <c r="AO158" s="9">
        <v>1</v>
      </c>
      <c r="AP158" s="10" t="s">
        <v>1800</v>
      </c>
      <c r="AQ158" s="9" t="s">
        <v>1792</v>
      </c>
      <c r="AR158" s="8" t="s">
        <v>1793</v>
      </c>
      <c r="AS158" s="8"/>
      <c r="AT158" s="105" t="s">
        <v>1795</v>
      </c>
      <c r="AU158" s="106" t="s">
        <v>1797</v>
      </c>
      <c r="AV158" s="9"/>
      <c r="AW158" s="9"/>
      <c r="AX158" s="5"/>
      <c r="AY158" s="5"/>
      <c r="AZ158" s="5"/>
      <c r="BA158" s="5"/>
      <c r="BB158" s="5"/>
      <c r="BC158" s="5"/>
    </row>
    <row r="159" spans="1:55" s="3" customFormat="1" ht="108" hidden="1" customHeight="1" x14ac:dyDescent="0.3">
      <c r="A159" s="15">
        <v>51</v>
      </c>
      <c r="B159" s="13" t="s">
        <v>4</v>
      </c>
      <c r="C159" s="60">
        <v>14</v>
      </c>
      <c r="D159" s="13">
        <v>2024</v>
      </c>
      <c r="E159" s="15" t="s">
        <v>7</v>
      </c>
      <c r="F159" s="56" t="s">
        <v>1824</v>
      </c>
      <c r="G159" s="15" t="s">
        <v>2131</v>
      </c>
      <c r="H159" s="56" t="s">
        <v>1887</v>
      </c>
      <c r="I159" s="76" t="str">
        <f>_xlfn.CONCAT(Tabla1[[#This Row],[CODIGO ENTIDAD]],Tabla1[[#This Row],[CODIGO MUNICIPIO]],Tabla1[[#This Row],[CODIGO PARROQUIA]])</f>
        <v>140103</v>
      </c>
      <c r="J159" s="77" t="s">
        <v>2348</v>
      </c>
      <c r="K159" s="15" t="s">
        <v>1043</v>
      </c>
      <c r="L159" s="16">
        <v>4</v>
      </c>
      <c r="M159" s="16" t="str">
        <f>+_xlfn.TEXTJOIN($I$200:$J$200,TRUE,Tabla1[[#This Row],[COD_UBIGEO]],Tabla1[[#This Row],[COD_CC]])</f>
        <v>140103-14-01-0003</v>
      </c>
      <c r="N159" s="16" t="str">
        <f t="array" ref="N159">+_xlfn.UNIQUE(Tabla1[[#This Row],[COMUNA]:[ID_COMUNA]],TRUE,TRUE)</f>
        <v>COMUNA INDIA CARIBAY</v>
      </c>
      <c r="O159" s="44" t="s">
        <v>1050</v>
      </c>
      <c r="P159" s="44" t="s">
        <v>1051</v>
      </c>
      <c r="Q159" s="44" t="s">
        <v>1484</v>
      </c>
      <c r="R159" s="44" t="s">
        <v>1052</v>
      </c>
      <c r="S159" s="44" t="s">
        <v>1104</v>
      </c>
      <c r="T159" s="44" t="s">
        <v>1485</v>
      </c>
      <c r="U159" s="44" t="s">
        <v>1053</v>
      </c>
      <c r="V159" s="44" t="s">
        <v>1054</v>
      </c>
      <c r="W159" s="44" t="s">
        <v>1055</v>
      </c>
      <c r="X159" s="44" t="s">
        <v>1056</v>
      </c>
      <c r="Y159" s="44" t="s">
        <v>344</v>
      </c>
      <c r="Z159" s="36" t="s">
        <v>1798</v>
      </c>
      <c r="AA159" s="36" t="s">
        <v>1735</v>
      </c>
      <c r="AB159" s="36" t="s">
        <v>1735</v>
      </c>
      <c r="AC159" s="6">
        <v>15</v>
      </c>
      <c r="AD159" s="6">
        <v>19</v>
      </c>
      <c r="AE159" s="36" t="s">
        <v>1795</v>
      </c>
      <c r="AF159" s="36">
        <v>3</v>
      </c>
      <c r="AG159" s="15" t="s">
        <v>873</v>
      </c>
      <c r="AH159" s="94" t="s">
        <v>18</v>
      </c>
      <c r="AI159" s="94" t="s">
        <v>19</v>
      </c>
      <c r="AJ159" s="94" t="s">
        <v>2191</v>
      </c>
      <c r="AK159" s="95" t="s">
        <v>1791</v>
      </c>
      <c r="AL159" s="80" t="s">
        <v>1828</v>
      </c>
      <c r="AM159" s="96" t="s">
        <v>2195</v>
      </c>
      <c r="AN159" s="116">
        <f>+COUNTA($AL$159:$AL$162)</f>
        <v>4</v>
      </c>
      <c r="AO159" s="9">
        <v>2</v>
      </c>
      <c r="AP159" s="11" t="s">
        <v>1799</v>
      </c>
      <c r="AQ159" s="111" t="s">
        <v>1817</v>
      </c>
      <c r="AR159" s="7" t="s">
        <v>1794</v>
      </c>
      <c r="AS159" s="7"/>
      <c r="AT159" s="105" t="s">
        <v>1734</v>
      </c>
      <c r="AU159" s="106" t="s">
        <v>1784</v>
      </c>
      <c r="AV159" s="111"/>
      <c r="AW159" s="111"/>
      <c r="AX159" s="5"/>
      <c r="AY159" s="5"/>
      <c r="AZ159" s="5"/>
      <c r="BA159" s="5"/>
      <c r="BB159" s="5"/>
      <c r="BC159" s="5"/>
    </row>
    <row r="160" spans="1:55" s="3" customFormat="1" ht="99" hidden="1" customHeight="1" x14ac:dyDescent="0.3">
      <c r="A160" s="15">
        <v>51</v>
      </c>
      <c r="B160" s="13" t="s">
        <v>4</v>
      </c>
      <c r="C160" s="60">
        <v>14</v>
      </c>
      <c r="D160" s="13">
        <v>2024</v>
      </c>
      <c r="E160" s="15" t="s">
        <v>7</v>
      </c>
      <c r="F160" s="56" t="s">
        <v>1824</v>
      </c>
      <c r="G160" s="15" t="s">
        <v>2131</v>
      </c>
      <c r="H160" s="56" t="s">
        <v>1887</v>
      </c>
      <c r="I160" s="76" t="str">
        <f>_xlfn.CONCAT(Tabla1[[#This Row],[CODIGO ENTIDAD]],Tabla1[[#This Row],[CODIGO MUNICIPIO]],Tabla1[[#This Row],[CODIGO PARROQUIA]])</f>
        <v>140103</v>
      </c>
      <c r="J160" s="77" t="s">
        <v>2348</v>
      </c>
      <c r="K160" s="15" t="s">
        <v>1043</v>
      </c>
      <c r="L160" s="16">
        <v>4</v>
      </c>
      <c r="M160" s="16" t="str">
        <f>+_xlfn.TEXTJOIN($I$200:$J$200,TRUE,Tabla1[[#This Row],[COD_UBIGEO]],Tabla1[[#This Row],[COD_CC]])</f>
        <v>140103-14-01-0003</v>
      </c>
      <c r="N160" s="16" t="str">
        <f t="array" ref="N160">+_xlfn.UNIQUE(Tabla1[[#This Row],[COMUNA]:[ID_COMUNA]],TRUE,TRUE)</f>
        <v>COMUNA INDIA CARIBAY</v>
      </c>
      <c r="O160" s="44" t="s">
        <v>1679</v>
      </c>
      <c r="P160" s="44" t="s">
        <v>1057</v>
      </c>
      <c r="Q160" s="44" t="s">
        <v>1486</v>
      </c>
      <c r="R160" s="44" t="s">
        <v>1680</v>
      </c>
      <c r="S160" s="44" t="s">
        <v>1104</v>
      </c>
      <c r="T160" s="44" t="s">
        <v>1681</v>
      </c>
      <c r="U160" s="44" t="s">
        <v>1688</v>
      </c>
      <c r="V160" s="44" t="s">
        <v>1682</v>
      </c>
      <c r="W160" s="44" t="s">
        <v>1651</v>
      </c>
      <c r="X160" s="44" t="s">
        <v>1058</v>
      </c>
      <c r="Y160" s="44" t="s">
        <v>344</v>
      </c>
      <c r="Z160" s="36" t="s">
        <v>1798</v>
      </c>
      <c r="AA160" s="36" t="s">
        <v>1731</v>
      </c>
      <c r="AB160" s="36" t="s">
        <v>1749</v>
      </c>
      <c r="AC160" s="6">
        <v>10</v>
      </c>
      <c r="AD160" s="6">
        <v>8</v>
      </c>
      <c r="AE160" s="36" t="s">
        <v>1795</v>
      </c>
      <c r="AF160" s="36">
        <v>1</v>
      </c>
      <c r="AG160" s="15" t="s">
        <v>873</v>
      </c>
      <c r="AH160" s="94" t="s">
        <v>18</v>
      </c>
      <c r="AI160" s="94" t="s">
        <v>19</v>
      </c>
      <c r="AJ160" s="94" t="s">
        <v>2192</v>
      </c>
      <c r="AK160" s="95" t="s">
        <v>1791</v>
      </c>
      <c r="AL160" s="80" t="s">
        <v>1831</v>
      </c>
      <c r="AM160" s="96" t="s">
        <v>2196</v>
      </c>
      <c r="AN160" s="116">
        <f>+COUNTA($AL$159:$AL$162)</f>
        <v>4</v>
      </c>
      <c r="AO160" s="9">
        <v>3</v>
      </c>
      <c r="AP160" s="11" t="s">
        <v>1786</v>
      </c>
      <c r="AQ160" s="67" t="s">
        <v>1780</v>
      </c>
      <c r="AR160" s="7" t="s">
        <v>1781</v>
      </c>
      <c r="AS160" s="7"/>
      <c r="AT160" s="105" t="s">
        <v>1733</v>
      </c>
      <c r="AU160" s="106" t="s">
        <v>1743</v>
      </c>
      <c r="AV160" s="111"/>
      <c r="AW160" s="111"/>
      <c r="AX160" s="5"/>
      <c r="AY160" s="5"/>
      <c r="AZ160" s="5"/>
      <c r="BA160" s="5"/>
      <c r="BB160" s="5"/>
      <c r="BC160" s="5"/>
    </row>
    <row r="161" spans="1:55" s="3" customFormat="1" ht="108" hidden="1" customHeight="1" x14ac:dyDescent="0.3">
      <c r="A161" s="15">
        <v>52</v>
      </c>
      <c r="B161" s="13" t="s">
        <v>4</v>
      </c>
      <c r="C161" s="60">
        <v>14</v>
      </c>
      <c r="D161" s="13">
        <v>2024</v>
      </c>
      <c r="E161" s="15" t="s">
        <v>7</v>
      </c>
      <c r="F161" s="56" t="s">
        <v>1824</v>
      </c>
      <c r="G161" s="15" t="s">
        <v>2131</v>
      </c>
      <c r="H161" s="56" t="s">
        <v>1887</v>
      </c>
      <c r="I161" s="76" t="str">
        <f>_xlfn.CONCAT(Tabla1[[#This Row],[CODIGO ENTIDAD]],Tabla1[[#This Row],[CODIGO MUNICIPIO]],Tabla1[[#This Row],[CODIGO PARROQUIA]])</f>
        <v>140103</v>
      </c>
      <c r="J161" s="77" t="s">
        <v>2349</v>
      </c>
      <c r="K161" s="15" t="s">
        <v>1059</v>
      </c>
      <c r="L161" s="16">
        <v>4</v>
      </c>
      <c r="M161" s="16" t="str">
        <f>+_xlfn.TEXTJOIN($I$200:$J$200,TRUE,Tabla1[[#This Row],[COD_UBIGEO]],Tabla1[[#This Row],[COD_CC]])</f>
        <v>140103-14-01-0002</v>
      </c>
      <c r="N161" s="16" t="str">
        <f t="array" ref="N161">+_xlfn.UNIQUE(Tabla1[[#This Row],[COMUNA]:[ID_COMUNA]],TRUE,TRUE)</f>
        <v>COMUNA AGRARIA SOCIALISTA GUACHARE</v>
      </c>
      <c r="O161" s="44" t="s">
        <v>1814</v>
      </c>
      <c r="P161" s="44" t="s">
        <v>1060</v>
      </c>
      <c r="Q161" s="44" t="s">
        <v>1487</v>
      </c>
      <c r="R161" s="44" t="s">
        <v>1061</v>
      </c>
      <c r="S161" s="44" t="s">
        <v>244</v>
      </c>
      <c r="T161" s="44" t="s">
        <v>1062</v>
      </c>
      <c r="U161" s="44" t="s">
        <v>1063</v>
      </c>
      <c r="V161" s="44" t="s">
        <v>1064</v>
      </c>
      <c r="W161" s="44" t="s">
        <v>1065</v>
      </c>
      <c r="X161" s="44" t="s">
        <v>1066</v>
      </c>
      <c r="Y161" s="44" t="s">
        <v>344</v>
      </c>
      <c r="Z161" s="36" t="s">
        <v>1788</v>
      </c>
      <c r="AA161" s="36" t="s">
        <v>1744</v>
      </c>
      <c r="AB161" s="36" t="s">
        <v>1745</v>
      </c>
      <c r="AC161" s="6">
        <v>6</v>
      </c>
      <c r="AD161" s="6">
        <v>2</v>
      </c>
      <c r="AE161" s="36" t="s">
        <v>1733</v>
      </c>
      <c r="AF161" s="36">
        <v>2</v>
      </c>
      <c r="AG161" s="15" t="s">
        <v>873</v>
      </c>
      <c r="AH161" s="94" t="s">
        <v>18</v>
      </c>
      <c r="AI161" s="94" t="s">
        <v>19</v>
      </c>
      <c r="AJ161" s="94" t="s">
        <v>2193</v>
      </c>
      <c r="AK161" s="95" t="s">
        <v>1791</v>
      </c>
      <c r="AL161" s="80" t="s">
        <v>1834</v>
      </c>
      <c r="AM161" s="96" t="s">
        <v>2197</v>
      </c>
      <c r="AN161" s="116">
        <f>+COUNTA($AL$159:$AL$162)</f>
        <v>4</v>
      </c>
      <c r="AO161" s="9">
        <v>4</v>
      </c>
      <c r="AP161" s="10" t="s">
        <v>1787</v>
      </c>
      <c r="AQ161" s="67" t="s">
        <v>1779</v>
      </c>
      <c r="AR161" s="7" t="s">
        <v>1782</v>
      </c>
      <c r="AS161" s="7"/>
      <c r="AT161" s="105" t="s">
        <v>1785</v>
      </c>
      <c r="AU161" s="106" t="s">
        <v>1796</v>
      </c>
      <c r="AV161" s="111"/>
      <c r="AW161" s="111"/>
      <c r="AX161" s="5"/>
      <c r="AY161" s="5"/>
      <c r="AZ161" s="5"/>
      <c r="BA161" s="5"/>
      <c r="BB161" s="5"/>
      <c r="BC161" s="5"/>
    </row>
    <row r="162" spans="1:55" s="3" customFormat="1" ht="99" hidden="1" customHeight="1" x14ac:dyDescent="0.3">
      <c r="A162" s="15">
        <v>52</v>
      </c>
      <c r="B162" s="13" t="s">
        <v>4</v>
      </c>
      <c r="C162" s="60">
        <v>14</v>
      </c>
      <c r="D162" s="13">
        <v>2024</v>
      </c>
      <c r="E162" s="15" t="s">
        <v>7</v>
      </c>
      <c r="F162" s="56" t="s">
        <v>1824</v>
      </c>
      <c r="G162" s="15" t="s">
        <v>2131</v>
      </c>
      <c r="H162" s="56" t="s">
        <v>1887</v>
      </c>
      <c r="I162" s="76" t="str">
        <f>_xlfn.CONCAT(Tabla1[[#This Row],[CODIGO ENTIDAD]],Tabla1[[#This Row],[CODIGO MUNICIPIO]],Tabla1[[#This Row],[CODIGO PARROQUIA]])</f>
        <v>140103</v>
      </c>
      <c r="J162" s="77" t="s">
        <v>2349</v>
      </c>
      <c r="K162" s="15" t="s">
        <v>1059</v>
      </c>
      <c r="L162" s="16">
        <v>4</v>
      </c>
      <c r="M162" s="16" t="str">
        <f>+_xlfn.TEXTJOIN($I$200:$J$200,TRUE,Tabla1[[#This Row],[COD_UBIGEO]],Tabla1[[#This Row],[COD_CC]])</f>
        <v>140103-14-01-0002</v>
      </c>
      <c r="N162" s="16" t="str">
        <f t="array" ref="N162">+_xlfn.UNIQUE(Tabla1[[#This Row],[COMUNA]:[ID_COMUNA]],TRUE,TRUE)</f>
        <v>COMUNA AGRARIA SOCIALISTA GUACHARE</v>
      </c>
      <c r="O162" s="44" t="s">
        <v>1067</v>
      </c>
      <c r="P162" s="44" t="s">
        <v>1068</v>
      </c>
      <c r="Q162" s="44" t="s">
        <v>1488</v>
      </c>
      <c r="R162" s="44" t="s">
        <v>1652</v>
      </c>
      <c r="S162" s="44" t="s">
        <v>244</v>
      </c>
      <c r="T162" s="44" t="s">
        <v>1069</v>
      </c>
      <c r="U162" s="44" t="s">
        <v>1070</v>
      </c>
      <c r="V162" s="44" t="s">
        <v>1653</v>
      </c>
      <c r="W162" s="44" t="s">
        <v>1071</v>
      </c>
      <c r="X162" s="44" t="s">
        <v>1654</v>
      </c>
      <c r="Y162" s="44" t="s">
        <v>344</v>
      </c>
      <c r="Z162" s="36" t="s">
        <v>1798</v>
      </c>
      <c r="AA162" s="36" t="s">
        <v>1746</v>
      </c>
      <c r="AB162" s="36" t="s">
        <v>1742</v>
      </c>
      <c r="AC162" s="6">
        <v>2</v>
      </c>
      <c r="AD162" s="6">
        <v>5</v>
      </c>
      <c r="AE162" s="36" t="s">
        <v>1795</v>
      </c>
      <c r="AF162" s="36">
        <v>1</v>
      </c>
      <c r="AG162" s="15" t="s">
        <v>873</v>
      </c>
      <c r="AH162" s="94" t="s">
        <v>18</v>
      </c>
      <c r="AI162" s="94" t="s">
        <v>19</v>
      </c>
      <c r="AJ162" s="94" t="s">
        <v>2194</v>
      </c>
      <c r="AK162" s="95" t="s">
        <v>1788</v>
      </c>
      <c r="AL162" s="80" t="s">
        <v>1837</v>
      </c>
      <c r="AM162" s="96" t="s">
        <v>2198</v>
      </c>
      <c r="AN162" s="116">
        <f>+COUNTA($AL$159:$AL$162)</f>
        <v>4</v>
      </c>
      <c r="AO162" s="9">
        <v>1</v>
      </c>
      <c r="AP162" s="10" t="s">
        <v>1800</v>
      </c>
      <c r="AQ162" s="9" t="s">
        <v>1792</v>
      </c>
      <c r="AR162" s="8" t="s">
        <v>1793</v>
      </c>
      <c r="AS162" s="8"/>
      <c r="AT162" s="105" t="s">
        <v>1795</v>
      </c>
      <c r="AU162" s="106" t="s">
        <v>1797</v>
      </c>
      <c r="AV162" s="111"/>
      <c r="AW162" s="111"/>
      <c r="AX162" s="5"/>
      <c r="AY162" s="5"/>
      <c r="AZ162" s="5"/>
      <c r="BA162" s="5"/>
      <c r="BB162" s="5"/>
      <c r="BC162" s="5"/>
    </row>
    <row r="163" spans="1:55" ht="99" hidden="1" customHeight="1" x14ac:dyDescent="0.3">
      <c r="A163" s="15">
        <v>52</v>
      </c>
      <c r="B163" s="13" t="s">
        <v>4</v>
      </c>
      <c r="C163" s="60">
        <v>14</v>
      </c>
      <c r="D163" s="13">
        <v>2024</v>
      </c>
      <c r="E163" s="15" t="s">
        <v>7</v>
      </c>
      <c r="F163" s="56" t="s">
        <v>1824</v>
      </c>
      <c r="G163" s="15" t="s">
        <v>2131</v>
      </c>
      <c r="H163" s="56" t="s">
        <v>1887</v>
      </c>
      <c r="I163" s="76" t="str">
        <f>_xlfn.CONCAT(Tabla1[[#This Row],[CODIGO ENTIDAD]],Tabla1[[#This Row],[CODIGO MUNICIPIO]],Tabla1[[#This Row],[CODIGO PARROQUIA]])</f>
        <v>140103</v>
      </c>
      <c r="J163" s="77" t="s">
        <v>2349</v>
      </c>
      <c r="K163" s="15" t="s">
        <v>1059</v>
      </c>
      <c r="L163" s="16">
        <v>4</v>
      </c>
      <c r="M163" s="16" t="str">
        <f>+_xlfn.TEXTJOIN($I$200:$J$200,TRUE,Tabla1[[#This Row],[COD_UBIGEO]],Tabla1[[#This Row],[COD_CC]])</f>
        <v>140103-14-01-0002</v>
      </c>
      <c r="N163" s="16" t="str">
        <f t="array" ref="N163">+_xlfn.UNIQUE(Tabla1[[#This Row],[COMUNA]:[ID_COMUNA]],TRUE,TRUE)</f>
        <v>COMUNA AGRARIA SOCIALISTA GUACHARE</v>
      </c>
      <c r="O163" s="44" t="s">
        <v>1072</v>
      </c>
      <c r="P163" s="44" t="s">
        <v>1073</v>
      </c>
      <c r="Q163" s="44" t="s">
        <v>1489</v>
      </c>
      <c r="R163" s="44" t="s">
        <v>1074</v>
      </c>
      <c r="S163" s="44" t="s">
        <v>244</v>
      </c>
      <c r="T163" s="44" t="s">
        <v>1069</v>
      </c>
      <c r="U163" s="44" t="s">
        <v>1075</v>
      </c>
      <c r="V163" s="44" t="s">
        <v>1076</v>
      </c>
      <c r="W163" s="44" t="s">
        <v>1077</v>
      </c>
      <c r="X163" s="44" t="s">
        <v>1066</v>
      </c>
      <c r="Y163" s="44" t="s">
        <v>76</v>
      </c>
      <c r="Z163" s="12" t="s">
        <v>1791</v>
      </c>
      <c r="AA163" s="12" t="s">
        <v>1728</v>
      </c>
      <c r="AB163" s="12" t="s">
        <v>1728</v>
      </c>
      <c r="AC163" s="6">
        <v>4</v>
      </c>
      <c r="AD163" s="6">
        <v>6</v>
      </c>
      <c r="AE163" s="12" t="s">
        <v>1785</v>
      </c>
      <c r="AF163" s="12">
        <v>2</v>
      </c>
      <c r="AG163" s="15" t="s">
        <v>893</v>
      </c>
      <c r="AH163" s="78" t="s">
        <v>28</v>
      </c>
      <c r="AI163" s="78" t="s">
        <v>30</v>
      </c>
      <c r="AJ163" s="78" t="s">
        <v>2199</v>
      </c>
      <c r="AK163" s="79" t="s">
        <v>1791</v>
      </c>
      <c r="AL163" s="80" t="s">
        <v>1828</v>
      </c>
      <c r="AM163" s="81" t="s">
        <v>2203</v>
      </c>
      <c r="AN163" s="116">
        <f>COUNTA($AL$163:$AL$166)</f>
        <v>4</v>
      </c>
      <c r="AO163" s="9">
        <v>2</v>
      </c>
      <c r="AP163" s="66" t="s">
        <v>1799</v>
      </c>
      <c r="AQ163" s="111" t="s">
        <v>1817</v>
      </c>
      <c r="AR163" s="67" t="s">
        <v>1794</v>
      </c>
      <c r="AS163" s="67"/>
      <c r="AT163" s="9" t="s">
        <v>1734</v>
      </c>
      <c r="AU163" s="66" t="s">
        <v>1784</v>
      </c>
      <c r="AV163" s="111"/>
      <c r="AW163" s="111"/>
      <c r="AX163" s="65"/>
      <c r="AY163" s="65"/>
      <c r="AZ163" s="65"/>
      <c r="BA163" s="65"/>
      <c r="BB163" s="65"/>
      <c r="BC163" s="65"/>
    </row>
    <row r="164" spans="1:55" s="3" customFormat="1" ht="57.75" hidden="1" customHeight="1" x14ac:dyDescent="0.3">
      <c r="A164" s="15">
        <v>53</v>
      </c>
      <c r="B164" s="13" t="s">
        <v>4</v>
      </c>
      <c r="C164" s="60">
        <v>14</v>
      </c>
      <c r="D164" s="13">
        <v>2024</v>
      </c>
      <c r="E164" s="15" t="s">
        <v>1695</v>
      </c>
      <c r="F164" s="56" t="s">
        <v>1886</v>
      </c>
      <c r="G164" s="94" t="s">
        <v>2261</v>
      </c>
      <c r="H164" s="56" t="s">
        <v>1886</v>
      </c>
      <c r="I164" s="83" t="str">
        <f>_xlfn.CONCAT(Tabla1[[#This Row],[CODIGO ENTIDAD]],Tabla1[[#This Row],[CODIGO MUNICIPIO]],Tabla1[[#This Row],[CODIGO PARROQUIA]])</f>
        <v>140606</v>
      </c>
      <c r="J164" s="82" t="s">
        <v>2364</v>
      </c>
      <c r="K164" s="15" t="s">
        <v>1078</v>
      </c>
      <c r="L164" s="16">
        <v>4</v>
      </c>
      <c r="M164" s="16" t="str">
        <f>+_xlfn.TEXTJOIN($I$200:$J$200,TRUE,Tabla1[[#This Row],[COD_UBIGEO]],Tabla1[[#This Row],[COD_CC]])</f>
        <v>140606-C-RUR-2021-03-0002</v>
      </c>
      <c r="N164" s="16" t="str">
        <f t="array" ref="N164">+_xlfn.UNIQUE(Tabla1[[#This Row],[COMUNA]:[ID_COMUNA]],TRUE,TRUE)</f>
        <v>COMUNA IGNACIO FERNÁNDEZ PEÑA</v>
      </c>
      <c r="O164" s="44" t="s">
        <v>1655</v>
      </c>
      <c r="P164" s="44" t="s">
        <v>1656</v>
      </c>
      <c r="Q164" s="44" t="s">
        <v>1490</v>
      </c>
      <c r="R164" s="44" t="s">
        <v>1079</v>
      </c>
      <c r="S164" s="44" t="s">
        <v>244</v>
      </c>
      <c r="T164" s="44" t="s">
        <v>1491</v>
      </c>
      <c r="U164" s="44" t="s">
        <v>1699</v>
      </c>
      <c r="V164" s="44" t="s">
        <v>1080</v>
      </c>
      <c r="W164" s="44" t="s">
        <v>1700</v>
      </c>
      <c r="X164" s="44" t="s">
        <v>1081</v>
      </c>
      <c r="Y164" s="44" t="s">
        <v>344</v>
      </c>
      <c r="Z164" s="36" t="s">
        <v>1788</v>
      </c>
      <c r="AA164" s="36" t="s">
        <v>1744</v>
      </c>
      <c r="AB164" s="36" t="s">
        <v>1752</v>
      </c>
      <c r="AC164" s="6">
        <v>6</v>
      </c>
      <c r="AD164" s="6">
        <v>15</v>
      </c>
      <c r="AE164" s="36" t="s">
        <v>1733</v>
      </c>
      <c r="AF164" s="36">
        <v>1</v>
      </c>
      <c r="AG164" s="15" t="s">
        <v>893</v>
      </c>
      <c r="AH164" s="94" t="s">
        <v>28</v>
      </c>
      <c r="AI164" s="94" t="s">
        <v>30</v>
      </c>
      <c r="AJ164" s="94" t="s">
        <v>2200</v>
      </c>
      <c r="AK164" s="95" t="s">
        <v>1791</v>
      </c>
      <c r="AL164" s="80" t="s">
        <v>1831</v>
      </c>
      <c r="AM164" s="96" t="s">
        <v>2204</v>
      </c>
      <c r="AN164" s="116">
        <f>COUNTA($AL$163:$AL$166)</f>
        <v>4</v>
      </c>
      <c r="AO164" s="9">
        <v>3</v>
      </c>
      <c r="AP164" s="11" t="s">
        <v>1786</v>
      </c>
      <c r="AQ164" s="67" t="s">
        <v>1780</v>
      </c>
      <c r="AR164" s="7" t="s">
        <v>1781</v>
      </c>
      <c r="AS164" s="7"/>
      <c r="AT164" s="105" t="s">
        <v>1733</v>
      </c>
      <c r="AU164" s="106" t="s">
        <v>1743</v>
      </c>
      <c r="AV164" s="67"/>
      <c r="AW164" s="67"/>
    </row>
    <row r="165" spans="1:55" s="3" customFormat="1" ht="123.75" hidden="1" customHeight="1" x14ac:dyDescent="0.3">
      <c r="A165" s="15">
        <v>53</v>
      </c>
      <c r="B165" s="13" t="s">
        <v>4</v>
      </c>
      <c r="C165" s="60">
        <v>14</v>
      </c>
      <c r="D165" s="13">
        <v>2024</v>
      </c>
      <c r="E165" s="15" t="s">
        <v>1695</v>
      </c>
      <c r="F165" s="56" t="s">
        <v>1886</v>
      </c>
      <c r="G165" s="94" t="s">
        <v>2261</v>
      </c>
      <c r="H165" s="56" t="s">
        <v>1886</v>
      </c>
      <c r="I165" s="83" t="str">
        <f>_xlfn.CONCAT(Tabla1[[#This Row],[CODIGO ENTIDAD]],Tabla1[[#This Row],[CODIGO MUNICIPIO]],Tabla1[[#This Row],[CODIGO PARROQUIA]])</f>
        <v>140606</v>
      </c>
      <c r="J165" s="82" t="s">
        <v>2364</v>
      </c>
      <c r="K165" s="15" t="s">
        <v>1078</v>
      </c>
      <c r="L165" s="16">
        <v>4</v>
      </c>
      <c r="M165" s="16" t="str">
        <f>+_xlfn.TEXTJOIN($I$200:$J$200,TRUE,Tabla1[[#This Row],[COD_UBIGEO]],Tabla1[[#This Row],[COD_CC]])</f>
        <v>140606-C-RUR-2021-03-0002</v>
      </c>
      <c r="N165" s="16" t="str">
        <f t="array" ref="N165">+_xlfn.UNIQUE(Tabla1[[#This Row],[COMUNA]:[ID_COMUNA]],TRUE,TRUE)</f>
        <v>COMUNA IGNACIO FERNÁNDEZ PEÑA</v>
      </c>
      <c r="O165" s="44" t="s">
        <v>1082</v>
      </c>
      <c r="P165" s="44" t="s">
        <v>1083</v>
      </c>
      <c r="Q165" s="44" t="s">
        <v>1492</v>
      </c>
      <c r="R165" s="44" t="s">
        <v>1084</v>
      </c>
      <c r="S165" s="44" t="s">
        <v>244</v>
      </c>
      <c r="T165" s="44" t="s">
        <v>1491</v>
      </c>
      <c r="U165" s="44" t="s">
        <v>1701</v>
      </c>
      <c r="V165" s="44" t="s">
        <v>1085</v>
      </c>
      <c r="W165" s="44" t="s">
        <v>1657</v>
      </c>
      <c r="X165" s="44" t="s">
        <v>1086</v>
      </c>
      <c r="Y165" s="44" t="s">
        <v>344</v>
      </c>
      <c r="Z165" s="36" t="s">
        <v>1798</v>
      </c>
      <c r="AA165" s="36" t="s">
        <v>1744</v>
      </c>
      <c r="AB165" s="36" t="s">
        <v>1745</v>
      </c>
      <c r="AC165" s="6">
        <v>6</v>
      </c>
      <c r="AD165" s="6">
        <v>2</v>
      </c>
      <c r="AE165" s="36" t="s">
        <v>1795</v>
      </c>
      <c r="AF165" s="36">
        <v>2</v>
      </c>
      <c r="AG165" s="15" t="s">
        <v>893</v>
      </c>
      <c r="AH165" s="94" t="s">
        <v>28</v>
      </c>
      <c r="AI165" s="94" t="s">
        <v>30</v>
      </c>
      <c r="AJ165" s="94" t="s">
        <v>2201</v>
      </c>
      <c r="AK165" s="95" t="s">
        <v>1791</v>
      </c>
      <c r="AL165" s="80" t="s">
        <v>1834</v>
      </c>
      <c r="AM165" s="96" t="s">
        <v>2205</v>
      </c>
      <c r="AN165" s="116">
        <f>COUNTA($AL$163:$AL$166)</f>
        <v>4</v>
      </c>
      <c r="AO165" s="9">
        <v>4</v>
      </c>
      <c r="AP165" s="10" t="s">
        <v>1787</v>
      </c>
      <c r="AQ165" s="67" t="s">
        <v>1779</v>
      </c>
      <c r="AR165" s="7" t="s">
        <v>1782</v>
      </c>
      <c r="AS165" s="7"/>
      <c r="AT165" s="105" t="s">
        <v>1785</v>
      </c>
      <c r="AU165" s="106" t="s">
        <v>1796</v>
      </c>
      <c r="AV165" s="109"/>
      <c r="AW165" s="109"/>
      <c r="AX165" s="5"/>
      <c r="AY165" s="5"/>
      <c r="AZ165" s="5"/>
      <c r="BA165" s="5"/>
      <c r="BB165" s="5"/>
      <c r="BC165" s="5"/>
    </row>
    <row r="166" spans="1:55" s="3" customFormat="1" ht="81.75" hidden="1" customHeight="1" x14ac:dyDescent="0.3">
      <c r="A166" s="15">
        <v>53</v>
      </c>
      <c r="B166" s="13" t="s">
        <v>4</v>
      </c>
      <c r="C166" s="60">
        <v>14</v>
      </c>
      <c r="D166" s="13">
        <v>2024</v>
      </c>
      <c r="E166" s="15" t="s">
        <v>1695</v>
      </c>
      <c r="F166" s="56" t="s">
        <v>1886</v>
      </c>
      <c r="G166" s="94" t="s">
        <v>2261</v>
      </c>
      <c r="H166" s="56" t="s">
        <v>1886</v>
      </c>
      <c r="I166" s="83" t="str">
        <f>_xlfn.CONCAT(Tabla1[[#This Row],[CODIGO ENTIDAD]],Tabla1[[#This Row],[CODIGO MUNICIPIO]],Tabla1[[#This Row],[CODIGO PARROQUIA]])</f>
        <v>140606</v>
      </c>
      <c r="J166" s="82" t="s">
        <v>2364</v>
      </c>
      <c r="K166" s="15" t="s">
        <v>1078</v>
      </c>
      <c r="L166" s="16">
        <v>4</v>
      </c>
      <c r="M166" s="16" t="str">
        <f>+_xlfn.TEXTJOIN($I$200:$J$200,TRUE,Tabla1[[#This Row],[COD_UBIGEO]],Tabla1[[#This Row],[COD_CC]])</f>
        <v>140606-C-RUR-2021-03-0002</v>
      </c>
      <c r="N166" s="16" t="str">
        <f t="array" ref="N166">+_xlfn.UNIQUE(Tabla1[[#This Row],[COMUNA]:[ID_COMUNA]],TRUE,TRUE)</f>
        <v>COMUNA IGNACIO FERNÁNDEZ PEÑA</v>
      </c>
      <c r="O166" s="44" t="s">
        <v>1087</v>
      </c>
      <c r="P166" s="44" t="s">
        <v>1088</v>
      </c>
      <c r="Q166" s="44" t="s">
        <v>1490</v>
      </c>
      <c r="R166" s="44" t="s">
        <v>1658</v>
      </c>
      <c r="S166" s="44" t="s">
        <v>244</v>
      </c>
      <c r="T166" s="44" t="s">
        <v>1491</v>
      </c>
      <c r="U166" s="44" t="s">
        <v>1702</v>
      </c>
      <c r="V166" s="44" t="s">
        <v>1089</v>
      </c>
      <c r="W166" s="44" t="s">
        <v>1659</v>
      </c>
      <c r="X166" s="44" t="s">
        <v>1090</v>
      </c>
      <c r="Y166" s="44" t="s">
        <v>344</v>
      </c>
      <c r="Z166" s="36" t="s">
        <v>1788</v>
      </c>
      <c r="AA166" s="36" t="s">
        <v>1735</v>
      </c>
      <c r="AB166" s="36" t="s">
        <v>1735</v>
      </c>
      <c r="AC166" s="6">
        <v>15</v>
      </c>
      <c r="AD166" s="6">
        <v>19</v>
      </c>
      <c r="AE166" s="36" t="s">
        <v>1733</v>
      </c>
      <c r="AF166" s="36">
        <v>1</v>
      </c>
      <c r="AG166" s="15" t="s">
        <v>893</v>
      </c>
      <c r="AH166" s="94" t="s">
        <v>28</v>
      </c>
      <c r="AI166" s="94" t="s">
        <v>30</v>
      </c>
      <c r="AJ166" s="94" t="s">
        <v>2202</v>
      </c>
      <c r="AK166" s="95" t="s">
        <v>1788</v>
      </c>
      <c r="AL166" s="80" t="s">
        <v>1837</v>
      </c>
      <c r="AM166" s="96" t="s">
        <v>2206</v>
      </c>
      <c r="AN166" s="116">
        <f>COUNTA($AL$163:$AL$166)</f>
        <v>4</v>
      </c>
      <c r="AO166" s="9">
        <v>1</v>
      </c>
      <c r="AP166" s="10" t="s">
        <v>1800</v>
      </c>
      <c r="AQ166" s="9" t="s">
        <v>1792</v>
      </c>
      <c r="AR166" s="8" t="s">
        <v>1793</v>
      </c>
      <c r="AS166" s="8"/>
      <c r="AT166" s="105" t="s">
        <v>1795</v>
      </c>
      <c r="AU166" s="106" t="s">
        <v>1797</v>
      </c>
      <c r="AV166" s="111"/>
      <c r="AW166" s="111"/>
      <c r="AX166" s="5"/>
      <c r="AY166" s="5"/>
      <c r="AZ166" s="5"/>
      <c r="BA166" s="5"/>
      <c r="BB166" s="5"/>
      <c r="BC166" s="5"/>
    </row>
    <row r="167" spans="1:55" s="3" customFormat="1" ht="126.75" hidden="1" customHeight="1" x14ac:dyDescent="0.3">
      <c r="A167" s="15">
        <v>54</v>
      </c>
      <c r="B167" s="13" t="s">
        <v>4</v>
      </c>
      <c r="C167" s="60">
        <v>14</v>
      </c>
      <c r="D167" s="13">
        <v>2024</v>
      </c>
      <c r="E167" s="15" t="s">
        <v>7</v>
      </c>
      <c r="F167" s="56" t="s">
        <v>1824</v>
      </c>
      <c r="G167" s="15" t="s">
        <v>8</v>
      </c>
      <c r="H167" s="56" t="s">
        <v>1825</v>
      </c>
      <c r="I167" s="76" t="str">
        <f>_xlfn.CONCAT(Tabla1[[#This Row],[CODIGO ENTIDAD]],Tabla1[[#This Row],[CODIGO MUNICIPIO]],Tabla1[[#This Row],[CODIGO PARROQUIA]])</f>
        <v>140102</v>
      </c>
      <c r="J167" s="77" t="s">
        <v>2347</v>
      </c>
      <c r="K167" s="15" t="s">
        <v>1091</v>
      </c>
      <c r="L167" s="16">
        <v>4</v>
      </c>
      <c r="M167" s="16" t="str">
        <f>+_xlfn.TEXTJOIN($I$200:$J$200,TRUE,Tabla1[[#This Row],[COD_UBIGEO]],Tabla1[[#This Row],[COD_CC]])</f>
        <v>140102-14-01-0006</v>
      </c>
      <c r="N167" s="16" t="str">
        <f t="array" ref="N167">+_xlfn.UNIQUE(Tabla1[[#This Row],[COMUNA]:[ID_COMUNA]],TRUE,TRUE)</f>
        <v>COMUNA SOCIALISTA EZEQUIEL ZAMORA</v>
      </c>
      <c r="O167" s="44" t="s">
        <v>1092</v>
      </c>
      <c r="P167" s="44" t="s">
        <v>1093</v>
      </c>
      <c r="Q167" s="44" t="s">
        <v>1493</v>
      </c>
      <c r="R167" s="44" t="s">
        <v>1094</v>
      </c>
      <c r="S167" s="44" t="s">
        <v>1095</v>
      </c>
      <c r="T167" s="44" t="s">
        <v>1096</v>
      </c>
      <c r="U167" s="44" t="s">
        <v>1689</v>
      </c>
      <c r="V167" s="44" t="s">
        <v>1097</v>
      </c>
      <c r="W167" s="44" t="s">
        <v>1098</v>
      </c>
      <c r="X167" s="44" t="s">
        <v>1099</v>
      </c>
      <c r="Y167" s="44" t="s">
        <v>344</v>
      </c>
      <c r="Z167" s="12" t="s">
        <v>1798</v>
      </c>
      <c r="AA167" s="12" t="s">
        <v>1744</v>
      </c>
      <c r="AB167" s="12" t="s">
        <v>1745</v>
      </c>
      <c r="AC167" s="6">
        <v>6</v>
      </c>
      <c r="AD167" s="6">
        <v>2</v>
      </c>
      <c r="AE167" s="12" t="s">
        <v>1795</v>
      </c>
      <c r="AF167" s="12">
        <v>2</v>
      </c>
      <c r="AG167" s="15" t="s">
        <v>915</v>
      </c>
      <c r="AH167" s="94" t="s">
        <v>5</v>
      </c>
      <c r="AI167" s="94" t="s">
        <v>21</v>
      </c>
      <c r="AJ167" s="94" t="s">
        <v>2047</v>
      </c>
      <c r="AK167" s="95" t="s">
        <v>1791</v>
      </c>
      <c r="AL167" s="80" t="s">
        <v>1828</v>
      </c>
      <c r="AM167" s="96" t="s">
        <v>2051</v>
      </c>
      <c r="AN167" s="116">
        <f>+COUNTA($AL$167:$AL$170)</f>
        <v>4</v>
      </c>
      <c r="AO167" s="9">
        <v>2</v>
      </c>
      <c r="AP167" s="11" t="s">
        <v>1799</v>
      </c>
      <c r="AQ167" s="111" t="s">
        <v>1817</v>
      </c>
      <c r="AR167" s="7" t="s">
        <v>1794</v>
      </c>
      <c r="AS167" s="7"/>
      <c r="AT167" s="105" t="s">
        <v>1734</v>
      </c>
      <c r="AU167" s="106" t="s">
        <v>1784</v>
      </c>
      <c r="AV167" s="111"/>
      <c r="AW167" s="111"/>
      <c r="AX167" s="5"/>
      <c r="AY167" s="5"/>
      <c r="AZ167" s="5"/>
      <c r="BA167" s="5"/>
      <c r="BB167" s="5"/>
      <c r="BC167" s="5"/>
    </row>
    <row r="168" spans="1:55" s="3" customFormat="1" ht="93.75" hidden="1" x14ac:dyDescent="0.3">
      <c r="A168" s="15">
        <v>54</v>
      </c>
      <c r="B168" s="13" t="s">
        <v>4</v>
      </c>
      <c r="C168" s="60">
        <v>14</v>
      </c>
      <c r="D168" s="13">
        <v>2024</v>
      </c>
      <c r="E168" s="15" t="s">
        <v>7</v>
      </c>
      <c r="F168" s="56" t="s">
        <v>1824</v>
      </c>
      <c r="G168" s="15" t="s">
        <v>8</v>
      </c>
      <c r="H168" s="56" t="s">
        <v>1825</v>
      </c>
      <c r="I168" s="76" t="str">
        <f>_xlfn.CONCAT(Tabla1[[#This Row],[CODIGO ENTIDAD]],Tabla1[[#This Row],[CODIGO MUNICIPIO]],Tabla1[[#This Row],[CODIGO PARROQUIA]])</f>
        <v>140102</v>
      </c>
      <c r="J168" s="77" t="s">
        <v>2347</v>
      </c>
      <c r="K168" s="15" t="s">
        <v>1091</v>
      </c>
      <c r="L168" s="16">
        <v>4</v>
      </c>
      <c r="M168" s="16" t="str">
        <f>+_xlfn.TEXTJOIN($I$200:$J$200,TRUE,Tabla1[[#This Row],[COD_UBIGEO]],Tabla1[[#This Row],[COD_CC]])</f>
        <v>140102-14-01-0006</v>
      </c>
      <c r="N168" s="16" t="str">
        <f t="array" ref="N168">+_xlfn.UNIQUE(Tabla1[[#This Row],[COMUNA]:[ID_COMUNA]],TRUE,TRUE)</f>
        <v>COMUNA SOCIALISTA EZEQUIEL ZAMORA</v>
      </c>
      <c r="O168" s="44" t="s">
        <v>1100</v>
      </c>
      <c r="P168" s="44" t="s">
        <v>1101</v>
      </c>
      <c r="Q168" s="44" t="s">
        <v>1102</v>
      </c>
      <c r="R168" s="44" t="s">
        <v>1103</v>
      </c>
      <c r="S168" s="44" t="s">
        <v>1104</v>
      </c>
      <c r="T168" s="44" t="s">
        <v>1105</v>
      </c>
      <c r="U168" s="44" t="s">
        <v>1106</v>
      </c>
      <c r="V168" s="44" t="s">
        <v>1107</v>
      </c>
      <c r="W168" s="44" t="s">
        <v>1108</v>
      </c>
      <c r="X168" s="44" t="s">
        <v>1109</v>
      </c>
      <c r="Y168" s="44" t="s">
        <v>344</v>
      </c>
      <c r="Z168" s="42" t="s">
        <v>1791</v>
      </c>
      <c r="AA168" s="42" t="s">
        <v>1731</v>
      </c>
      <c r="AB168" s="42" t="s">
        <v>1749</v>
      </c>
      <c r="AC168" s="6">
        <v>10</v>
      </c>
      <c r="AD168" s="6">
        <v>8</v>
      </c>
      <c r="AE168" s="42" t="s">
        <v>1785</v>
      </c>
      <c r="AF168" s="12">
        <v>1</v>
      </c>
      <c r="AG168" s="15" t="s">
        <v>915</v>
      </c>
      <c r="AH168" s="94" t="s">
        <v>5</v>
      </c>
      <c r="AI168" s="94" t="s">
        <v>21</v>
      </c>
      <c r="AJ168" s="94" t="s">
        <v>2048</v>
      </c>
      <c r="AK168" s="95" t="s">
        <v>1791</v>
      </c>
      <c r="AL168" s="80" t="s">
        <v>1831</v>
      </c>
      <c r="AM168" s="96" t="s">
        <v>2052</v>
      </c>
      <c r="AN168" s="116">
        <f>+COUNTA($AL$167:$AL$170)</f>
        <v>4</v>
      </c>
      <c r="AO168" s="9">
        <v>3</v>
      </c>
      <c r="AP168" s="11" t="s">
        <v>1786</v>
      </c>
      <c r="AQ168" s="67" t="s">
        <v>1780</v>
      </c>
      <c r="AR168" s="7" t="s">
        <v>1781</v>
      </c>
      <c r="AS168" s="7"/>
      <c r="AT168" s="105" t="s">
        <v>1733</v>
      </c>
      <c r="AU168" s="106" t="s">
        <v>1743</v>
      </c>
      <c r="AV168" s="111"/>
      <c r="AW168" s="111"/>
    </row>
    <row r="169" spans="1:55" s="3" customFormat="1" ht="112.5" hidden="1" x14ac:dyDescent="0.3">
      <c r="A169" s="15">
        <v>54</v>
      </c>
      <c r="B169" s="13" t="s">
        <v>4</v>
      </c>
      <c r="C169" s="60">
        <v>14</v>
      </c>
      <c r="D169" s="13">
        <v>2024</v>
      </c>
      <c r="E169" s="15" t="s">
        <v>7</v>
      </c>
      <c r="F169" s="56" t="s">
        <v>1824</v>
      </c>
      <c r="G169" s="15" t="s">
        <v>8</v>
      </c>
      <c r="H169" s="56" t="s">
        <v>1825</v>
      </c>
      <c r="I169" s="76" t="str">
        <f>_xlfn.CONCAT(Tabla1[[#This Row],[CODIGO ENTIDAD]],Tabla1[[#This Row],[CODIGO MUNICIPIO]],Tabla1[[#This Row],[CODIGO PARROQUIA]])</f>
        <v>140102</v>
      </c>
      <c r="J169" s="77" t="s">
        <v>2347</v>
      </c>
      <c r="K169" s="15" t="s">
        <v>1091</v>
      </c>
      <c r="L169" s="16">
        <v>4</v>
      </c>
      <c r="M169" s="16" t="str">
        <f>+_xlfn.TEXTJOIN($I$200:$J$200,TRUE,Tabla1[[#This Row],[COD_UBIGEO]],Tabla1[[#This Row],[COD_CC]])</f>
        <v>140102-14-01-0006</v>
      </c>
      <c r="N169" s="16" t="str">
        <f t="array" ref="N169">+_xlfn.UNIQUE(Tabla1[[#This Row],[COMUNA]:[ID_COMUNA]],TRUE,TRUE)</f>
        <v>COMUNA SOCIALISTA EZEQUIEL ZAMORA</v>
      </c>
      <c r="O169" s="44" t="s">
        <v>1110</v>
      </c>
      <c r="P169" s="44" t="s">
        <v>1111</v>
      </c>
      <c r="Q169" s="44" t="s">
        <v>1494</v>
      </c>
      <c r="R169" s="44" t="s">
        <v>1112</v>
      </c>
      <c r="S169" s="44" t="s">
        <v>1095</v>
      </c>
      <c r="T169" s="44" t="s">
        <v>1113</v>
      </c>
      <c r="U169" s="44" t="s">
        <v>1114</v>
      </c>
      <c r="V169" s="44" t="s">
        <v>1115</v>
      </c>
      <c r="W169" s="44" t="s">
        <v>1116</v>
      </c>
      <c r="X169" s="44" t="s">
        <v>1117</v>
      </c>
      <c r="Y169" s="44" t="s">
        <v>344</v>
      </c>
      <c r="Z169" s="42" t="s">
        <v>1798</v>
      </c>
      <c r="AA169" s="42" t="s">
        <v>1728</v>
      </c>
      <c r="AB169" s="42" t="s">
        <v>1728</v>
      </c>
      <c r="AC169" s="6">
        <v>4</v>
      </c>
      <c r="AD169" s="6">
        <v>6</v>
      </c>
      <c r="AE169" s="42" t="s">
        <v>1795</v>
      </c>
      <c r="AF169" s="12">
        <v>2</v>
      </c>
      <c r="AG169" s="15" t="s">
        <v>915</v>
      </c>
      <c r="AH169" s="94" t="s">
        <v>5</v>
      </c>
      <c r="AI169" s="94" t="s">
        <v>21</v>
      </c>
      <c r="AJ169" s="94" t="s">
        <v>2049</v>
      </c>
      <c r="AK169" s="95" t="s">
        <v>1791</v>
      </c>
      <c r="AL169" s="80" t="s">
        <v>1834</v>
      </c>
      <c r="AM169" s="96" t="s">
        <v>2053</v>
      </c>
      <c r="AN169" s="116">
        <f>+COUNTA($AL$167:$AL$170)</f>
        <v>4</v>
      </c>
      <c r="AO169" s="9">
        <v>4</v>
      </c>
      <c r="AP169" s="10" t="s">
        <v>1787</v>
      </c>
      <c r="AQ169" s="67" t="s">
        <v>1779</v>
      </c>
      <c r="AR169" s="7" t="s">
        <v>1782</v>
      </c>
      <c r="AS169" s="7"/>
      <c r="AT169" s="105" t="s">
        <v>1785</v>
      </c>
      <c r="AU169" s="106" t="s">
        <v>1796</v>
      </c>
      <c r="AV169" s="109"/>
      <c r="AW169" s="109"/>
      <c r="AX169" s="2"/>
      <c r="AY169" s="2"/>
      <c r="AZ169" s="2"/>
      <c r="BA169" s="2"/>
      <c r="BB169" s="2"/>
      <c r="BC169" s="2"/>
    </row>
    <row r="170" spans="1:55" s="3" customFormat="1" ht="187.5" hidden="1" x14ac:dyDescent="0.3">
      <c r="A170" s="15">
        <v>55</v>
      </c>
      <c r="B170" s="13" t="s">
        <v>4</v>
      </c>
      <c r="C170" s="60">
        <v>14</v>
      </c>
      <c r="D170" s="13">
        <v>2024</v>
      </c>
      <c r="E170" s="15" t="s">
        <v>18</v>
      </c>
      <c r="F170" s="56" t="s">
        <v>1887</v>
      </c>
      <c r="G170" s="15" t="s">
        <v>19</v>
      </c>
      <c r="H170" s="56" t="s">
        <v>1824</v>
      </c>
      <c r="I170" s="83" t="str">
        <f>_xlfn.CONCAT(Tabla1[[#This Row],[CODIGO ENTIDAD]],Tabla1[[#This Row],[CODIGO MUNICIPIO]],Tabla1[[#This Row],[CODIGO PARROQUIA]])</f>
        <v>140301</v>
      </c>
      <c r="J170" s="82" t="s">
        <v>2354</v>
      </c>
      <c r="K170" s="15" t="s">
        <v>1118</v>
      </c>
      <c r="L170" s="16">
        <v>4</v>
      </c>
      <c r="M170" s="16" t="str">
        <f>+_xlfn.TEXTJOIN($I$200:$J$200,TRUE,Tabla1[[#This Row],[COD_UBIGEO]],Tabla1[[#This Row],[COD_CC]])</f>
        <v>140301-C-RUR-2021-10-0022</v>
      </c>
      <c r="N170" s="16" t="str">
        <f t="array" ref="N170">+_xlfn.UNIQUE(Tabla1[[#This Row],[COMUNA]:[ID_COMUNA]],TRUE,TRUE)</f>
        <v>COMUNA AGROTURÍSTICA LA NEBLINA DE SALINAS</v>
      </c>
      <c r="O170" s="44" t="s">
        <v>1815</v>
      </c>
      <c r="P170" s="44" t="s">
        <v>1119</v>
      </c>
      <c r="Q170" s="44" t="s">
        <v>1495</v>
      </c>
      <c r="R170" s="44" t="s">
        <v>1120</v>
      </c>
      <c r="S170" s="44" t="s">
        <v>244</v>
      </c>
      <c r="T170" s="44" t="s">
        <v>1496</v>
      </c>
      <c r="U170" s="44" t="s">
        <v>1121</v>
      </c>
      <c r="V170" s="44" t="s">
        <v>1122</v>
      </c>
      <c r="W170" s="44" t="s">
        <v>1123</v>
      </c>
      <c r="X170" s="44" t="s">
        <v>1124</v>
      </c>
      <c r="Y170" s="44" t="s">
        <v>344</v>
      </c>
      <c r="Z170" s="42" t="s">
        <v>1798</v>
      </c>
      <c r="AA170" s="42" t="s">
        <v>1744</v>
      </c>
      <c r="AB170" s="42" t="s">
        <v>1742</v>
      </c>
      <c r="AC170" s="6">
        <v>6</v>
      </c>
      <c r="AD170" s="6">
        <v>5</v>
      </c>
      <c r="AE170" s="42" t="s">
        <v>1795</v>
      </c>
      <c r="AF170" s="12">
        <v>2</v>
      </c>
      <c r="AG170" s="15" t="s">
        <v>915</v>
      </c>
      <c r="AH170" s="94" t="s">
        <v>5</v>
      </c>
      <c r="AI170" s="94" t="s">
        <v>21</v>
      </c>
      <c r="AJ170" s="94" t="s">
        <v>2050</v>
      </c>
      <c r="AK170" s="95" t="s">
        <v>1921</v>
      </c>
      <c r="AL170" s="80" t="s">
        <v>1837</v>
      </c>
      <c r="AM170" s="96" t="s">
        <v>2054</v>
      </c>
      <c r="AN170" s="116">
        <f>+COUNTA($AL$167:$AL$170)</f>
        <v>4</v>
      </c>
      <c r="AO170" s="9">
        <v>1</v>
      </c>
      <c r="AP170" s="10" t="s">
        <v>1800</v>
      </c>
      <c r="AQ170" s="9" t="s">
        <v>1792</v>
      </c>
      <c r="AR170" s="8" t="s">
        <v>1793</v>
      </c>
      <c r="AS170" s="8"/>
      <c r="AT170" s="105" t="s">
        <v>1795</v>
      </c>
      <c r="AU170" s="106" t="s">
        <v>1797</v>
      </c>
      <c r="AV170" s="114"/>
      <c r="AW170" s="114"/>
      <c r="AX170" s="2"/>
      <c r="AY170" s="2"/>
      <c r="AZ170" s="2"/>
      <c r="BA170" s="2"/>
      <c r="BB170" s="2"/>
      <c r="BC170" s="2"/>
    </row>
    <row r="171" spans="1:55" ht="206.25" hidden="1" x14ac:dyDescent="0.3">
      <c r="A171" s="15">
        <v>55</v>
      </c>
      <c r="B171" s="13" t="s">
        <v>4</v>
      </c>
      <c r="C171" s="60">
        <v>14</v>
      </c>
      <c r="D171" s="13">
        <v>2024</v>
      </c>
      <c r="E171" s="15" t="s">
        <v>18</v>
      </c>
      <c r="F171" s="56" t="s">
        <v>1887</v>
      </c>
      <c r="G171" s="15" t="s">
        <v>19</v>
      </c>
      <c r="H171" s="56" t="s">
        <v>1824</v>
      </c>
      <c r="I171" s="83" t="str">
        <f>_xlfn.CONCAT(Tabla1[[#This Row],[CODIGO ENTIDAD]],Tabla1[[#This Row],[CODIGO MUNICIPIO]],Tabla1[[#This Row],[CODIGO PARROQUIA]])</f>
        <v>140301</v>
      </c>
      <c r="J171" s="82" t="s">
        <v>2354</v>
      </c>
      <c r="K171" s="15" t="s">
        <v>1118</v>
      </c>
      <c r="L171" s="16">
        <v>4</v>
      </c>
      <c r="M171" s="16" t="str">
        <f>+_xlfn.TEXTJOIN($I$200:$J$200,TRUE,Tabla1[[#This Row],[COD_UBIGEO]],Tabla1[[#This Row],[COD_CC]])</f>
        <v>140301-C-RUR-2021-10-0022</v>
      </c>
      <c r="N171" s="16" t="str">
        <f t="array" ref="N171">+_xlfn.UNIQUE(Tabla1[[#This Row],[COMUNA]:[ID_COMUNA]],TRUE,TRUE)</f>
        <v>COMUNA AGROTURÍSTICA LA NEBLINA DE SALINAS</v>
      </c>
      <c r="O171" s="44" t="s">
        <v>1125</v>
      </c>
      <c r="P171" s="44" t="s">
        <v>1126</v>
      </c>
      <c r="Q171" s="44" t="s">
        <v>1497</v>
      </c>
      <c r="R171" s="44" t="s">
        <v>1127</v>
      </c>
      <c r="S171" s="44" t="s">
        <v>244</v>
      </c>
      <c r="T171" s="44" t="s">
        <v>1128</v>
      </c>
      <c r="U171" s="44" t="s">
        <v>1129</v>
      </c>
      <c r="V171" s="44" t="s">
        <v>1130</v>
      </c>
      <c r="W171" s="44" t="s">
        <v>1131</v>
      </c>
      <c r="X171" s="44" t="s">
        <v>1132</v>
      </c>
      <c r="Y171" s="44" t="s">
        <v>76</v>
      </c>
      <c r="Z171" s="41" t="s">
        <v>1788</v>
      </c>
      <c r="AA171" s="41" t="s">
        <v>1735</v>
      </c>
      <c r="AB171" s="12" t="s">
        <v>1754</v>
      </c>
      <c r="AC171" s="6">
        <v>15</v>
      </c>
      <c r="AD171" s="6">
        <v>20</v>
      </c>
      <c r="AE171" s="12" t="s">
        <v>1733</v>
      </c>
      <c r="AF171" s="12">
        <v>3</v>
      </c>
      <c r="AG171" s="15" t="s">
        <v>31</v>
      </c>
      <c r="AH171" s="15" t="s">
        <v>1695</v>
      </c>
      <c r="AI171" s="12" t="s">
        <v>15</v>
      </c>
      <c r="AJ171" s="78" t="s">
        <v>2207</v>
      </c>
      <c r="AK171" s="79" t="s">
        <v>1791</v>
      </c>
      <c r="AL171" s="80" t="s">
        <v>1828</v>
      </c>
      <c r="AM171" s="81" t="s">
        <v>2211</v>
      </c>
      <c r="AN171" s="116">
        <f>+COUNTA($AL$171:$AL$174)</f>
        <v>4</v>
      </c>
      <c r="AO171" s="9">
        <v>2</v>
      </c>
      <c r="AP171" s="66" t="s">
        <v>1799</v>
      </c>
      <c r="AQ171" s="111" t="s">
        <v>1817</v>
      </c>
      <c r="AR171" s="67" t="s">
        <v>1794</v>
      </c>
      <c r="AS171" s="67"/>
      <c r="AT171" s="9" t="s">
        <v>1734</v>
      </c>
      <c r="AU171" s="66" t="s">
        <v>1784</v>
      </c>
      <c r="AV171" s="114"/>
      <c r="AW171" s="114"/>
      <c r="AX171" s="69"/>
      <c r="AY171" s="69"/>
      <c r="AZ171" s="69"/>
      <c r="BA171" s="69"/>
      <c r="BB171" s="69"/>
      <c r="BC171" s="69"/>
    </row>
    <row r="172" spans="1:55" s="3" customFormat="1" ht="206.25" hidden="1" x14ac:dyDescent="0.3">
      <c r="A172" s="15">
        <v>55</v>
      </c>
      <c r="B172" s="13" t="s">
        <v>4</v>
      </c>
      <c r="C172" s="60">
        <v>14</v>
      </c>
      <c r="D172" s="13">
        <v>2024</v>
      </c>
      <c r="E172" s="15" t="s">
        <v>18</v>
      </c>
      <c r="F172" s="56" t="s">
        <v>1887</v>
      </c>
      <c r="G172" s="15" t="s">
        <v>19</v>
      </c>
      <c r="H172" s="56" t="s">
        <v>1824</v>
      </c>
      <c r="I172" s="83" t="str">
        <f>_xlfn.CONCAT(Tabla1[[#This Row],[CODIGO ENTIDAD]],Tabla1[[#This Row],[CODIGO MUNICIPIO]],Tabla1[[#This Row],[CODIGO PARROQUIA]])</f>
        <v>140301</v>
      </c>
      <c r="J172" s="82" t="s">
        <v>2354</v>
      </c>
      <c r="K172" s="15" t="s">
        <v>1118</v>
      </c>
      <c r="L172" s="16">
        <v>4</v>
      </c>
      <c r="M172" s="16" t="str">
        <f>+_xlfn.TEXTJOIN($I$200:$J$200,TRUE,Tabla1[[#This Row],[COD_UBIGEO]],Tabla1[[#This Row],[COD_CC]])</f>
        <v>140301-C-RUR-2021-10-0022</v>
      </c>
      <c r="N172" s="16" t="str">
        <f t="array" ref="N172">+_xlfn.UNIQUE(Tabla1[[#This Row],[COMUNA]:[ID_COMUNA]],TRUE,TRUE)</f>
        <v>COMUNA AGROTURÍSTICA LA NEBLINA DE SALINAS</v>
      </c>
      <c r="O172" s="44" t="s">
        <v>1133</v>
      </c>
      <c r="P172" s="44" t="s">
        <v>1134</v>
      </c>
      <c r="Q172" s="44" t="s">
        <v>1135</v>
      </c>
      <c r="R172" s="44" t="s">
        <v>1136</v>
      </c>
      <c r="S172" s="44" t="s">
        <v>244</v>
      </c>
      <c r="T172" s="44" t="s">
        <v>1498</v>
      </c>
      <c r="U172" s="44" t="s">
        <v>1137</v>
      </c>
      <c r="V172" s="44" t="s">
        <v>1138</v>
      </c>
      <c r="W172" s="44" t="s">
        <v>1139</v>
      </c>
      <c r="X172" s="44" t="s">
        <v>1140</v>
      </c>
      <c r="Y172" s="44" t="s">
        <v>344</v>
      </c>
      <c r="Z172" s="36" t="s">
        <v>1791</v>
      </c>
      <c r="AA172" s="36" t="s">
        <v>1766</v>
      </c>
      <c r="AB172" s="36" t="s">
        <v>1766</v>
      </c>
      <c r="AC172" s="6">
        <v>12</v>
      </c>
      <c r="AD172" s="6">
        <v>16</v>
      </c>
      <c r="AE172" s="36" t="s">
        <v>1785</v>
      </c>
      <c r="AF172" s="36">
        <v>4</v>
      </c>
      <c r="AG172" s="15" t="s">
        <v>31</v>
      </c>
      <c r="AH172" s="15" t="s">
        <v>1695</v>
      </c>
      <c r="AI172" s="12" t="s">
        <v>15</v>
      </c>
      <c r="AJ172" s="94" t="s">
        <v>2208</v>
      </c>
      <c r="AK172" s="95" t="s">
        <v>1791</v>
      </c>
      <c r="AL172" s="80" t="s">
        <v>1831</v>
      </c>
      <c r="AM172" s="96" t="s">
        <v>2212</v>
      </c>
      <c r="AN172" s="116">
        <f>+COUNTA($AL$171:$AL$174)</f>
        <v>4</v>
      </c>
      <c r="AO172" s="9">
        <v>3</v>
      </c>
      <c r="AP172" s="11" t="s">
        <v>1786</v>
      </c>
      <c r="AQ172" s="67" t="s">
        <v>1780</v>
      </c>
      <c r="AR172" s="7" t="s">
        <v>1781</v>
      </c>
      <c r="AS172" s="7"/>
      <c r="AT172" s="105" t="s">
        <v>1733</v>
      </c>
      <c r="AU172" s="106" t="s">
        <v>1743</v>
      </c>
      <c r="AV172" s="115"/>
      <c r="AW172" s="115"/>
    </row>
    <row r="173" spans="1:55" s="3" customFormat="1" ht="112.5" hidden="1" x14ac:dyDescent="0.3">
      <c r="A173" s="15">
        <v>56</v>
      </c>
      <c r="B173" s="13" t="s">
        <v>4</v>
      </c>
      <c r="C173" s="60">
        <v>14</v>
      </c>
      <c r="D173" s="13">
        <v>2024</v>
      </c>
      <c r="E173" s="15" t="s">
        <v>35</v>
      </c>
      <c r="F173" s="56" t="s">
        <v>2122</v>
      </c>
      <c r="G173" s="15" t="s">
        <v>2291</v>
      </c>
      <c r="H173" s="56" t="s">
        <v>1824</v>
      </c>
      <c r="I173" s="83" t="str">
        <f>_xlfn.CONCAT(Tabla1[[#This Row],[CODIGO ENTIDAD]],Tabla1[[#This Row],[CODIGO MUNICIPIO]],Tabla1[[#This Row],[CODIGO PARROQUIA]])</f>
        <v>141601</v>
      </c>
      <c r="J173" s="97" t="s">
        <v>2380</v>
      </c>
      <c r="K173" s="15" t="s">
        <v>1141</v>
      </c>
      <c r="L173" s="16">
        <v>4</v>
      </c>
      <c r="M173" s="16" t="str">
        <f>+_xlfn.TEXTJOIN($I$200:$J$200,TRUE,Tabla1[[#This Row],[COD_UBIGEO]],Tabla1[[#This Row],[COD_CC]])</f>
        <v>141601-CEC-ME-002</v>
      </c>
      <c r="N173" s="16" t="str">
        <f t="array" ref="N173">+_xlfn.UNIQUE(Tabla1[[#This Row],[COMUNA]:[ID_COMUNA]],TRUE,TRUE)</f>
        <v>CONSEJO COMUNAL LLANO GRANDE PARTE ALTA</v>
      </c>
      <c r="O173" s="44" t="s">
        <v>1142</v>
      </c>
      <c r="P173" s="44" t="s">
        <v>1143</v>
      </c>
      <c r="Q173" s="44" t="s">
        <v>1499</v>
      </c>
      <c r="R173" s="44" t="s">
        <v>1144</v>
      </c>
      <c r="S173" s="44" t="s">
        <v>244</v>
      </c>
      <c r="T173" s="44" t="s">
        <v>1145</v>
      </c>
      <c r="U173" s="44" t="s">
        <v>1146</v>
      </c>
      <c r="V173" s="44" t="s">
        <v>1147</v>
      </c>
      <c r="W173" s="44" t="s">
        <v>1148</v>
      </c>
      <c r="X173" s="44" t="s">
        <v>1149</v>
      </c>
      <c r="Y173" s="44" t="s">
        <v>344</v>
      </c>
      <c r="Z173" s="36" t="s">
        <v>1788</v>
      </c>
      <c r="AA173" s="36" t="s">
        <v>1744</v>
      </c>
      <c r="AB173" s="36" t="s">
        <v>1742</v>
      </c>
      <c r="AC173" s="6">
        <v>6</v>
      </c>
      <c r="AD173" s="6">
        <v>5</v>
      </c>
      <c r="AE173" s="36" t="s">
        <v>1733</v>
      </c>
      <c r="AF173" s="36">
        <v>2</v>
      </c>
      <c r="AG173" s="15" t="s">
        <v>31</v>
      </c>
      <c r="AH173" s="15" t="s">
        <v>1695</v>
      </c>
      <c r="AI173" s="12" t="s">
        <v>15</v>
      </c>
      <c r="AJ173" s="94" t="s">
        <v>2209</v>
      </c>
      <c r="AK173" s="95" t="s">
        <v>1791</v>
      </c>
      <c r="AL173" s="80" t="s">
        <v>1834</v>
      </c>
      <c r="AM173" s="96" t="s">
        <v>2213</v>
      </c>
      <c r="AN173" s="116">
        <f>+COUNTA($AL$171:$AL$174)</f>
        <v>4</v>
      </c>
      <c r="AO173" s="9">
        <v>4</v>
      </c>
      <c r="AP173" s="10" t="s">
        <v>1787</v>
      </c>
      <c r="AQ173" s="67" t="s">
        <v>1779</v>
      </c>
      <c r="AR173" s="7" t="s">
        <v>1782</v>
      </c>
      <c r="AS173" s="7"/>
      <c r="AT173" s="105" t="s">
        <v>1785</v>
      </c>
      <c r="AU173" s="106" t="s">
        <v>1796</v>
      </c>
      <c r="AV173" s="109"/>
      <c r="AW173" s="109"/>
      <c r="AX173" s="5"/>
      <c r="AY173" s="5"/>
      <c r="AZ173" s="5"/>
      <c r="BA173" s="5"/>
      <c r="BB173" s="5"/>
      <c r="BC173" s="5"/>
    </row>
    <row r="174" spans="1:55" s="3" customFormat="1" ht="112.5" hidden="1" x14ac:dyDescent="0.3">
      <c r="A174" s="15">
        <v>56</v>
      </c>
      <c r="B174" s="13" t="s">
        <v>4</v>
      </c>
      <c r="C174" s="60">
        <v>14</v>
      </c>
      <c r="D174" s="13">
        <v>2024</v>
      </c>
      <c r="E174" s="15" t="s">
        <v>35</v>
      </c>
      <c r="F174" s="56" t="s">
        <v>2122</v>
      </c>
      <c r="G174" s="15" t="s">
        <v>2291</v>
      </c>
      <c r="H174" s="56" t="s">
        <v>1824</v>
      </c>
      <c r="I174" s="83" t="str">
        <f>_xlfn.CONCAT(Tabla1[[#This Row],[CODIGO ENTIDAD]],Tabla1[[#This Row],[CODIGO MUNICIPIO]],Tabla1[[#This Row],[CODIGO PARROQUIA]])</f>
        <v>141601</v>
      </c>
      <c r="J174" s="97" t="s">
        <v>2380</v>
      </c>
      <c r="K174" s="15" t="s">
        <v>1141</v>
      </c>
      <c r="L174" s="16">
        <v>4</v>
      </c>
      <c r="M174" s="16" t="str">
        <f>+_xlfn.TEXTJOIN($I$200:$J$200,TRUE,Tabla1[[#This Row],[COD_UBIGEO]],Tabla1[[#This Row],[COD_CC]])</f>
        <v>141601-CEC-ME-002</v>
      </c>
      <c r="N174" s="16" t="str">
        <f t="array" ref="N174">+_xlfn.UNIQUE(Tabla1[[#This Row],[COMUNA]:[ID_COMUNA]],TRUE,TRUE)</f>
        <v>CONSEJO COMUNAL LLANO GRANDE PARTE ALTA</v>
      </c>
      <c r="O174" s="44" t="s">
        <v>1150</v>
      </c>
      <c r="P174" s="44" t="s">
        <v>1151</v>
      </c>
      <c r="Q174" s="44" t="s">
        <v>1500</v>
      </c>
      <c r="R174" s="44" t="s">
        <v>1152</v>
      </c>
      <c r="S174" s="44" t="s">
        <v>244</v>
      </c>
      <c r="T174" s="44" t="s">
        <v>1153</v>
      </c>
      <c r="U174" s="44" t="s">
        <v>1154</v>
      </c>
      <c r="V174" s="44" t="s">
        <v>1660</v>
      </c>
      <c r="W174" s="44" t="s">
        <v>1155</v>
      </c>
      <c r="X174" s="44" t="s">
        <v>1156</v>
      </c>
      <c r="Y174" s="44" t="s">
        <v>344</v>
      </c>
      <c r="Z174" s="36" t="s">
        <v>1788</v>
      </c>
      <c r="AA174" s="36" t="s">
        <v>1747</v>
      </c>
      <c r="AB174" s="36" t="s">
        <v>1748</v>
      </c>
      <c r="AC174" s="6">
        <v>3</v>
      </c>
      <c r="AD174" s="6">
        <v>7</v>
      </c>
      <c r="AE174" s="36" t="s">
        <v>1733</v>
      </c>
      <c r="AF174" s="36">
        <v>2</v>
      </c>
      <c r="AG174" s="15" t="s">
        <v>31</v>
      </c>
      <c r="AH174" s="15" t="s">
        <v>1695</v>
      </c>
      <c r="AI174" s="12" t="s">
        <v>15</v>
      </c>
      <c r="AJ174" s="94" t="s">
        <v>2210</v>
      </c>
      <c r="AK174" s="95" t="s">
        <v>1788</v>
      </c>
      <c r="AL174" s="80" t="s">
        <v>1837</v>
      </c>
      <c r="AM174" s="96" t="s">
        <v>2214</v>
      </c>
      <c r="AN174" s="116">
        <f>+COUNTA($AL$171:$AL$174)</f>
        <v>4</v>
      </c>
      <c r="AO174" s="9">
        <v>1</v>
      </c>
      <c r="AP174" s="10" t="s">
        <v>1800</v>
      </c>
      <c r="AQ174" s="9" t="s">
        <v>1792</v>
      </c>
      <c r="AR174" s="8" t="s">
        <v>1793</v>
      </c>
      <c r="AS174" s="8"/>
      <c r="AT174" s="105" t="s">
        <v>1795</v>
      </c>
      <c r="AU174" s="106" t="s">
        <v>1797</v>
      </c>
      <c r="AV174" s="111"/>
      <c r="AW174" s="111"/>
      <c r="AX174" s="5"/>
      <c r="AY174" s="5"/>
      <c r="AZ174" s="5"/>
      <c r="BA174" s="5"/>
      <c r="BB174" s="5"/>
      <c r="BC174" s="5"/>
    </row>
    <row r="175" spans="1:55" s="3" customFormat="1" ht="112.5" hidden="1" x14ac:dyDescent="0.3">
      <c r="A175" s="15">
        <v>56</v>
      </c>
      <c r="B175" s="13" t="s">
        <v>4</v>
      </c>
      <c r="C175" s="60">
        <v>14</v>
      </c>
      <c r="D175" s="13">
        <v>2024</v>
      </c>
      <c r="E175" s="15" t="s">
        <v>35</v>
      </c>
      <c r="F175" s="56" t="s">
        <v>2122</v>
      </c>
      <c r="G175" s="15" t="s">
        <v>2291</v>
      </c>
      <c r="H175" s="56" t="s">
        <v>1824</v>
      </c>
      <c r="I175" s="83" t="str">
        <f>_xlfn.CONCAT(Tabla1[[#This Row],[CODIGO ENTIDAD]],Tabla1[[#This Row],[CODIGO MUNICIPIO]],Tabla1[[#This Row],[CODIGO PARROQUIA]])</f>
        <v>141601</v>
      </c>
      <c r="J175" s="97" t="s">
        <v>2380</v>
      </c>
      <c r="K175" s="15" t="s">
        <v>1141</v>
      </c>
      <c r="L175" s="16">
        <v>4</v>
      </c>
      <c r="M175" s="16" t="str">
        <f>+_xlfn.TEXTJOIN($I$200:$J$200,TRUE,Tabla1[[#This Row],[COD_UBIGEO]],Tabla1[[#This Row],[COD_CC]])</f>
        <v>141601-CEC-ME-002</v>
      </c>
      <c r="N175" s="16" t="str">
        <f t="array" ref="N175">+_xlfn.UNIQUE(Tabla1[[#This Row],[COMUNA]:[ID_COMUNA]],TRUE,TRUE)</f>
        <v>CONSEJO COMUNAL LLANO GRANDE PARTE ALTA</v>
      </c>
      <c r="O175" s="44" t="s">
        <v>1157</v>
      </c>
      <c r="P175" s="44" t="s">
        <v>1158</v>
      </c>
      <c r="Q175" s="44" t="s">
        <v>1159</v>
      </c>
      <c r="R175" s="44" t="s">
        <v>1160</v>
      </c>
      <c r="S175" s="44" t="s">
        <v>244</v>
      </c>
      <c r="T175" s="44" t="s">
        <v>1161</v>
      </c>
      <c r="U175" s="44" t="s">
        <v>1162</v>
      </c>
      <c r="V175" s="44" t="s">
        <v>1163</v>
      </c>
      <c r="W175" s="44" t="s">
        <v>1164</v>
      </c>
      <c r="X175" s="44" t="s">
        <v>1165</v>
      </c>
      <c r="Y175" s="44" t="s">
        <v>344</v>
      </c>
      <c r="Z175" s="12" t="s">
        <v>1798</v>
      </c>
      <c r="AA175" s="12" t="s">
        <v>1766</v>
      </c>
      <c r="AB175" s="12" t="s">
        <v>1766</v>
      </c>
      <c r="AC175" s="6">
        <v>12</v>
      </c>
      <c r="AD175" s="6">
        <v>16</v>
      </c>
      <c r="AE175" s="12" t="s">
        <v>1795</v>
      </c>
      <c r="AF175" s="12">
        <v>1</v>
      </c>
      <c r="AG175" s="15" t="s">
        <v>950</v>
      </c>
      <c r="AH175" s="15" t="s">
        <v>5</v>
      </c>
      <c r="AI175" s="12" t="s">
        <v>2215</v>
      </c>
      <c r="AJ175" s="94" t="s">
        <v>2216</v>
      </c>
      <c r="AK175" s="95" t="s">
        <v>1791</v>
      </c>
      <c r="AL175" s="80" t="s">
        <v>1828</v>
      </c>
      <c r="AM175" s="96" t="s">
        <v>2220</v>
      </c>
      <c r="AN175" s="116">
        <f>+COUNTA($AL$175:$AL$178)</f>
        <v>4</v>
      </c>
      <c r="AO175" s="9">
        <v>2</v>
      </c>
      <c r="AP175" s="11" t="s">
        <v>1799</v>
      </c>
      <c r="AQ175" s="111" t="s">
        <v>1817</v>
      </c>
      <c r="AR175" s="7" t="s">
        <v>1794</v>
      </c>
      <c r="AS175" s="7"/>
      <c r="AT175" s="105" t="s">
        <v>1734</v>
      </c>
      <c r="AU175" s="106" t="s">
        <v>1784</v>
      </c>
      <c r="AV175" s="111"/>
      <c r="AW175" s="111"/>
      <c r="AX175" s="5"/>
      <c r="AY175" s="5"/>
      <c r="AZ175" s="5"/>
      <c r="BA175" s="5"/>
      <c r="BB175" s="5"/>
      <c r="BC175" s="5"/>
    </row>
    <row r="176" spans="1:55" s="3" customFormat="1" ht="112.5" hidden="1" x14ac:dyDescent="0.3">
      <c r="A176" s="15">
        <v>57</v>
      </c>
      <c r="B176" s="13" t="s">
        <v>4</v>
      </c>
      <c r="C176" s="60">
        <v>14</v>
      </c>
      <c r="D176" s="13">
        <v>2024</v>
      </c>
      <c r="E176" s="15" t="s">
        <v>18</v>
      </c>
      <c r="F176" s="56" t="s">
        <v>1887</v>
      </c>
      <c r="G176" s="15" t="s">
        <v>19</v>
      </c>
      <c r="H176" s="56" t="s">
        <v>1824</v>
      </c>
      <c r="I176" s="83" t="str">
        <f>_xlfn.CONCAT(Tabla1[[#This Row],[CODIGO ENTIDAD]],Tabla1[[#This Row],[CODIGO MUNICIPIO]],Tabla1[[#This Row],[CODIGO PARROQUIA]])</f>
        <v>140301</v>
      </c>
      <c r="J176" s="82" t="s">
        <v>2355</v>
      </c>
      <c r="K176" s="15" t="s">
        <v>1166</v>
      </c>
      <c r="L176" s="16">
        <v>4</v>
      </c>
      <c r="M176" s="16" t="str">
        <f>+_xlfn.TEXTJOIN($I$200:$J$200,TRUE,Tabla1[[#This Row],[COD_UBIGEO]],Tabla1[[#This Row],[COD_CC]])</f>
        <v>140301-C-MIX-2021-10-0006</v>
      </c>
      <c r="N176" s="16" t="str">
        <f t="array" ref="N176">+_xlfn.UNIQUE(Tabla1[[#This Row],[COMUNA]:[ID_COMUNA]],TRUE,TRUE)</f>
        <v>COMUNA LA NUEVA FUERZA DE CHÁVEZ</v>
      </c>
      <c r="O176" s="44" t="s">
        <v>1167</v>
      </c>
      <c r="P176" s="44" t="s">
        <v>1168</v>
      </c>
      <c r="Q176" s="44" t="s">
        <v>1501</v>
      </c>
      <c r="R176" s="44" t="s">
        <v>1169</v>
      </c>
      <c r="S176" s="44" t="s">
        <v>244</v>
      </c>
      <c r="T176" s="44" t="s">
        <v>1661</v>
      </c>
      <c r="U176" s="44" t="s">
        <v>1170</v>
      </c>
      <c r="V176" s="44" t="s">
        <v>1171</v>
      </c>
      <c r="W176" s="44" t="s">
        <v>1172</v>
      </c>
      <c r="X176" s="44" t="s">
        <v>1173</v>
      </c>
      <c r="Y176" s="44" t="s">
        <v>344</v>
      </c>
      <c r="Z176" s="36" t="s">
        <v>1798</v>
      </c>
      <c r="AA176" s="36" t="s">
        <v>1744</v>
      </c>
      <c r="AB176" s="36" t="s">
        <v>1742</v>
      </c>
      <c r="AC176" s="6">
        <v>6</v>
      </c>
      <c r="AD176" s="6">
        <v>5</v>
      </c>
      <c r="AE176" s="36" t="s">
        <v>1795</v>
      </c>
      <c r="AF176" s="36">
        <v>2</v>
      </c>
      <c r="AG176" s="15" t="s">
        <v>950</v>
      </c>
      <c r="AH176" s="15" t="s">
        <v>5</v>
      </c>
      <c r="AI176" s="12" t="s">
        <v>2215</v>
      </c>
      <c r="AJ176" s="94" t="s">
        <v>2217</v>
      </c>
      <c r="AK176" s="95" t="s">
        <v>1791</v>
      </c>
      <c r="AL176" s="80" t="s">
        <v>1831</v>
      </c>
      <c r="AM176" s="96" t="s">
        <v>2221</v>
      </c>
      <c r="AN176" s="116">
        <f>+COUNTA($AL$175:$AL$178)</f>
        <v>4</v>
      </c>
      <c r="AO176" s="9">
        <v>3</v>
      </c>
      <c r="AP176" s="11" t="s">
        <v>1786</v>
      </c>
      <c r="AQ176" s="67" t="s">
        <v>1780</v>
      </c>
      <c r="AR176" s="7" t="s">
        <v>1781</v>
      </c>
      <c r="AS176" s="7"/>
      <c r="AT176" s="105" t="s">
        <v>1733</v>
      </c>
      <c r="AU176" s="106" t="s">
        <v>1743</v>
      </c>
      <c r="AV176" s="111"/>
      <c r="AW176" s="111"/>
    </row>
    <row r="177" spans="1:55" s="3" customFormat="1" ht="129.75" hidden="1" customHeight="1" x14ac:dyDescent="0.3">
      <c r="A177" s="15">
        <v>57</v>
      </c>
      <c r="B177" s="13" t="s">
        <v>4</v>
      </c>
      <c r="C177" s="60">
        <v>14</v>
      </c>
      <c r="D177" s="13">
        <v>2024</v>
      </c>
      <c r="E177" s="15" t="s">
        <v>18</v>
      </c>
      <c r="F177" s="56" t="s">
        <v>1887</v>
      </c>
      <c r="G177" s="15" t="s">
        <v>19</v>
      </c>
      <c r="H177" s="56" t="s">
        <v>1824</v>
      </c>
      <c r="I177" s="83" t="str">
        <f>_xlfn.CONCAT(Tabla1[[#This Row],[CODIGO ENTIDAD]],Tabla1[[#This Row],[CODIGO MUNICIPIO]],Tabla1[[#This Row],[CODIGO PARROQUIA]])</f>
        <v>140301</v>
      </c>
      <c r="J177" s="82" t="s">
        <v>2355</v>
      </c>
      <c r="K177" s="15" t="s">
        <v>1166</v>
      </c>
      <c r="L177" s="16">
        <v>4</v>
      </c>
      <c r="M177" s="16" t="str">
        <f>+_xlfn.TEXTJOIN($I$200:$J$200,TRUE,Tabla1[[#This Row],[COD_UBIGEO]],Tabla1[[#This Row],[COD_CC]])</f>
        <v>140301-C-MIX-2021-10-0006</v>
      </c>
      <c r="N177" s="16" t="str">
        <f t="array" ref="N177">+_xlfn.UNIQUE(Tabla1[[#This Row],[COMUNA]:[ID_COMUNA]],TRUE,TRUE)</f>
        <v>COMUNA LA NUEVA FUERZA DE CHÁVEZ</v>
      </c>
      <c r="O177" s="44" t="s">
        <v>1174</v>
      </c>
      <c r="P177" s="44" t="s">
        <v>1175</v>
      </c>
      <c r="Q177" s="44" t="s">
        <v>1502</v>
      </c>
      <c r="R177" s="44" t="s">
        <v>1176</v>
      </c>
      <c r="S177" s="44" t="s">
        <v>244</v>
      </c>
      <c r="T177" s="44" t="s">
        <v>1661</v>
      </c>
      <c r="U177" s="44" t="s">
        <v>1177</v>
      </c>
      <c r="V177" s="44" t="s">
        <v>1178</v>
      </c>
      <c r="W177" s="44" t="s">
        <v>1179</v>
      </c>
      <c r="X177" s="44" t="s">
        <v>1180</v>
      </c>
      <c r="Y177" s="44" t="s">
        <v>344</v>
      </c>
      <c r="Z177" s="36" t="s">
        <v>1798</v>
      </c>
      <c r="AA177" s="36" t="s">
        <v>1731</v>
      </c>
      <c r="AB177" s="36" t="s">
        <v>1749</v>
      </c>
      <c r="AC177" s="6">
        <v>10</v>
      </c>
      <c r="AD177" s="6">
        <v>8</v>
      </c>
      <c r="AE177" s="36" t="s">
        <v>1795</v>
      </c>
      <c r="AF177" s="36">
        <v>1</v>
      </c>
      <c r="AG177" s="15" t="s">
        <v>950</v>
      </c>
      <c r="AH177" s="15" t="s">
        <v>5</v>
      </c>
      <c r="AI177" s="12" t="s">
        <v>2215</v>
      </c>
      <c r="AJ177" s="94" t="s">
        <v>2218</v>
      </c>
      <c r="AK177" s="95" t="s">
        <v>1791</v>
      </c>
      <c r="AL177" s="80" t="s">
        <v>1834</v>
      </c>
      <c r="AM177" s="96" t="s">
        <v>2222</v>
      </c>
      <c r="AN177" s="116">
        <f>+COUNTA($AL$175:$AL$178)</f>
        <v>4</v>
      </c>
      <c r="AO177" s="9">
        <v>4</v>
      </c>
      <c r="AP177" s="10" t="s">
        <v>1787</v>
      </c>
      <c r="AQ177" s="67" t="s">
        <v>1779</v>
      </c>
      <c r="AR177" s="7" t="s">
        <v>1782</v>
      </c>
      <c r="AS177" s="7"/>
      <c r="AT177" s="105" t="s">
        <v>1785</v>
      </c>
      <c r="AU177" s="106" t="s">
        <v>1796</v>
      </c>
      <c r="AV177" s="109"/>
      <c r="AW177" s="109"/>
      <c r="AX177" s="5"/>
      <c r="AY177" s="5"/>
      <c r="AZ177" s="5"/>
      <c r="BA177" s="5"/>
      <c r="BB177" s="5"/>
      <c r="BC177" s="5"/>
    </row>
    <row r="178" spans="1:55" s="3" customFormat="1" ht="108" hidden="1" customHeight="1" x14ac:dyDescent="0.3">
      <c r="A178" s="15">
        <v>57</v>
      </c>
      <c r="B178" s="13" t="s">
        <v>4</v>
      </c>
      <c r="C178" s="60">
        <v>14</v>
      </c>
      <c r="D178" s="13">
        <v>2024</v>
      </c>
      <c r="E178" s="15" t="s">
        <v>18</v>
      </c>
      <c r="F178" s="56" t="s">
        <v>1887</v>
      </c>
      <c r="G178" s="15" t="s">
        <v>19</v>
      </c>
      <c r="H178" s="56" t="s">
        <v>1824</v>
      </c>
      <c r="I178" s="83" t="str">
        <f>_xlfn.CONCAT(Tabla1[[#This Row],[CODIGO ENTIDAD]],Tabla1[[#This Row],[CODIGO MUNICIPIO]],Tabla1[[#This Row],[CODIGO PARROQUIA]])</f>
        <v>140301</v>
      </c>
      <c r="J178" s="82" t="s">
        <v>2355</v>
      </c>
      <c r="K178" s="15" t="s">
        <v>1166</v>
      </c>
      <c r="L178" s="16">
        <v>4</v>
      </c>
      <c r="M178" s="16" t="str">
        <f>+_xlfn.TEXTJOIN($I$200:$J$200,TRUE,Tabla1[[#This Row],[COD_UBIGEO]],Tabla1[[#This Row],[COD_CC]])</f>
        <v>140301-C-MIX-2021-10-0006</v>
      </c>
      <c r="N178" s="16" t="str">
        <f t="array" ref="N178">+_xlfn.UNIQUE(Tabla1[[#This Row],[COMUNA]:[ID_COMUNA]],TRUE,TRUE)</f>
        <v>COMUNA LA NUEVA FUERZA DE CHÁVEZ</v>
      </c>
      <c r="O178" s="44" t="s">
        <v>1181</v>
      </c>
      <c r="P178" s="44" t="s">
        <v>1175</v>
      </c>
      <c r="Q178" s="44" t="s">
        <v>1502</v>
      </c>
      <c r="R178" s="44" t="s">
        <v>1182</v>
      </c>
      <c r="S178" s="44" t="s">
        <v>244</v>
      </c>
      <c r="T178" s="44" t="s">
        <v>1661</v>
      </c>
      <c r="U178" s="44" t="s">
        <v>1183</v>
      </c>
      <c r="V178" s="44" t="s">
        <v>1184</v>
      </c>
      <c r="W178" s="44" t="s">
        <v>1185</v>
      </c>
      <c r="X178" s="44" t="s">
        <v>1180</v>
      </c>
      <c r="Y178" s="44" t="s">
        <v>344</v>
      </c>
      <c r="Z178" s="36" t="s">
        <v>1798</v>
      </c>
      <c r="AA178" s="36" t="s">
        <v>1747</v>
      </c>
      <c r="AB178" s="36" t="s">
        <v>1748</v>
      </c>
      <c r="AC178" s="6">
        <v>3</v>
      </c>
      <c r="AD178" s="6">
        <v>7</v>
      </c>
      <c r="AE178" s="36" t="s">
        <v>1795</v>
      </c>
      <c r="AF178" s="36">
        <v>2</v>
      </c>
      <c r="AG178" s="15" t="s">
        <v>950</v>
      </c>
      <c r="AH178" s="15" t="s">
        <v>5</v>
      </c>
      <c r="AI178" s="12" t="s">
        <v>2215</v>
      </c>
      <c r="AJ178" s="94" t="s">
        <v>2219</v>
      </c>
      <c r="AK178" s="95" t="s">
        <v>1788</v>
      </c>
      <c r="AL178" s="80" t="s">
        <v>1837</v>
      </c>
      <c r="AM178" s="96" t="s">
        <v>2223</v>
      </c>
      <c r="AN178" s="116">
        <f>+COUNTA($AL$175:$AL$178)</f>
        <v>4</v>
      </c>
      <c r="AO178" s="9">
        <v>1</v>
      </c>
      <c r="AP178" s="10" t="s">
        <v>1800</v>
      </c>
      <c r="AQ178" s="9" t="s">
        <v>1792</v>
      </c>
      <c r="AR178" s="8" t="s">
        <v>1793</v>
      </c>
      <c r="AS178" s="8"/>
      <c r="AT178" s="105" t="s">
        <v>1795</v>
      </c>
      <c r="AU178" s="106" t="s">
        <v>1797</v>
      </c>
      <c r="AV178" s="111"/>
      <c r="AW178" s="111"/>
      <c r="AX178" s="5"/>
      <c r="AY178" s="5"/>
      <c r="AZ178" s="5"/>
      <c r="BA178" s="5"/>
      <c r="BB178" s="5"/>
      <c r="BC178" s="5"/>
    </row>
    <row r="179" spans="1:55" ht="118.5" hidden="1" customHeight="1" x14ac:dyDescent="0.3">
      <c r="A179" s="15">
        <v>58</v>
      </c>
      <c r="B179" s="13" t="s">
        <v>4</v>
      </c>
      <c r="C179" s="60">
        <v>14</v>
      </c>
      <c r="D179" s="13">
        <v>2024</v>
      </c>
      <c r="E179" s="15" t="s">
        <v>35</v>
      </c>
      <c r="F179" s="56" t="s">
        <v>2122</v>
      </c>
      <c r="G179" s="15" t="s">
        <v>2291</v>
      </c>
      <c r="H179" s="56" t="s">
        <v>1824</v>
      </c>
      <c r="I179" s="83" t="str">
        <f>_xlfn.CONCAT(Tabla1[[#This Row],[CODIGO ENTIDAD]],Tabla1[[#This Row],[CODIGO MUNICIPIO]],Tabla1[[#This Row],[CODIGO PARROQUIA]])</f>
        <v>141601</v>
      </c>
      <c r="J179" s="84" t="s">
        <v>2381</v>
      </c>
      <c r="K179" s="15" t="s">
        <v>1186</v>
      </c>
      <c r="L179" s="16">
        <v>4</v>
      </c>
      <c r="M179" s="16" t="str">
        <f>+_xlfn.TEXTJOIN($I$200:$J$200,TRUE,Tabla1[[#This Row],[COD_UBIGEO]],Tabla1[[#This Row],[COD_CC]])</f>
        <v>141601-C-RUR-2018-11-0027</v>
      </c>
      <c r="N179" s="16" t="str">
        <f t="array" ref="N179">+_xlfn.UNIQUE(Tabla1[[#This Row],[COMUNA]:[ID_COMUNA]],TRUE,TRUE)</f>
        <v>COMUNA LA PIEDRA QUE CRECE EN REVOLUCIÓN</v>
      </c>
      <c r="O179" s="44" t="s">
        <v>1187</v>
      </c>
      <c r="P179" s="44" t="s">
        <v>1188</v>
      </c>
      <c r="Q179" s="44" t="s">
        <v>1503</v>
      </c>
      <c r="R179" s="44" t="s">
        <v>1662</v>
      </c>
      <c r="S179" s="44" t="s">
        <v>244</v>
      </c>
      <c r="T179" s="44" t="s">
        <v>1504</v>
      </c>
      <c r="U179" s="44" t="s">
        <v>1189</v>
      </c>
      <c r="V179" s="44" t="s">
        <v>1190</v>
      </c>
      <c r="W179" s="44" t="s">
        <v>1191</v>
      </c>
      <c r="X179" s="44" t="s">
        <v>1192</v>
      </c>
      <c r="Y179" s="44" t="s">
        <v>76</v>
      </c>
      <c r="Z179" s="36" t="s">
        <v>1791</v>
      </c>
      <c r="AA179" s="36" t="s">
        <v>1766</v>
      </c>
      <c r="AB179" s="36" t="s">
        <v>1766</v>
      </c>
      <c r="AC179" s="6">
        <v>12</v>
      </c>
      <c r="AD179" s="6">
        <v>16</v>
      </c>
      <c r="AE179" s="36" t="s">
        <v>1785</v>
      </c>
      <c r="AF179" s="36">
        <v>4</v>
      </c>
      <c r="AG179" s="15" t="s">
        <v>975</v>
      </c>
      <c r="AH179" s="15" t="s">
        <v>5</v>
      </c>
      <c r="AI179" s="12" t="s">
        <v>2215</v>
      </c>
      <c r="AJ179" s="78" t="s">
        <v>2224</v>
      </c>
      <c r="AK179" s="79" t="s">
        <v>1791</v>
      </c>
      <c r="AL179" s="80" t="s">
        <v>1831</v>
      </c>
      <c r="AM179" s="81" t="s">
        <v>2226</v>
      </c>
      <c r="AN179" s="116">
        <f>+COUNTA($AL$179:$AL$180)</f>
        <v>2</v>
      </c>
      <c r="AO179" s="9">
        <v>2</v>
      </c>
      <c r="AP179" s="66" t="s">
        <v>1799</v>
      </c>
      <c r="AQ179" s="111" t="s">
        <v>1817</v>
      </c>
      <c r="AR179" s="67" t="s">
        <v>1794</v>
      </c>
      <c r="AS179" s="67"/>
      <c r="AT179" s="9" t="s">
        <v>1734</v>
      </c>
      <c r="AU179" s="66" t="s">
        <v>1784</v>
      </c>
      <c r="AV179" s="111"/>
      <c r="AW179" s="111"/>
      <c r="AX179" s="65"/>
      <c r="AY179" s="65"/>
      <c r="AZ179" s="65"/>
      <c r="BA179" s="65"/>
      <c r="BB179" s="65"/>
      <c r="BC179" s="65"/>
    </row>
    <row r="180" spans="1:55" s="3" customFormat="1" ht="99" hidden="1" customHeight="1" x14ac:dyDescent="0.3">
      <c r="A180" s="15">
        <v>58</v>
      </c>
      <c r="B180" s="13" t="s">
        <v>4</v>
      </c>
      <c r="C180" s="60">
        <v>14</v>
      </c>
      <c r="D180" s="13">
        <v>2024</v>
      </c>
      <c r="E180" s="15" t="s">
        <v>35</v>
      </c>
      <c r="F180" s="56" t="s">
        <v>2122</v>
      </c>
      <c r="G180" s="15" t="s">
        <v>2291</v>
      </c>
      <c r="H180" s="56" t="s">
        <v>1824</v>
      </c>
      <c r="I180" s="83" t="str">
        <f>_xlfn.CONCAT(Tabla1[[#This Row],[CODIGO ENTIDAD]],Tabla1[[#This Row],[CODIGO MUNICIPIO]],Tabla1[[#This Row],[CODIGO PARROQUIA]])</f>
        <v>141601</v>
      </c>
      <c r="J180" s="97" t="s">
        <v>2381</v>
      </c>
      <c r="K180" s="15" t="s">
        <v>1186</v>
      </c>
      <c r="L180" s="16">
        <v>4</v>
      </c>
      <c r="M180" s="16" t="str">
        <f>+_xlfn.TEXTJOIN($I$200:$J$200,TRUE,Tabla1[[#This Row],[COD_UBIGEO]],Tabla1[[#This Row],[COD_CC]])</f>
        <v>141601-C-RUR-2018-11-0027</v>
      </c>
      <c r="N180" s="16" t="str">
        <f t="array" ref="N180">+_xlfn.UNIQUE(Tabla1[[#This Row],[COMUNA]:[ID_COMUNA]],TRUE,TRUE)</f>
        <v>COMUNA LA PIEDRA QUE CRECE EN REVOLUCIÓN</v>
      </c>
      <c r="O180" s="44" t="s">
        <v>1193</v>
      </c>
      <c r="P180" s="44" t="s">
        <v>1194</v>
      </c>
      <c r="Q180" s="44" t="s">
        <v>1505</v>
      </c>
      <c r="R180" s="44" t="s">
        <v>1195</v>
      </c>
      <c r="S180" s="44" t="s">
        <v>244</v>
      </c>
      <c r="T180" s="44" t="s">
        <v>1506</v>
      </c>
      <c r="U180" s="44" t="s">
        <v>1196</v>
      </c>
      <c r="V180" s="44" t="s">
        <v>1197</v>
      </c>
      <c r="W180" s="44" t="s">
        <v>1198</v>
      </c>
      <c r="X180" s="44" t="s">
        <v>1199</v>
      </c>
      <c r="Y180" s="44" t="s">
        <v>344</v>
      </c>
      <c r="Z180" s="36" t="s">
        <v>1788</v>
      </c>
      <c r="AA180" s="36" t="s">
        <v>1747</v>
      </c>
      <c r="AB180" s="36" t="s">
        <v>1748</v>
      </c>
      <c r="AC180" s="6">
        <v>3</v>
      </c>
      <c r="AD180" s="6">
        <v>7</v>
      </c>
      <c r="AE180" s="36" t="s">
        <v>1733</v>
      </c>
      <c r="AF180" s="36">
        <v>1</v>
      </c>
      <c r="AG180" s="15" t="s">
        <v>975</v>
      </c>
      <c r="AH180" s="15" t="s">
        <v>5</v>
      </c>
      <c r="AI180" s="12" t="s">
        <v>2215</v>
      </c>
      <c r="AJ180" s="94" t="s">
        <v>2225</v>
      </c>
      <c r="AK180" s="95" t="s">
        <v>1788</v>
      </c>
      <c r="AL180" s="80" t="s">
        <v>1834</v>
      </c>
      <c r="AM180" s="96" t="s">
        <v>2227</v>
      </c>
      <c r="AN180" s="116">
        <f>+COUNTA($AL$179:$AL$180)</f>
        <v>2</v>
      </c>
      <c r="AO180" s="9">
        <v>3</v>
      </c>
      <c r="AP180" s="11" t="s">
        <v>1786</v>
      </c>
      <c r="AQ180" s="67" t="s">
        <v>1780</v>
      </c>
      <c r="AR180" s="7" t="s">
        <v>1781</v>
      </c>
      <c r="AS180" s="7"/>
      <c r="AT180" s="105" t="s">
        <v>1733</v>
      </c>
      <c r="AU180" s="106" t="s">
        <v>1743</v>
      </c>
      <c r="AV180" s="67"/>
      <c r="AW180" s="67"/>
      <c r="AX180" s="5"/>
      <c r="AY180" s="5"/>
      <c r="AZ180" s="5"/>
      <c r="BA180" s="5"/>
      <c r="BB180" s="5"/>
      <c r="BC180" s="5"/>
    </row>
    <row r="181" spans="1:55" s="3" customFormat="1" ht="99" hidden="1" customHeight="1" x14ac:dyDescent="0.3">
      <c r="A181" s="15">
        <v>58</v>
      </c>
      <c r="B181" s="13" t="s">
        <v>4</v>
      </c>
      <c r="C181" s="60">
        <v>14</v>
      </c>
      <c r="D181" s="13">
        <v>2024</v>
      </c>
      <c r="E181" s="15" t="s">
        <v>35</v>
      </c>
      <c r="F181" s="56" t="s">
        <v>2122</v>
      </c>
      <c r="G181" s="15" t="s">
        <v>2291</v>
      </c>
      <c r="H181" s="56" t="s">
        <v>1824</v>
      </c>
      <c r="I181" s="83" t="str">
        <f>_xlfn.CONCAT(Tabla1[[#This Row],[CODIGO ENTIDAD]],Tabla1[[#This Row],[CODIGO MUNICIPIO]],Tabla1[[#This Row],[CODIGO PARROQUIA]])</f>
        <v>141601</v>
      </c>
      <c r="J181" s="97" t="s">
        <v>2381</v>
      </c>
      <c r="K181" s="15" t="s">
        <v>1186</v>
      </c>
      <c r="L181" s="16">
        <v>4</v>
      </c>
      <c r="M181" s="16" t="str">
        <f>+_xlfn.TEXTJOIN($I$200:$J$200,TRUE,Tabla1[[#This Row],[COD_UBIGEO]],Tabla1[[#This Row],[COD_CC]])</f>
        <v>141601-C-RUR-2018-11-0027</v>
      </c>
      <c r="N181" s="16" t="str">
        <f t="array" ref="N181">+_xlfn.UNIQUE(Tabla1[[#This Row],[COMUNA]:[ID_COMUNA]],TRUE,TRUE)</f>
        <v>COMUNA LA PIEDRA QUE CRECE EN REVOLUCIÓN</v>
      </c>
      <c r="O181" s="44" t="s">
        <v>1200</v>
      </c>
      <c r="P181" s="44" t="s">
        <v>1201</v>
      </c>
      <c r="Q181" s="44" t="s">
        <v>1507</v>
      </c>
      <c r="R181" s="44" t="s">
        <v>1202</v>
      </c>
      <c r="S181" s="44" t="s">
        <v>244</v>
      </c>
      <c r="T181" s="44" t="s">
        <v>1508</v>
      </c>
      <c r="U181" s="44" t="s">
        <v>1203</v>
      </c>
      <c r="V181" s="44" t="s">
        <v>1204</v>
      </c>
      <c r="W181" s="44" t="s">
        <v>1205</v>
      </c>
      <c r="X181" s="44" t="s">
        <v>1192</v>
      </c>
      <c r="Y181" s="44" t="s">
        <v>344</v>
      </c>
      <c r="Z181" s="12" t="s">
        <v>1798</v>
      </c>
      <c r="AA181" s="12" t="s">
        <v>1744</v>
      </c>
      <c r="AB181" s="12" t="s">
        <v>1752</v>
      </c>
      <c r="AC181" s="6">
        <v>6</v>
      </c>
      <c r="AD181" s="6">
        <v>15</v>
      </c>
      <c r="AE181" s="12" t="s">
        <v>1795</v>
      </c>
      <c r="AF181" s="12">
        <v>1</v>
      </c>
      <c r="AG181" s="15" t="s">
        <v>1000</v>
      </c>
      <c r="AH181" s="15" t="s">
        <v>5</v>
      </c>
      <c r="AI181" s="12" t="s">
        <v>2215</v>
      </c>
      <c r="AJ181" s="94" t="s">
        <v>2228</v>
      </c>
      <c r="AK181" s="95" t="s">
        <v>1791</v>
      </c>
      <c r="AL181" s="80" t="s">
        <v>1828</v>
      </c>
      <c r="AM181" s="96" t="s">
        <v>2232</v>
      </c>
      <c r="AN181" s="116">
        <f>+COUNTA($AL$181:$AL$184)</f>
        <v>4</v>
      </c>
      <c r="AO181" s="9">
        <v>4</v>
      </c>
      <c r="AP181" s="10" t="s">
        <v>1787</v>
      </c>
      <c r="AQ181" s="67" t="s">
        <v>1779</v>
      </c>
      <c r="AR181" s="7" t="s">
        <v>1782</v>
      </c>
      <c r="AS181" s="7"/>
      <c r="AT181" s="105" t="s">
        <v>1785</v>
      </c>
      <c r="AU181" s="106" t="s">
        <v>1796</v>
      </c>
      <c r="AV181" s="111"/>
      <c r="AW181" s="111"/>
      <c r="AX181" s="5"/>
      <c r="AY181" s="5"/>
      <c r="AZ181" s="5"/>
      <c r="BA181" s="5"/>
      <c r="BB181" s="5"/>
      <c r="BC181" s="5"/>
    </row>
    <row r="182" spans="1:55" s="3" customFormat="1" ht="57.75" hidden="1" customHeight="1" x14ac:dyDescent="0.3">
      <c r="A182" s="15">
        <v>59</v>
      </c>
      <c r="B182" s="13" t="s">
        <v>4</v>
      </c>
      <c r="C182" s="60">
        <v>14</v>
      </c>
      <c r="D182" s="13">
        <v>2024</v>
      </c>
      <c r="E182" s="15" t="s">
        <v>35</v>
      </c>
      <c r="F182" s="56" t="s">
        <v>2122</v>
      </c>
      <c r="G182" s="15" t="s">
        <v>2291</v>
      </c>
      <c r="H182" s="56" t="s">
        <v>1824</v>
      </c>
      <c r="I182" s="83" t="str">
        <f>_xlfn.CONCAT(Tabla1[[#This Row],[CODIGO ENTIDAD]],Tabla1[[#This Row],[CODIGO MUNICIPIO]],Tabla1[[#This Row],[CODIGO PARROQUIA]])</f>
        <v>141601</v>
      </c>
      <c r="J182" s="97" t="s">
        <v>2382</v>
      </c>
      <c r="K182" s="15" t="s">
        <v>1725</v>
      </c>
      <c r="L182" s="16">
        <v>4</v>
      </c>
      <c r="M182" s="16" t="str">
        <f>+_xlfn.TEXTJOIN($I$200:$J$200,TRUE,Tabla1[[#This Row],[COD_UBIGEO]],Tabla1[[#This Row],[COD_CC]])</f>
        <v>141601-C-RUR-2018-11-0024</v>
      </c>
      <c r="N182" s="16" t="str">
        <f t="array" ref="N182">+_xlfn.UNIQUE(Tabla1[[#This Row],[COMUNA]:[ID_COMUNA]],TRUE,TRUE)</f>
        <v>COMUNA PRODUCTIVA AMANECER CAMPESINO</v>
      </c>
      <c r="O182" s="44" t="s">
        <v>1206</v>
      </c>
      <c r="P182" s="44" t="s">
        <v>1207</v>
      </c>
      <c r="Q182" s="44" t="s">
        <v>1509</v>
      </c>
      <c r="R182" s="44" t="s">
        <v>1208</v>
      </c>
      <c r="S182" s="44" t="s">
        <v>244</v>
      </c>
      <c r="T182" s="44" t="s">
        <v>1209</v>
      </c>
      <c r="U182" s="44" t="s">
        <v>1663</v>
      </c>
      <c r="V182" s="44" t="s">
        <v>1210</v>
      </c>
      <c r="W182" s="44" t="s">
        <v>1664</v>
      </c>
      <c r="X182" s="44" t="s">
        <v>1211</v>
      </c>
      <c r="Y182" s="44" t="s">
        <v>344</v>
      </c>
      <c r="Z182" s="36" t="s">
        <v>1798</v>
      </c>
      <c r="AA182" s="36" t="s">
        <v>1747</v>
      </c>
      <c r="AB182" s="36" t="s">
        <v>1748</v>
      </c>
      <c r="AC182" s="6">
        <v>3</v>
      </c>
      <c r="AD182" s="6">
        <v>7</v>
      </c>
      <c r="AE182" s="36" t="s">
        <v>1795</v>
      </c>
      <c r="AF182" s="36">
        <v>3</v>
      </c>
      <c r="AG182" s="15" t="s">
        <v>1000</v>
      </c>
      <c r="AH182" s="15" t="s">
        <v>5</v>
      </c>
      <c r="AI182" s="12" t="s">
        <v>2215</v>
      </c>
      <c r="AJ182" s="94" t="s">
        <v>2229</v>
      </c>
      <c r="AK182" s="95" t="s">
        <v>1791</v>
      </c>
      <c r="AL182" s="80" t="s">
        <v>1831</v>
      </c>
      <c r="AM182" s="96" t="s">
        <v>2233</v>
      </c>
      <c r="AN182" s="116">
        <f>+COUNTA($AL$181:$AL$184)</f>
        <v>4</v>
      </c>
      <c r="AO182" s="9">
        <v>1</v>
      </c>
      <c r="AP182" s="10" t="s">
        <v>1800</v>
      </c>
      <c r="AQ182" s="9" t="s">
        <v>1792</v>
      </c>
      <c r="AR182" s="8" t="s">
        <v>1793</v>
      </c>
      <c r="AS182" s="8"/>
      <c r="AT182" s="105" t="s">
        <v>1795</v>
      </c>
      <c r="AU182" s="106" t="s">
        <v>1797</v>
      </c>
      <c r="AV182" s="111"/>
      <c r="AW182" s="111"/>
    </row>
    <row r="183" spans="1:55" s="3" customFormat="1" ht="149.25" hidden="1" customHeight="1" x14ac:dyDescent="0.3">
      <c r="A183" s="15">
        <v>59</v>
      </c>
      <c r="B183" s="13" t="s">
        <v>4</v>
      </c>
      <c r="C183" s="60">
        <v>14</v>
      </c>
      <c r="D183" s="13">
        <v>2024</v>
      </c>
      <c r="E183" s="15" t="s">
        <v>35</v>
      </c>
      <c r="F183" s="56" t="s">
        <v>2122</v>
      </c>
      <c r="G183" s="15" t="s">
        <v>2291</v>
      </c>
      <c r="H183" s="56" t="s">
        <v>1824</v>
      </c>
      <c r="I183" s="83" t="str">
        <f>_xlfn.CONCAT(Tabla1[[#This Row],[CODIGO ENTIDAD]],Tabla1[[#This Row],[CODIGO MUNICIPIO]],Tabla1[[#This Row],[CODIGO PARROQUIA]])</f>
        <v>141601</v>
      </c>
      <c r="J183" s="97" t="s">
        <v>2382</v>
      </c>
      <c r="K183" s="15" t="s">
        <v>1725</v>
      </c>
      <c r="L183" s="16">
        <v>3</v>
      </c>
      <c r="M183" s="16" t="str">
        <f>+_xlfn.TEXTJOIN($I$200:$J$200,TRUE,Tabla1[[#This Row],[COD_UBIGEO]],Tabla1[[#This Row],[COD_CC]])</f>
        <v>141601-C-RUR-2018-11-0024</v>
      </c>
      <c r="N183" s="16" t="str">
        <f t="array" ref="N183">+_xlfn.UNIQUE(Tabla1[[#This Row],[COMUNA]:[ID_COMUNA]],TRUE,TRUE)</f>
        <v>COMUNA PRODUCTIVA AMANECER CAMPESINO</v>
      </c>
      <c r="O183" s="44" t="s">
        <v>1212</v>
      </c>
      <c r="P183" s="44" t="s">
        <v>1213</v>
      </c>
      <c r="Q183" s="44" t="s">
        <v>1510</v>
      </c>
      <c r="R183" s="44" t="s">
        <v>1214</v>
      </c>
      <c r="S183" s="44" t="s">
        <v>244</v>
      </c>
      <c r="T183" s="44" t="s">
        <v>1209</v>
      </c>
      <c r="U183" s="44" t="s">
        <v>1665</v>
      </c>
      <c r="V183" s="44" t="s">
        <v>1215</v>
      </c>
      <c r="W183" s="44" t="s">
        <v>1666</v>
      </c>
      <c r="X183" s="44" t="s">
        <v>1216</v>
      </c>
      <c r="Y183" s="44" t="s">
        <v>344</v>
      </c>
      <c r="Z183" s="36" t="s">
        <v>1791</v>
      </c>
      <c r="AA183" s="36" t="s">
        <v>1729</v>
      </c>
      <c r="AB183" s="36" t="s">
        <v>1729</v>
      </c>
      <c r="AC183" s="6">
        <v>16</v>
      </c>
      <c r="AD183" s="6">
        <v>21</v>
      </c>
      <c r="AE183" s="36" t="s">
        <v>1785</v>
      </c>
      <c r="AF183" s="36">
        <v>1</v>
      </c>
      <c r="AG183" s="15" t="s">
        <v>1000</v>
      </c>
      <c r="AH183" s="15" t="s">
        <v>5</v>
      </c>
      <c r="AI183" s="12" t="s">
        <v>2215</v>
      </c>
      <c r="AJ183" s="94" t="s">
        <v>2230</v>
      </c>
      <c r="AK183" s="95" t="s">
        <v>1791</v>
      </c>
      <c r="AL183" s="80" t="s">
        <v>1834</v>
      </c>
      <c r="AM183" s="96" t="s">
        <v>2234</v>
      </c>
      <c r="AN183" s="116">
        <f>+COUNTA($AL$181:$AL$184)</f>
        <v>4</v>
      </c>
      <c r="AO183" s="9">
        <v>2</v>
      </c>
      <c r="AP183" s="11" t="s">
        <v>1799</v>
      </c>
      <c r="AQ183" s="111" t="s">
        <v>1817</v>
      </c>
      <c r="AR183" s="7" t="s">
        <v>1794</v>
      </c>
      <c r="AS183" s="7"/>
      <c r="AT183" s="105" t="s">
        <v>1734</v>
      </c>
      <c r="AU183" s="106" t="s">
        <v>1784</v>
      </c>
      <c r="AV183" s="109"/>
      <c r="AW183" s="109"/>
      <c r="AX183" s="5"/>
      <c r="AY183" s="5"/>
      <c r="AZ183" s="5"/>
      <c r="BA183" s="5"/>
      <c r="BB183" s="5"/>
      <c r="BC183" s="5"/>
    </row>
    <row r="184" spans="1:55" s="3" customFormat="1" ht="93.75" hidden="1" x14ac:dyDescent="0.3">
      <c r="A184" s="15">
        <v>59</v>
      </c>
      <c r="B184" s="13" t="s">
        <v>4</v>
      </c>
      <c r="C184" s="60">
        <v>14</v>
      </c>
      <c r="D184" s="13">
        <v>2024</v>
      </c>
      <c r="E184" s="15" t="s">
        <v>35</v>
      </c>
      <c r="F184" s="56" t="s">
        <v>2122</v>
      </c>
      <c r="G184" s="15" t="s">
        <v>2291</v>
      </c>
      <c r="H184" s="56" t="s">
        <v>1824</v>
      </c>
      <c r="I184" s="83" t="str">
        <f>_xlfn.CONCAT(Tabla1[[#This Row],[CODIGO ENTIDAD]],Tabla1[[#This Row],[CODIGO MUNICIPIO]],Tabla1[[#This Row],[CODIGO PARROQUIA]])</f>
        <v>141601</v>
      </c>
      <c r="J184" s="97" t="s">
        <v>2382</v>
      </c>
      <c r="K184" s="15" t="s">
        <v>1725</v>
      </c>
      <c r="L184" s="16">
        <v>3</v>
      </c>
      <c r="M184" s="16" t="str">
        <f>+_xlfn.TEXTJOIN($I$200:$J$200,TRUE,Tabla1[[#This Row],[COD_UBIGEO]],Tabla1[[#This Row],[COD_CC]])</f>
        <v>141601-C-RUR-2018-11-0024</v>
      </c>
      <c r="N184" s="16" t="str">
        <f t="array" ref="N184">+_xlfn.UNIQUE(Tabla1[[#This Row],[COMUNA]:[ID_COMUNA]],TRUE,TRUE)</f>
        <v>COMUNA PRODUCTIVA AMANECER CAMPESINO</v>
      </c>
      <c r="O184" s="44" t="s">
        <v>1217</v>
      </c>
      <c r="P184" s="44" t="s">
        <v>1218</v>
      </c>
      <c r="Q184" s="44" t="s">
        <v>1511</v>
      </c>
      <c r="R184" s="44" t="s">
        <v>1219</v>
      </c>
      <c r="S184" s="44" t="s">
        <v>244</v>
      </c>
      <c r="T184" s="44" t="s">
        <v>1209</v>
      </c>
      <c r="U184" s="44" t="s">
        <v>1667</v>
      </c>
      <c r="V184" s="44" t="s">
        <v>1220</v>
      </c>
      <c r="W184" s="44" t="s">
        <v>1668</v>
      </c>
      <c r="X184" s="44" t="s">
        <v>1221</v>
      </c>
      <c r="Y184" s="44" t="s">
        <v>344</v>
      </c>
      <c r="Z184" s="36" t="s">
        <v>1788</v>
      </c>
      <c r="AA184" s="36" t="s">
        <v>1744</v>
      </c>
      <c r="AB184" s="36" t="s">
        <v>1742</v>
      </c>
      <c r="AC184" s="6">
        <v>6</v>
      </c>
      <c r="AD184" s="6">
        <v>5</v>
      </c>
      <c r="AE184" s="36" t="s">
        <v>1733</v>
      </c>
      <c r="AF184" s="36">
        <v>2</v>
      </c>
      <c r="AG184" s="15" t="s">
        <v>1000</v>
      </c>
      <c r="AH184" s="15" t="s">
        <v>5</v>
      </c>
      <c r="AI184" s="12" t="s">
        <v>2215</v>
      </c>
      <c r="AJ184" s="94" t="s">
        <v>2231</v>
      </c>
      <c r="AK184" s="95" t="s">
        <v>1791</v>
      </c>
      <c r="AL184" s="80" t="s">
        <v>1837</v>
      </c>
      <c r="AM184" s="96" t="s">
        <v>2235</v>
      </c>
      <c r="AN184" s="116">
        <f>+COUNTA($AL$181:$AL$184)</f>
        <v>4</v>
      </c>
      <c r="AO184" s="9">
        <v>3</v>
      </c>
      <c r="AP184" s="11" t="s">
        <v>1786</v>
      </c>
      <c r="AQ184" s="67" t="s">
        <v>1780</v>
      </c>
      <c r="AR184" s="7" t="s">
        <v>1781</v>
      </c>
      <c r="AS184" s="7"/>
      <c r="AT184" s="105" t="s">
        <v>1733</v>
      </c>
      <c r="AU184" s="106" t="s">
        <v>1743</v>
      </c>
      <c r="AV184" s="111"/>
      <c r="AW184" s="111"/>
      <c r="AX184" s="5"/>
      <c r="AY184" s="5"/>
      <c r="AZ184" s="5"/>
      <c r="BA184" s="5"/>
      <c r="BB184" s="5"/>
      <c r="BC184" s="5"/>
    </row>
    <row r="185" spans="1:55" s="3" customFormat="1" ht="93.75" hidden="1" x14ac:dyDescent="0.3">
      <c r="A185" s="15">
        <v>60</v>
      </c>
      <c r="B185" s="13" t="s">
        <v>4</v>
      </c>
      <c r="C185" s="60">
        <v>14</v>
      </c>
      <c r="D185" s="13">
        <v>2024</v>
      </c>
      <c r="E185" s="15" t="s">
        <v>13</v>
      </c>
      <c r="F185" s="56" t="s">
        <v>1993</v>
      </c>
      <c r="G185" s="95" t="s">
        <v>20</v>
      </c>
      <c r="H185" s="56" t="s">
        <v>1886</v>
      </c>
      <c r="I185" s="83" t="str">
        <f>_xlfn.CONCAT(Tabla1[[#This Row],[CODIGO ENTIDAD]],Tabla1[[#This Row],[CODIGO MUNICIPIO]],Tabla1[[#This Row],[CODIGO PARROQUIA]])</f>
        <v>142006</v>
      </c>
      <c r="J185" s="97" t="s">
        <v>2390</v>
      </c>
      <c r="K185" s="15" t="s">
        <v>1222</v>
      </c>
      <c r="L185" s="16">
        <v>3</v>
      </c>
      <c r="M185" s="16" t="str">
        <f>+_xlfn.TEXTJOIN($I$200:$J$200,TRUE,Tabla1[[#This Row],[COD_UBIGEO]],Tabla1[[#This Row],[COD_CC]])</f>
        <v>142006-C-MIX-2016-05-0006</v>
      </c>
      <c r="N185" s="16" t="str">
        <f t="array" ref="N185">+_xlfn.UNIQUE(Tabla1[[#This Row],[COMUNA]:[ID_COMUNA]],TRUE,TRUE)</f>
        <v>BASE DE MISIONES LUISA CÁCERES DE ARISMEDI</v>
      </c>
      <c r="O185" s="27" t="s">
        <v>1223</v>
      </c>
      <c r="P185" s="27" t="s">
        <v>1224</v>
      </c>
      <c r="Q185" s="27" t="s">
        <v>1512</v>
      </c>
      <c r="R185" s="27" t="s">
        <v>1225</v>
      </c>
      <c r="S185" s="44" t="s">
        <v>244</v>
      </c>
      <c r="T185" s="27" t="s">
        <v>1513</v>
      </c>
      <c r="U185" s="27" t="s">
        <v>1226</v>
      </c>
      <c r="V185" s="27" t="s">
        <v>1227</v>
      </c>
      <c r="W185" s="27" t="s">
        <v>1228</v>
      </c>
      <c r="X185" s="27" t="s">
        <v>1229</v>
      </c>
      <c r="Y185" s="27" t="s">
        <v>344</v>
      </c>
      <c r="Z185" s="12" t="s">
        <v>1788</v>
      </c>
      <c r="AA185" s="12" t="s">
        <v>1744</v>
      </c>
      <c r="AB185" s="12" t="s">
        <v>1742</v>
      </c>
      <c r="AC185" s="6">
        <v>6</v>
      </c>
      <c r="AD185" s="6">
        <v>5</v>
      </c>
      <c r="AE185" s="12" t="s">
        <v>1733</v>
      </c>
      <c r="AF185" s="12">
        <v>2</v>
      </c>
      <c r="AG185" s="15" t="s">
        <v>1022</v>
      </c>
      <c r="AH185" s="15" t="s">
        <v>1021</v>
      </c>
      <c r="AI185" s="94" t="s">
        <v>2236</v>
      </c>
      <c r="AJ185" s="94" t="s">
        <v>2237</v>
      </c>
      <c r="AK185" s="95" t="s">
        <v>1791</v>
      </c>
      <c r="AL185" s="80" t="s">
        <v>1828</v>
      </c>
      <c r="AM185" s="96" t="s">
        <v>2241</v>
      </c>
      <c r="AN185" s="116">
        <f>+COUNTA($AL$185:$AL$188)</f>
        <v>4</v>
      </c>
      <c r="AO185" s="9">
        <v>4</v>
      </c>
      <c r="AP185" s="10" t="s">
        <v>1787</v>
      </c>
      <c r="AQ185" s="67" t="s">
        <v>1779</v>
      </c>
      <c r="AR185" s="7" t="s">
        <v>1782</v>
      </c>
      <c r="AS185" s="7"/>
      <c r="AT185" s="105" t="s">
        <v>1785</v>
      </c>
      <c r="AU185" s="106" t="s">
        <v>1796</v>
      </c>
      <c r="AV185" s="111"/>
      <c r="AW185" s="111"/>
      <c r="AX185" s="5"/>
      <c r="AY185" s="5"/>
      <c r="AZ185" s="5"/>
      <c r="BA185" s="5"/>
      <c r="BB185" s="5"/>
      <c r="BC185" s="5"/>
    </row>
    <row r="186" spans="1:55" s="3" customFormat="1" ht="112.5" hidden="1" x14ac:dyDescent="0.3">
      <c r="A186" s="15">
        <v>60</v>
      </c>
      <c r="B186" s="13" t="s">
        <v>4</v>
      </c>
      <c r="C186" s="60">
        <v>14</v>
      </c>
      <c r="D186" s="13">
        <v>2024</v>
      </c>
      <c r="E186" s="15" t="s">
        <v>13</v>
      </c>
      <c r="F186" s="56" t="s">
        <v>1993</v>
      </c>
      <c r="G186" s="95" t="s">
        <v>20</v>
      </c>
      <c r="H186" s="56" t="s">
        <v>1886</v>
      </c>
      <c r="I186" s="83" t="str">
        <f>_xlfn.CONCAT(Tabla1[[#This Row],[CODIGO ENTIDAD]],Tabla1[[#This Row],[CODIGO MUNICIPIO]],Tabla1[[#This Row],[CODIGO PARROQUIA]])</f>
        <v>142006</v>
      </c>
      <c r="J186" s="97" t="s">
        <v>2390</v>
      </c>
      <c r="K186" s="15" t="s">
        <v>1222</v>
      </c>
      <c r="L186" s="16">
        <v>3</v>
      </c>
      <c r="M186" s="16" t="str">
        <f>+_xlfn.TEXTJOIN($I$200:$J$200,TRUE,Tabla1[[#This Row],[COD_UBIGEO]],Tabla1[[#This Row],[COD_CC]])</f>
        <v>142006-C-MIX-2016-05-0006</v>
      </c>
      <c r="N186" s="16" t="str">
        <f t="array" ref="N186">+_xlfn.UNIQUE(Tabla1[[#This Row],[COMUNA]:[ID_COMUNA]],TRUE,TRUE)</f>
        <v>BASE DE MISIONES LUISA CÁCERES DE ARISMEDI</v>
      </c>
      <c r="O186" s="27" t="s">
        <v>1230</v>
      </c>
      <c r="P186" s="27" t="s">
        <v>1231</v>
      </c>
      <c r="Q186" s="27" t="s">
        <v>1512</v>
      </c>
      <c r="R186" s="27" t="s">
        <v>1669</v>
      </c>
      <c r="S186" s="44" t="s">
        <v>244</v>
      </c>
      <c r="T186" s="27" t="s">
        <v>1512</v>
      </c>
      <c r="U186" s="27" t="s">
        <v>1226</v>
      </c>
      <c r="V186" s="27" t="s">
        <v>1670</v>
      </c>
      <c r="W186" s="27" t="s">
        <v>1228</v>
      </c>
      <c r="X186" s="27" t="s">
        <v>1229</v>
      </c>
      <c r="Y186" s="27" t="s">
        <v>344</v>
      </c>
      <c r="Z186" s="36" t="s">
        <v>1791</v>
      </c>
      <c r="AA186" s="36" t="s">
        <v>1744</v>
      </c>
      <c r="AB186" s="36" t="s">
        <v>1750</v>
      </c>
      <c r="AC186" s="6">
        <v>6</v>
      </c>
      <c r="AD186" s="6">
        <v>3</v>
      </c>
      <c r="AE186" s="36" t="s">
        <v>1785</v>
      </c>
      <c r="AF186" s="36">
        <v>2</v>
      </c>
      <c r="AG186" s="15" t="s">
        <v>1022</v>
      </c>
      <c r="AH186" s="15" t="s">
        <v>1021</v>
      </c>
      <c r="AI186" s="94" t="s">
        <v>2236</v>
      </c>
      <c r="AJ186" s="94" t="s">
        <v>2238</v>
      </c>
      <c r="AK186" s="95" t="s">
        <v>1791</v>
      </c>
      <c r="AL186" s="80" t="s">
        <v>1831</v>
      </c>
      <c r="AM186" s="96" t="s">
        <v>2242</v>
      </c>
      <c r="AN186" s="116">
        <f>+COUNTA($AL$185:$AL$188)</f>
        <v>4</v>
      </c>
      <c r="AO186" s="9">
        <v>1</v>
      </c>
      <c r="AP186" s="10" t="s">
        <v>1800</v>
      </c>
      <c r="AQ186" s="9" t="s">
        <v>1792</v>
      </c>
      <c r="AR186" s="8" t="s">
        <v>1793</v>
      </c>
      <c r="AS186" s="8"/>
      <c r="AT186" s="105" t="s">
        <v>1795</v>
      </c>
      <c r="AU186" s="106" t="s">
        <v>1797</v>
      </c>
      <c r="AV186" s="111"/>
      <c r="AW186" s="111"/>
    </row>
    <row r="187" spans="1:55" s="3" customFormat="1" ht="134.25" hidden="1" customHeight="1" x14ac:dyDescent="0.3">
      <c r="A187" s="15">
        <v>60</v>
      </c>
      <c r="B187" s="13" t="s">
        <v>4</v>
      </c>
      <c r="C187" s="60">
        <v>14</v>
      </c>
      <c r="D187" s="13">
        <v>2024</v>
      </c>
      <c r="E187" s="15" t="s">
        <v>13</v>
      </c>
      <c r="F187" s="56" t="s">
        <v>1993</v>
      </c>
      <c r="G187" s="95" t="s">
        <v>20</v>
      </c>
      <c r="H187" s="56" t="s">
        <v>1886</v>
      </c>
      <c r="I187" s="83" t="str">
        <f>_xlfn.CONCAT(Tabla1[[#This Row],[CODIGO ENTIDAD]],Tabla1[[#This Row],[CODIGO MUNICIPIO]],Tabla1[[#This Row],[CODIGO PARROQUIA]])</f>
        <v>142006</v>
      </c>
      <c r="J187" s="97" t="s">
        <v>2390</v>
      </c>
      <c r="K187" s="15" t="s">
        <v>1222</v>
      </c>
      <c r="L187" s="16">
        <v>3</v>
      </c>
      <c r="M187" s="16" t="str">
        <f>+_xlfn.TEXTJOIN($I$200:$J$200,TRUE,Tabla1[[#This Row],[COD_UBIGEO]],Tabla1[[#This Row],[COD_CC]])</f>
        <v>142006-C-MIX-2016-05-0006</v>
      </c>
      <c r="N187" s="16" t="str">
        <f t="array" ref="N187">+_xlfn.UNIQUE(Tabla1[[#This Row],[COMUNA]:[ID_COMUNA]],TRUE,TRUE)</f>
        <v>BASE DE MISIONES LUISA CÁCERES DE ARISMEDI</v>
      </c>
      <c r="O187" s="27" t="s">
        <v>1232</v>
      </c>
      <c r="P187" s="27" t="s">
        <v>1233</v>
      </c>
      <c r="Q187" s="27" t="s">
        <v>1514</v>
      </c>
      <c r="R187" s="27" t="s">
        <v>1234</v>
      </c>
      <c r="S187" s="44" t="s">
        <v>244</v>
      </c>
      <c r="T187" s="27" t="s">
        <v>1515</v>
      </c>
      <c r="U187" s="27" t="s">
        <v>1235</v>
      </c>
      <c r="V187" s="27" t="s">
        <v>1236</v>
      </c>
      <c r="W187" s="27" t="s">
        <v>1237</v>
      </c>
      <c r="X187" s="27" t="s">
        <v>1229</v>
      </c>
      <c r="Y187" s="27" t="s">
        <v>344</v>
      </c>
      <c r="Z187" s="36" t="s">
        <v>1798</v>
      </c>
      <c r="AA187" s="36" t="s">
        <v>1729</v>
      </c>
      <c r="AB187" s="36" t="s">
        <v>1729</v>
      </c>
      <c r="AC187" s="6">
        <v>16</v>
      </c>
      <c r="AD187" s="6">
        <v>21</v>
      </c>
      <c r="AE187" s="36" t="s">
        <v>1795</v>
      </c>
      <c r="AF187" s="36">
        <v>1</v>
      </c>
      <c r="AG187" s="15" t="s">
        <v>1022</v>
      </c>
      <c r="AH187" s="15" t="s">
        <v>1021</v>
      </c>
      <c r="AI187" s="94" t="s">
        <v>2236</v>
      </c>
      <c r="AJ187" s="94" t="s">
        <v>2239</v>
      </c>
      <c r="AK187" s="95" t="s">
        <v>1788</v>
      </c>
      <c r="AL187" s="80" t="s">
        <v>1834</v>
      </c>
      <c r="AM187" s="96" t="s">
        <v>2243</v>
      </c>
      <c r="AN187" s="116">
        <f>+COUNTA($AL$185:$AL$188)</f>
        <v>4</v>
      </c>
      <c r="AO187" s="9">
        <v>2</v>
      </c>
      <c r="AP187" s="11" t="s">
        <v>1799</v>
      </c>
      <c r="AQ187" s="111" t="s">
        <v>1817</v>
      </c>
      <c r="AR187" s="7" t="s">
        <v>1794</v>
      </c>
      <c r="AS187" s="7"/>
      <c r="AT187" s="105" t="s">
        <v>1734</v>
      </c>
      <c r="AU187" s="106" t="s">
        <v>1784</v>
      </c>
      <c r="AV187" s="109"/>
      <c r="AW187" s="109"/>
      <c r="AX187" s="5"/>
      <c r="AY187" s="5"/>
      <c r="AZ187" s="5"/>
      <c r="BA187" s="5"/>
      <c r="BB187" s="5"/>
      <c r="BC187" s="5"/>
    </row>
    <row r="188" spans="1:55" s="3" customFormat="1" ht="168.75" hidden="1" x14ac:dyDescent="0.3">
      <c r="A188" s="15">
        <v>61</v>
      </c>
      <c r="B188" s="13" t="s">
        <v>4</v>
      </c>
      <c r="C188" s="60">
        <v>14</v>
      </c>
      <c r="D188" s="13">
        <v>2024</v>
      </c>
      <c r="E188" s="15" t="s">
        <v>5</v>
      </c>
      <c r="F188" s="56" t="s">
        <v>1915</v>
      </c>
      <c r="G188" s="35" t="s">
        <v>2036</v>
      </c>
      <c r="H188" s="56" t="s">
        <v>1886</v>
      </c>
      <c r="I188" s="83" t="str">
        <f>_xlfn.CONCAT(Tabla1[[#This Row],[CODIGO ENTIDAD]],Tabla1[[#This Row],[CODIGO MUNICIPIO]],Tabla1[[#This Row],[CODIGO PARROQUIA]])</f>
        <v>141206</v>
      </c>
      <c r="J188" s="82" t="s">
        <v>2368</v>
      </c>
      <c r="K188" s="15" t="s">
        <v>1238</v>
      </c>
      <c r="L188" s="16">
        <v>3</v>
      </c>
      <c r="M188" s="16" t="str">
        <f>+_xlfn.TEXTJOIN($I$200:$J$200,TRUE,Tabla1[[#This Row],[COD_UBIGEO]],Tabla1[[#This Row],[COD_CC]])</f>
        <v>141206-C-MIX-2018-11-0158</v>
      </c>
      <c r="N188" s="16" t="str">
        <f t="array" ref="N188">+_xlfn.UNIQUE(Tabla1[[#This Row],[COMUNA]:[ID_COMUNA]],TRUE,TRUE)</f>
        <v>COMUNA EN CONSTRUCCIÓN MUCUJÚN</v>
      </c>
      <c r="O188" s="27" t="s">
        <v>1239</v>
      </c>
      <c r="P188" s="27" t="s">
        <v>1240</v>
      </c>
      <c r="Q188" s="27" t="s">
        <v>1516</v>
      </c>
      <c r="R188" s="27" t="s">
        <v>1241</v>
      </c>
      <c r="S188" s="44" t="s">
        <v>244</v>
      </c>
      <c r="T188" s="27" t="s">
        <v>1517</v>
      </c>
      <c r="U188" s="27" t="s">
        <v>1242</v>
      </c>
      <c r="V188" s="27" t="s">
        <v>1243</v>
      </c>
      <c r="W188" s="27" t="s">
        <v>1244</v>
      </c>
      <c r="X188" s="27" t="s">
        <v>1245</v>
      </c>
      <c r="Y188" s="27" t="s">
        <v>344</v>
      </c>
      <c r="Z188" s="36" t="s">
        <v>1788</v>
      </c>
      <c r="AA188" s="36" t="s">
        <v>1744</v>
      </c>
      <c r="AB188" s="36" t="s">
        <v>1750</v>
      </c>
      <c r="AC188" s="6">
        <v>6</v>
      </c>
      <c r="AD188" s="6">
        <v>3</v>
      </c>
      <c r="AE188" s="36" t="s">
        <v>1733</v>
      </c>
      <c r="AF188" s="36">
        <v>2</v>
      </c>
      <c r="AG188" s="15" t="s">
        <v>1022</v>
      </c>
      <c r="AH188" s="15" t="s">
        <v>1021</v>
      </c>
      <c r="AI188" s="94" t="s">
        <v>2236</v>
      </c>
      <c r="AJ188" s="94" t="s">
        <v>2240</v>
      </c>
      <c r="AK188" s="95" t="s">
        <v>1788</v>
      </c>
      <c r="AL188" s="80" t="s">
        <v>1837</v>
      </c>
      <c r="AM188" s="96" t="s">
        <v>2244</v>
      </c>
      <c r="AN188" s="116">
        <f>+COUNTA($AL$185:$AL$188)</f>
        <v>4</v>
      </c>
      <c r="AO188" s="9">
        <v>3</v>
      </c>
      <c r="AP188" s="11" t="s">
        <v>1786</v>
      </c>
      <c r="AQ188" s="67" t="s">
        <v>1780</v>
      </c>
      <c r="AR188" s="7" t="s">
        <v>1781</v>
      </c>
      <c r="AS188" s="7"/>
      <c r="AT188" s="105" t="s">
        <v>1733</v>
      </c>
      <c r="AU188" s="106" t="s">
        <v>1743</v>
      </c>
      <c r="AV188" s="111"/>
      <c r="AW188" s="111"/>
      <c r="AX188" s="5"/>
      <c r="AY188" s="5"/>
      <c r="AZ188" s="5"/>
      <c r="BA188" s="5"/>
      <c r="BB188" s="5"/>
      <c r="BC188" s="5"/>
    </row>
    <row r="189" spans="1:55" s="3" customFormat="1" ht="93.75" hidden="1" x14ac:dyDescent="0.3">
      <c r="A189" s="15">
        <v>61</v>
      </c>
      <c r="B189" s="13" t="s">
        <v>4</v>
      </c>
      <c r="C189" s="60">
        <v>14</v>
      </c>
      <c r="D189" s="13">
        <v>2024</v>
      </c>
      <c r="E189" s="15" t="s">
        <v>5</v>
      </c>
      <c r="F189" s="56" t="s">
        <v>1915</v>
      </c>
      <c r="G189" s="35" t="s">
        <v>2036</v>
      </c>
      <c r="H189" s="56" t="s">
        <v>1886</v>
      </c>
      <c r="I189" s="83" t="str">
        <f>_xlfn.CONCAT(Tabla1[[#This Row],[CODIGO ENTIDAD]],Tabla1[[#This Row],[CODIGO MUNICIPIO]],Tabla1[[#This Row],[CODIGO PARROQUIA]])</f>
        <v>141206</v>
      </c>
      <c r="J189" s="82" t="s">
        <v>2368</v>
      </c>
      <c r="K189" s="15" t="s">
        <v>1238</v>
      </c>
      <c r="L189" s="16">
        <v>3</v>
      </c>
      <c r="M189" s="16" t="str">
        <f>+_xlfn.TEXTJOIN($I$200:$J$200,TRUE,Tabla1[[#This Row],[COD_UBIGEO]],Tabla1[[#This Row],[COD_CC]])</f>
        <v>141206-C-MIX-2018-11-0158</v>
      </c>
      <c r="N189" s="16" t="str">
        <f t="array" ref="N189">+_xlfn.UNIQUE(Tabla1[[#This Row],[COMUNA]:[ID_COMUNA]],TRUE,TRUE)</f>
        <v>COMUNA EN CONSTRUCCIÓN MUCUJÚN</v>
      </c>
      <c r="O189" s="27" t="s">
        <v>1246</v>
      </c>
      <c r="P189" s="27" t="s">
        <v>1240</v>
      </c>
      <c r="Q189" s="27" t="s">
        <v>1247</v>
      </c>
      <c r="R189" s="27" t="s">
        <v>1671</v>
      </c>
      <c r="S189" s="44" t="s">
        <v>244</v>
      </c>
      <c r="T189" s="27" t="s">
        <v>1518</v>
      </c>
      <c r="U189" s="27" t="s">
        <v>1248</v>
      </c>
      <c r="V189" s="27" t="s">
        <v>1249</v>
      </c>
      <c r="W189" s="27" t="s">
        <v>1250</v>
      </c>
      <c r="X189" s="27" t="s">
        <v>1251</v>
      </c>
      <c r="Y189" s="27" t="s">
        <v>344</v>
      </c>
      <c r="Z189" s="12" t="s">
        <v>1791</v>
      </c>
      <c r="AA189" s="12" t="s">
        <v>1816</v>
      </c>
      <c r="AB189" s="12" t="s">
        <v>1816</v>
      </c>
      <c r="AC189" s="6">
        <v>8</v>
      </c>
      <c r="AD189" s="6">
        <v>13</v>
      </c>
      <c r="AE189" s="12" t="s">
        <v>1785</v>
      </c>
      <c r="AF189" s="12">
        <v>3</v>
      </c>
      <c r="AG189" s="15" t="s">
        <v>1043</v>
      </c>
      <c r="AH189" s="15" t="s">
        <v>7</v>
      </c>
      <c r="AI189" s="12" t="s">
        <v>2131</v>
      </c>
      <c r="AJ189" s="94" t="s">
        <v>2245</v>
      </c>
      <c r="AK189" s="95" t="s">
        <v>1791</v>
      </c>
      <c r="AL189" s="80" t="s">
        <v>1828</v>
      </c>
      <c r="AM189" s="96" t="s">
        <v>2249</v>
      </c>
      <c r="AN189" s="116">
        <f>+COUNTA($AL$189:$AL$192)</f>
        <v>4</v>
      </c>
      <c r="AO189" s="9">
        <v>4</v>
      </c>
      <c r="AP189" s="10" t="s">
        <v>1787</v>
      </c>
      <c r="AQ189" s="67" t="s">
        <v>1779</v>
      </c>
      <c r="AR189" s="7" t="s">
        <v>1782</v>
      </c>
      <c r="AS189" s="7"/>
      <c r="AT189" s="105" t="s">
        <v>1785</v>
      </c>
      <c r="AU189" s="106" t="s">
        <v>1796</v>
      </c>
      <c r="AV189" s="111"/>
      <c r="AW189" s="111"/>
      <c r="AX189" s="5"/>
      <c r="AY189" s="5"/>
      <c r="AZ189" s="5"/>
      <c r="BA189" s="5"/>
      <c r="BB189" s="5"/>
      <c r="BC189" s="5"/>
    </row>
    <row r="190" spans="1:55" s="3" customFormat="1" ht="57.75" hidden="1" customHeight="1" x14ac:dyDescent="0.3">
      <c r="A190" s="15">
        <v>61</v>
      </c>
      <c r="B190" s="13" t="s">
        <v>4</v>
      </c>
      <c r="C190" s="60">
        <v>14</v>
      </c>
      <c r="D190" s="13">
        <v>2024</v>
      </c>
      <c r="E190" s="15" t="s">
        <v>5</v>
      </c>
      <c r="F190" s="56" t="s">
        <v>1915</v>
      </c>
      <c r="G190" s="35" t="s">
        <v>2036</v>
      </c>
      <c r="H190" s="56" t="s">
        <v>1886</v>
      </c>
      <c r="I190" s="83" t="str">
        <f>_xlfn.CONCAT(Tabla1[[#This Row],[CODIGO ENTIDAD]],Tabla1[[#This Row],[CODIGO MUNICIPIO]],Tabla1[[#This Row],[CODIGO PARROQUIA]])</f>
        <v>141206</v>
      </c>
      <c r="J190" s="82" t="s">
        <v>2368</v>
      </c>
      <c r="K190" s="15" t="s">
        <v>1238</v>
      </c>
      <c r="L190" s="16">
        <v>3</v>
      </c>
      <c r="M190" s="16" t="str">
        <f>+_xlfn.TEXTJOIN($I$200:$J$200,TRUE,Tabla1[[#This Row],[COD_UBIGEO]],Tabla1[[#This Row],[COD_CC]])</f>
        <v>141206-C-MIX-2018-11-0158</v>
      </c>
      <c r="N190" s="16" t="str">
        <f t="array" ref="N190">+_xlfn.UNIQUE(Tabla1[[#This Row],[COMUNA]:[ID_COMUNA]],TRUE,TRUE)</f>
        <v>COMUNA EN CONSTRUCCIÓN MUCUJÚN</v>
      </c>
      <c r="O190" s="27" t="s">
        <v>1252</v>
      </c>
      <c r="P190" s="27" t="s">
        <v>1240</v>
      </c>
      <c r="Q190" s="27" t="s">
        <v>1253</v>
      </c>
      <c r="R190" s="27" t="s">
        <v>1254</v>
      </c>
      <c r="S190" s="44" t="s">
        <v>244</v>
      </c>
      <c r="T190" s="27" t="s">
        <v>1519</v>
      </c>
      <c r="U190" s="27" t="s">
        <v>1255</v>
      </c>
      <c r="V190" s="27" t="s">
        <v>1256</v>
      </c>
      <c r="W190" s="27" t="s">
        <v>1257</v>
      </c>
      <c r="X190" s="27" t="s">
        <v>1258</v>
      </c>
      <c r="Y190" s="27" t="s">
        <v>344</v>
      </c>
      <c r="Z190" s="36" t="s">
        <v>1798</v>
      </c>
      <c r="AA190" s="36" t="s">
        <v>1731</v>
      </c>
      <c r="AB190" s="36" t="s">
        <v>1749</v>
      </c>
      <c r="AC190" s="6">
        <v>10</v>
      </c>
      <c r="AD190" s="6">
        <v>8</v>
      </c>
      <c r="AE190" s="36" t="s">
        <v>1795</v>
      </c>
      <c r="AF190" s="36">
        <v>1</v>
      </c>
      <c r="AG190" s="15" t="s">
        <v>1043</v>
      </c>
      <c r="AH190" s="15" t="s">
        <v>7</v>
      </c>
      <c r="AI190" s="12" t="s">
        <v>2131</v>
      </c>
      <c r="AJ190" s="94" t="s">
        <v>2246</v>
      </c>
      <c r="AK190" s="95" t="s">
        <v>1791</v>
      </c>
      <c r="AL190" s="80" t="s">
        <v>1831</v>
      </c>
      <c r="AM190" s="96" t="s">
        <v>2250</v>
      </c>
      <c r="AN190" s="116">
        <f>+COUNTA($AL$189:$AL$192)</f>
        <v>4</v>
      </c>
      <c r="AO190" s="9">
        <v>1</v>
      </c>
      <c r="AP190" s="10" t="s">
        <v>1800</v>
      </c>
      <c r="AQ190" s="9" t="s">
        <v>1792</v>
      </c>
      <c r="AR190" s="8" t="s">
        <v>1793</v>
      </c>
      <c r="AS190" s="8"/>
      <c r="AT190" s="105" t="s">
        <v>1795</v>
      </c>
      <c r="AU190" s="106" t="s">
        <v>1797</v>
      </c>
      <c r="AV190" s="111"/>
      <c r="AW190" s="111"/>
    </row>
    <row r="191" spans="1:55" s="3" customFormat="1" ht="99" customHeight="1" x14ac:dyDescent="0.3">
      <c r="A191" s="45">
        <v>62</v>
      </c>
      <c r="B191" s="13" t="s">
        <v>4</v>
      </c>
      <c r="C191" s="60">
        <v>14</v>
      </c>
      <c r="D191" s="13">
        <v>2025</v>
      </c>
      <c r="E191" s="15" t="s">
        <v>32</v>
      </c>
      <c r="F191" s="56" t="s">
        <v>2120</v>
      </c>
      <c r="G191" s="15" t="s">
        <v>33</v>
      </c>
      <c r="H191" s="56" t="s">
        <v>1824</v>
      </c>
      <c r="I191" s="83" t="str">
        <f>_xlfn.CONCAT(Tabla1[[#This Row],[CODIGO ENTIDAD]],Tabla1[[#This Row],[CODIGO MUNICIPIO]],Tabla1[[#This Row],[CODIGO PARROQUIA]])</f>
        <v>141301</v>
      </c>
      <c r="J191" s="97" t="s">
        <v>2375</v>
      </c>
      <c r="K191" s="15" t="s">
        <v>1259</v>
      </c>
      <c r="L191" s="16">
        <v>3</v>
      </c>
      <c r="M191" s="16" t="str">
        <f>+_xlfn.TEXTJOIN($I$200:$J$200,TRUE,Tabla1[[#This Row],[COD_UBIGEO]],Tabla1[[#This Row],[COD_CC]])</f>
        <v>141301-C-MIX-2018-11-0168</v>
      </c>
      <c r="N191" s="16" t="str">
        <f t="array" ref="N191">+_xlfn.UNIQUE(Tabla1[[#This Row],[COMUNA]:[ID_COMUNA]],TRUE,TRUE)</f>
        <v>COMUNA VALLE DEL MOTATÁN</v>
      </c>
      <c r="O191" s="44" t="s">
        <v>1260</v>
      </c>
      <c r="P191" s="44" t="s">
        <v>1261</v>
      </c>
      <c r="Q191" s="44" t="s">
        <v>1520</v>
      </c>
      <c r="R191" s="44" t="s">
        <v>1262</v>
      </c>
      <c r="S191" s="44" t="s">
        <v>244</v>
      </c>
      <c r="T191" s="44" t="s">
        <v>1263</v>
      </c>
      <c r="U191" s="44" t="s">
        <v>1672</v>
      </c>
      <c r="V191" s="44" t="s">
        <v>1264</v>
      </c>
      <c r="W191" s="44" t="s">
        <v>1266</v>
      </c>
      <c r="X191" s="44" t="s">
        <v>1265</v>
      </c>
      <c r="Y191" s="44" t="s">
        <v>344</v>
      </c>
      <c r="Z191" s="36" t="s">
        <v>1798</v>
      </c>
      <c r="AA191" s="36" t="s">
        <v>1729</v>
      </c>
      <c r="AB191" s="36" t="s">
        <v>1729</v>
      </c>
      <c r="AC191" s="6">
        <v>16</v>
      </c>
      <c r="AD191" s="6">
        <v>21</v>
      </c>
      <c r="AE191" s="36" t="s">
        <v>1795</v>
      </c>
      <c r="AF191" s="36">
        <v>1</v>
      </c>
      <c r="AG191" s="15" t="s">
        <v>1043</v>
      </c>
      <c r="AH191" s="15" t="s">
        <v>7</v>
      </c>
      <c r="AI191" s="12" t="s">
        <v>2131</v>
      </c>
      <c r="AJ191" s="94" t="s">
        <v>2247</v>
      </c>
      <c r="AK191" s="95" t="s">
        <v>1791</v>
      </c>
      <c r="AL191" s="80" t="s">
        <v>1834</v>
      </c>
      <c r="AM191" s="96" t="s">
        <v>2251</v>
      </c>
      <c r="AN191" s="116">
        <f>+COUNTA($AL$189:$AL$192)</f>
        <v>4</v>
      </c>
      <c r="AO191" s="9">
        <v>2</v>
      </c>
      <c r="AP191" s="11" t="s">
        <v>1799</v>
      </c>
      <c r="AQ191" s="111" t="s">
        <v>1817</v>
      </c>
      <c r="AR191" s="7" t="s">
        <v>1794</v>
      </c>
      <c r="AS191" s="7"/>
      <c r="AT191" s="105" t="s">
        <v>1734</v>
      </c>
      <c r="AU191" s="106" t="s">
        <v>1784</v>
      </c>
      <c r="AV191" s="109"/>
      <c r="AW191" s="109"/>
      <c r="AX191" s="5"/>
      <c r="AY191" s="5"/>
      <c r="AZ191" s="5"/>
      <c r="BA191" s="5"/>
      <c r="BB191" s="5"/>
      <c r="BC191" s="5"/>
    </row>
    <row r="192" spans="1:55" s="3" customFormat="1" ht="108" customHeight="1" x14ac:dyDescent="0.3">
      <c r="A192" s="45">
        <v>62</v>
      </c>
      <c r="B192" s="13" t="s">
        <v>4</v>
      </c>
      <c r="C192" s="60">
        <v>14</v>
      </c>
      <c r="D192" s="13">
        <v>2025</v>
      </c>
      <c r="E192" s="15" t="s">
        <v>32</v>
      </c>
      <c r="F192" s="56" t="s">
        <v>2120</v>
      </c>
      <c r="G192" s="15" t="s">
        <v>33</v>
      </c>
      <c r="H192" s="56" t="s">
        <v>1824</v>
      </c>
      <c r="I192" s="83" t="str">
        <f>_xlfn.CONCAT(Tabla1[[#This Row],[CODIGO ENTIDAD]],Tabla1[[#This Row],[CODIGO MUNICIPIO]],Tabla1[[#This Row],[CODIGO PARROQUIA]])</f>
        <v>141301</v>
      </c>
      <c r="J192" s="97" t="s">
        <v>2375</v>
      </c>
      <c r="K192" s="15" t="s">
        <v>1259</v>
      </c>
      <c r="L192" s="16">
        <v>3</v>
      </c>
      <c r="M192" s="16" t="str">
        <f>+_xlfn.TEXTJOIN($I$200:$J$200,TRUE,Tabla1[[#This Row],[COD_UBIGEO]],Tabla1[[#This Row],[COD_CC]])</f>
        <v>141301-C-MIX-2018-11-0168</v>
      </c>
      <c r="N192" s="16" t="str">
        <f t="array" ref="N192">+_xlfn.UNIQUE(Tabla1[[#This Row],[COMUNA]:[ID_COMUNA]],TRUE,TRUE)</f>
        <v>COMUNA VALLE DEL MOTATÁN</v>
      </c>
      <c r="O192" s="44" t="s">
        <v>1267</v>
      </c>
      <c r="P192" s="44" t="s">
        <v>1268</v>
      </c>
      <c r="Q192" s="44" t="s">
        <v>1521</v>
      </c>
      <c r="R192" s="44" t="s">
        <v>1269</v>
      </c>
      <c r="S192" s="44" t="s">
        <v>244</v>
      </c>
      <c r="T192" s="44" t="s">
        <v>1270</v>
      </c>
      <c r="U192" s="44" t="s">
        <v>1271</v>
      </c>
      <c r="V192" s="44" t="s">
        <v>1272</v>
      </c>
      <c r="W192" s="44" t="s">
        <v>1274</v>
      </c>
      <c r="X192" s="44" t="s">
        <v>1273</v>
      </c>
      <c r="Y192" s="44" t="s">
        <v>344</v>
      </c>
      <c r="Z192" s="36" t="s">
        <v>1798</v>
      </c>
      <c r="AA192" s="36" t="s">
        <v>1735</v>
      </c>
      <c r="AB192" s="36" t="s">
        <v>1754</v>
      </c>
      <c r="AC192" s="6">
        <v>15</v>
      </c>
      <c r="AD192" s="6">
        <v>20</v>
      </c>
      <c r="AE192" s="36" t="s">
        <v>1795</v>
      </c>
      <c r="AF192" s="36">
        <v>2</v>
      </c>
      <c r="AG192" s="15" t="s">
        <v>1043</v>
      </c>
      <c r="AH192" s="15" t="s">
        <v>7</v>
      </c>
      <c r="AI192" s="12" t="s">
        <v>2131</v>
      </c>
      <c r="AJ192" s="94" t="s">
        <v>2248</v>
      </c>
      <c r="AK192" s="95" t="s">
        <v>1788</v>
      </c>
      <c r="AL192" s="80" t="s">
        <v>1837</v>
      </c>
      <c r="AM192" s="96" t="s">
        <v>2252</v>
      </c>
      <c r="AN192" s="116">
        <f>+COUNTA($AL$189:$AL$192)</f>
        <v>4</v>
      </c>
      <c r="AO192" s="9">
        <v>3</v>
      </c>
      <c r="AP192" s="11" t="s">
        <v>1786</v>
      </c>
      <c r="AQ192" s="67" t="s">
        <v>1780</v>
      </c>
      <c r="AR192" s="7" t="s">
        <v>1781</v>
      </c>
      <c r="AS192" s="7"/>
      <c r="AT192" s="105" t="s">
        <v>1733</v>
      </c>
      <c r="AU192" s="106" t="s">
        <v>1743</v>
      </c>
      <c r="AV192" s="111"/>
      <c r="AW192" s="111"/>
      <c r="AX192" s="5"/>
      <c r="AY192" s="5"/>
      <c r="AZ192" s="5"/>
      <c r="BA192" s="5"/>
      <c r="BB192" s="5"/>
      <c r="BC192" s="5"/>
    </row>
    <row r="193" spans="1:55" s="3" customFormat="1" ht="99" customHeight="1" x14ac:dyDescent="0.3">
      <c r="A193" s="45">
        <v>62</v>
      </c>
      <c r="B193" s="13" t="s">
        <v>4</v>
      </c>
      <c r="C193" s="60">
        <v>14</v>
      </c>
      <c r="D193" s="13">
        <v>2025</v>
      </c>
      <c r="E193" s="15" t="s">
        <v>32</v>
      </c>
      <c r="F193" s="56" t="s">
        <v>2120</v>
      </c>
      <c r="G193" s="15" t="s">
        <v>33</v>
      </c>
      <c r="H193" s="56" t="s">
        <v>1824</v>
      </c>
      <c r="I193" s="83" t="str">
        <f>_xlfn.CONCAT(Tabla1[[#This Row],[CODIGO ENTIDAD]],Tabla1[[#This Row],[CODIGO MUNICIPIO]],Tabla1[[#This Row],[CODIGO PARROQUIA]])</f>
        <v>141301</v>
      </c>
      <c r="J193" s="97" t="s">
        <v>2375</v>
      </c>
      <c r="K193" s="15" t="s">
        <v>1259</v>
      </c>
      <c r="L193" s="16">
        <v>3</v>
      </c>
      <c r="M193" s="16" t="str">
        <f>+_xlfn.TEXTJOIN($I$200:$J$200,TRUE,Tabla1[[#This Row],[COD_UBIGEO]],Tabla1[[#This Row],[COD_CC]])</f>
        <v>141301-C-MIX-2018-11-0168</v>
      </c>
      <c r="N193" s="16" t="str">
        <f t="array" ref="N193">+_xlfn.UNIQUE(Tabla1[[#This Row],[COMUNA]:[ID_COMUNA]],TRUE,TRUE)</f>
        <v>COMUNA VALLE DEL MOTATÁN</v>
      </c>
      <c r="O193" s="44" t="s">
        <v>1275</v>
      </c>
      <c r="P193" s="44" t="s">
        <v>1276</v>
      </c>
      <c r="Q193" s="44" t="s">
        <v>1522</v>
      </c>
      <c r="R193" s="44" t="s">
        <v>1277</v>
      </c>
      <c r="S193" s="44" t="s">
        <v>244</v>
      </c>
      <c r="T193" s="44" t="s">
        <v>1278</v>
      </c>
      <c r="U193" s="44" t="s">
        <v>1279</v>
      </c>
      <c r="V193" s="44" t="s">
        <v>1280</v>
      </c>
      <c r="W193" s="44" t="s">
        <v>1282</v>
      </c>
      <c r="X193" s="44" t="s">
        <v>1281</v>
      </c>
      <c r="Y193" s="44" t="s">
        <v>344</v>
      </c>
      <c r="Z193" s="41" t="s">
        <v>1798</v>
      </c>
      <c r="AA193" s="41" t="s">
        <v>1728</v>
      </c>
      <c r="AB193" s="12" t="s">
        <v>1728</v>
      </c>
      <c r="AC193" s="6">
        <v>4</v>
      </c>
      <c r="AD193" s="6">
        <v>6</v>
      </c>
      <c r="AE193" s="12" t="s">
        <v>1795</v>
      </c>
      <c r="AF193" s="12">
        <v>2</v>
      </c>
      <c r="AG193" s="15" t="s">
        <v>1059</v>
      </c>
      <c r="AH193" s="15" t="s">
        <v>7</v>
      </c>
      <c r="AI193" s="12" t="s">
        <v>2131</v>
      </c>
      <c r="AJ193" s="94" t="s">
        <v>2253</v>
      </c>
      <c r="AK193" s="95" t="s">
        <v>1791</v>
      </c>
      <c r="AL193" s="80" t="s">
        <v>1828</v>
      </c>
      <c r="AM193" s="96" t="s">
        <v>2257</v>
      </c>
      <c r="AN193" s="116">
        <f>+COUNTA($AL$193:$AL$196)</f>
        <v>4</v>
      </c>
      <c r="AO193" s="9">
        <v>4</v>
      </c>
      <c r="AP193" s="10" t="s">
        <v>1787</v>
      </c>
      <c r="AQ193" s="67" t="s">
        <v>1779</v>
      </c>
      <c r="AR193" s="7" t="s">
        <v>1782</v>
      </c>
      <c r="AS193" s="7"/>
      <c r="AT193" s="105" t="s">
        <v>1785</v>
      </c>
      <c r="AU193" s="106" t="s">
        <v>1796</v>
      </c>
      <c r="AV193" s="111"/>
      <c r="AW193" s="111"/>
      <c r="AX193" s="5"/>
      <c r="AY193" s="5"/>
      <c r="AZ193" s="5"/>
      <c r="BA193" s="5"/>
      <c r="BB193" s="5"/>
      <c r="BC193" s="5"/>
    </row>
    <row r="194" spans="1:55" s="3" customFormat="1" ht="57.75" hidden="1" customHeight="1" x14ac:dyDescent="0.3">
      <c r="A194" s="15">
        <v>63</v>
      </c>
      <c r="B194" s="13" t="s">
        <v>4</v>
      </c>
      <c r="C194" s="60">
        <v>14</v>
      </c>
      <c r="D194" s="13">
        <v>2025</v>
      </c>
      <c r="E194" s="15" t="s">
        <v>28</v>
      </c>
      <c r="F194" s="56" t="s">
        <v>2147</v>
      </c>
      <c r="G194" s="15" t="s">
        <v>30</v>
      </c>
      <c r="H194" s="56" t="s">
        <v>1824</v>
      </c>
      <c r="I194" s="83" t="str">
        <f>_xlfn.CONCAT(Tabla1[[#This Row],[CODIGO ENTIDAD]],Tabla1[[#This Row],[CODIGO MUNICIPIO]],Tabla1[[#This Row],[CODIGO PARROQUIA]])</f>
        <v>141701</v>
      </c>
      <c r="J194" s="97" t="s">
        <v>2385</v>
      </c>
      <c r="K194" s="15" t="s">
        <v>1283</v>
      </c>
      <c r="L194" s="16">
        <v>4</v>
      </c>
      <c r="M194" s="16" t="str">
        <f>+_xlfn.TEXTJOIN($I$200:$J$200,TRUE,Tabla1[[#This Row],[COD_UBIGEO]],Tabla1[[#This Row],[COD_CC]])</f>
        <v>141701-C-RUR-2018-11-0003</v>
      </c>
      <c r="N194" s="16" t="str">
        <f t="array" ref="N194">+_xlfn.UNIQUE(Tabla1[[#This Row],[COMUNA]:[ID_COMUNA]],TRUE,TRUE)</f>
        <v>COMUNA SOCIOPRODUCTIVA ALTO DE LA CARBONERA</v>
      </c>
      <c r="O194" s="44" t="s">
        <v>1284</v>
      </c>
      <c r="P194" s="44" t="s">
        <v>1285</v>
      </c>
      <c r="Q194" s="44" t="s">
        <v>1523</v>
      </c>
      <c r="R194" s="44" t="s">
        <v>1286</v>
      </c>
      <c r="S194" s="44" t="s">
        <v>244</v>
      </c>
      <c r="T194" s="44" t="s">
        <v>1287</v>
      </c>
      <c r="U194" s="44" t="s">
        <v>1288</v>
      </c>
      <c r="V194" s="44" t="s">
        <v>1289</v>
      </c>
      <c r="W194" s="44" t="s">
        <v>1291</v>
      </c>
      <c r="X194" s="44" t="s">
        <v>1290</v>
      </c>
      <c r="Y194" s="44" t="s">
        <v>344</v>
      </c>
      <c r="Z194" s="36" t="s">
        <v>1791</v>
      </c>
      <c r="AA194" s="36" t="s">
        <v>1729</v>
      </c>
      <c r="AB194" s="36" t="s">
        <v>1729</v>
      </c>
      <c r="AC194" s="6">
        <v>16</v>
      </c>
      <c r="AD194" s="6">
        <v>21</v>
      </c>
      <c r="AE194" s="36" t="s">
        <v>1785</v>
      </c>
      <c r="AF194" s="36">
        <v>1</v>
      </c>
      <c r="AG194" s="15" t="s">
        <v>1059</v>
      </c>
      <c r="AH194" s="15" t="s">
        <v>7</v>
      </c>
      <c r="AI194" s="12" t="s">
        <v>2131</v>
      </c>
      <c r="AJ194" s="94" t="s">
        <v>2254</v>
      </c>
      <c r="AK194" s="95" t="s">
        <v>1791</v>
      </c>
      <c r="AL194" s="80" t="s">
        <v>1831</v>
      </c>
      <c r="AM194" s="96" t="s">
        <v>2258</v>
      </c>
      <c r="AN194" s="116">
        <f>+COUNTA($AL$193:$AL$196)</f>
        <v>4</v>
      </c>
      <c r="AO194" s="9">
        <v>1</v>
      </c>
      <c r="AP194" s="10" t="s">
        <v>1800</v>
      </c>
      <c r="AQ194" s="9" t="s">
        <v>1792</v>
      </c>
      <c r="AR194" s="8" t="s">
        <v>1793</v>
      </c>
      <c r="AS194" s="8"/>
      <c r="AT194" s="105" t="s">
        <v>1795</v>
      </c>
      <c r="AU194" s="106" t="s">
        <v>1797</v>
      </c>
      <c r="AV194" s="111"/>
      <c r="AW194" s="111"/>
    </row>
    <row r="195" spans="1:55" s="3" customFormat="1" ht="111" hidden="1" customHeight="1" x14ac:dyDescent="0.3">
      <c r="A195" s="15">
        <v>63</v>
      </c>
      <c r="B195" s="13" t="s">
        <v>4</v>
      </c>
      <c r="C195" s="60">
        <v>14</v>
      </c>
      <c r="D195" s="13">
        <v>2025</v>
      </c>
      <c r="E195" s="15" t="s">
        <v>28</v>
      </c>
      <c r="F195" s="56" t="s">
        <v>2147</v>
      </c>
      <c r="G195" s="15" t="s">
        <v>30</v>
      </c>
      <c r="H195" s="56" t="s">
        <v>1824</v>
      </c>
      <c r="I195" s="83" t="str">
        <f>_xlfn.CONCAT(Tabla1[[#This Row],[CODIGO ENTIDAD]],Tabla1[[#This Row],[CODIGO MUNICIPIO]],Tabla1[[#This Row],[CODIGO PARROQUIA]])</f>
        <v>141701</v>
      </c>
      <c r="J195" s="97" t="s">
        <v>2385</v>
      </c>
      <c r="K195" s="15" t="s">
        <v>1283</v>
      </c>
      <c r="L195" s="16">
        <v>4</v>
      </c>
      <c r="M195" s="16" t="str">
        <f>+_xlfn.TEXTJOIN($I$200:$J$200,TRUE,Tabla1[[#This Row],[COD_UBIGEO]],Tabla1[[#This Row],[COD_CC]])</f>
        <v>141701-C-RUR-2018-11-0003</v>
      </c>
      <c r="N195" s="16" t="str">
        <f t="array" ref="N195">+_xlfn.UNIQUE(Tabla1[[#This Row],[COMUNA]:[ID_COMUNA]],TRUE,TRUE)</f>
        <v>COMUNA SOCIOPRODUCTIVA ALTO DE LA CARBONERA</v>
      </c>
      <c r="O195" s="44" t="s">
        <v>1292</v>
      </c>
      <c r="P195" s="44" t="s">
        <v>1293</v>
      </c>
      <c r="Q195" s="44" t="s">
        <v>1523</v>
      </c>
      <c r="R195" s="44" t="s">
        <v>1294</v>
      </c>
      <c r="S195" s="44" t="s">
        <v>244</v>
      </c>
      <c r="T195" s="44" t="s">
        <v>1673</v>
      </c>
      <c r="U195" s="44" t="s">
        <v>1295</v>
      </c>
      <c r="V195" s="44" t="s">
        <v>1296</v>
      </c>
      <c r="W195" s="44" t="s">
        <v>1298</v>
      </c>
      <c r="X195" s="44" t="s">
        <v>1297</v>
      </c>
      <c r="Y195" s="44" t="s">
        <v>344</v>
      </c>
      <c r="Z195" s="36" t="s">
        <v>1788</v>
      </c>
      <c r="AA195" s="20" t="s">
        <v>1731</v>
      </c>
      <c r="AB195" s="21" t="s">
        <v>1749</v>
      </c>
      <c r="AC195" s="6">
        <v>10</v>
      </c>
      <c r="AD195" s="6">
        <v>8</v>
      </c>
      <c r="AE195" s="36" t="s">
        <v>1733</v>
      </c>
      <c r="AF195" s="36">
        <v>2</v>
      </c>
      <c r="AG195" s="15" t="s">
        <v>1059</v>
      </c>
      <c r="AH195" s="15" t="s">
        <v>7</v>
      </c>
      <c r="AI195" s="12" t="s">
        <v>2131</v>
      </c>
      <c r="AJ195" s="94" t="s">
        <v>2255</v>
      </c>
      <c r="AK195" s="95" t="s">
        <v>1791</v>
      </c>
      <c r="AL195" s="80" t="s">
        <v>1834</v>
      </c>
      <c r="AM195" s="96" t="s">
        <v>2259</v>
      </c>
      <c r="AN195" s="116">
        <f>+COUNTA($AL$193:$AL$196)</f>
        <v>4</v>
      </c>
      <c r="AO195" s="9">
        <v>2</v>
      </c>
      <c r="AP195" s="11" t="s">
        <v>1799</v>
      </c>
      <c r="AQ195" s="111" t="s">
        <v>1817</v>
      </c>
      <c r="AR195" s="7" t="s">
        <v>1794</v>
      </c>
      <c r="AS195" s="7"/>
      <c r="AT195" s="105" t="s">
        <v>1734</v>
      </c>
      <c r="AU195" s="106" t="s">
        <v>1784</v>
      </c>
      <c r="AV195" s="109"/>
      <c r="AW195" s="109"/>
      <c r="AX195" s="5"/>
      <c r="AY195" s="5"/>
      <c r="AZ195" s="5"/>
      <c r="BA195" s="5"/>
      <c r="BB195" s="5"/>
      <c r="BC195" s="5"/>
    </row>
    <row r="196" spans="1:55" s="3" customFormat="1" ht="130.5" hidden="1" customHeight="1" x14ac:dyDescent="0.3">
      <c r="A196" s="15">
        <v>63</v>
      </c>
      <c r="B196" s="13" t="s">
        <v>4</v>
      </c>
      <c r="C196" s="60">
        <v>14</v>
      </c>
      <c r="D196" s="13">
        <v>2025</v>
      </c>
      <c r="E196" s="15" t="s">
        <v>28</v>
      </c>
      <c r="F196" s="56" t="s">
        <v>2147</v>
      </c>
      <c r="G196" s="15" t="s">
        <v>30</v>
      </c>
      <c r="H196" s="56" t="s">
        <v>1824</v>
      </c>
      <c r="I196" s="83" t="str">
        <f>_xlfn.CONCAT(Tabla1[[#This Row],[CODIGO ENTIDAD]],Tabla1[[#This Row],[CODIGO MUNICIPIO]],Tabla1[[#This Row],[CODIGO PARROQUIA]])</f>
        <v>141701</v>
      </c>
      <c r="J196" s="97" t="s">
        <v>2385</v>
      </c>
      <c r="K196" s="15" t="s">
        <v>1283</v>
      </c>
      <c r="L196" s="16">
        <v>4</v>
      </c>
      <c r="M196" s="16" t="str">
        <f>+_xlfn.TEXTJOIN($I$200:$J$200,TRUE,Tabla1[[#This Row],[COD_UBIGEO]],Tabla1[[#This Row],[COD_CC]])</f>
        <v>141701-C-RUR-2018-11-0003</v>
      </c>
      <c r="N196" s="16" t="str">
        <f t="array" ref="N196">+_xlfn.UNIQUE(Tabla1[[#This Row],[COMUNA]:[ID_COMUNA]],TRUE,TRUE)</f>
        <v>COMUNA SOCIOPRODUCTIVA ALTO DE LA CARBONERA</v>
      </c>
      <c r="O196" s="44" t="s">
        <v>1299</v>
      </c>
      <c r="P196" s="44" t="s">
        <v>1300</v>
      </c>
      <c r="Q196" s="44" t="s">
        <v>1301</v>
      </c>
      <c r="R196" s="44" t="s">
        <v>1302</v>
      </c>
      <c r="S196" s="44" t="s">
        <v>244</v>
      </c>
      <c r="T196" s="44" t="s">
        <v>1303</v>
      </c>
      <c r="U196" s="44" t="s">
        <v>1304</v>
      </c>
      <c r="V196" s="44" t="s">
        <v>1305</v>
      </c>
      <c r="W196" s="44" t="s">
        <v>1307</v>
      </c>
      <c r="X196" s="44" t="s">
        <v>1306</v>
      </c>
      <c r="Y196" s="44" t="s">
        <v>344</v>
      </c>
      <c r="Z196" s="36" t="s">
        <v>1791</v>
      </c>
      <c r="AA196" s="36" t="s">
        <v>1761</v>
      </c>
      <c r="AB196" s="36" t="s">
        <v>1761</v>
      </c>
      <c r="AC196" s="6">
        <v>14</v>
      </c>
      <c r="AD196" s="6">
        <v>18</v>
      </c>
      <c r="AE196" s="36" t="s">
        <v>1785</v>
      </c>
      <c r="AF196" s="36">
        <v>4</v>
      </c>
      <c r="AG196" s="15" t="s">
        <v>1059</v>
      </c>
      <c r="AH196" s="15" t="s">
        <v>7</v>
      </c>
      <c r="AI196" s="12" t="s">
        <v>2131</v>
      </c>
      <c r="AJ196" s="94" t="s">
        <v>2256</v>
      </c>
      <c r="AK196" s="95" t="s">
        <v>1788</v>
      </c>
      <c r="AL196" s="80" t="s">
        <v>1837</v>
      </c>
      <c r="AM196" s="96" t="s">
        <v>2260</v>
      </c>
      <c r="AN196" s="116">
        <f>+COUNTA($AL$193:$AL$196)</f>
        <v>4</v>
      </c>
      <c r="AO196" s="9">
        <v>3</v>
      </c>
      <c r="AP196" s="11" t="s">
        <v>1786</v>
      </c>
      <c r="AQ196" s="67" t="s">
        <v>1780</v>
      </c>
      <c r="AR196" s="7" t="s">
        <v>1781</v>
      </c>
      <c r="AS196" s="7"/>
      <c r="AT196" s="105" t="s">
        <v>1733</v>
      </c>
      <c r="AU196" s="106" t="s">
        <v>1743</v>
      </c>
      <c r="AV196" s="111"/>
      <c r="AW196" s="111"/>
      <c r="AX196" s="5"/>
      <c r="AY196" s="5"/>
      <c r="AZ196" s="5"/>
      <c r="BA196" s="5"/>
      <c r="BB196" s="5"/>
      <c r="BC196" s="5"/>
    </row>
    <row r="197" spans="1:55" s="3" customFormat="1" ht="168.75" x14ac:dyDescent="0.3">
      <c r="A197" s="15">
        <v>64</v>
      </c>
      <c r="B197" s="13" t="s">
        <v>4</v>
      </c>
      <c r="C197" s="60">
        <v>14</v>
      </c>
      <c r="D197" s="13">
        <v>2025</v>
      </c>
      <c r="E197" s="15" t="s">
        <v>32</v>
      </c>
      <c r="F197" s="56" t="s">
        <v>2120</v>
      </c>
      <c r="G197" s="15" t="s">
        <v>34</v>
      </c>
      <c r="H197" s="56" t="s">
        <v>1887</v>
      </c>
      <c r="I197" s="83" t="str">
        <f>_xlfn.CONCAT(Tabla1[[#This Row],[CODIGO ENTIDAD]],Tabla1[[#This Row],[CODIGO MUNICIPIO]],Tabla1[[#This Row],[CODIGO PARROQUIA]])</f>
        <v>141303</v>
      </c>
      <c r="J197" s="97" t="s">
        <v>2376</v>
      </c>
      <c r="K197" s="15" t="s">
        <v>1308</v>
      </c>
      <c r="L197" s="16">
        <v>4</v>
      </c>
      <c r="M197" s="16" t="str">
        <f>+_xlfn.TEXTJOIN($I$200:$J$200,TRUE,Tabla1[[#This Row],[COD_UBIGEO]],Tabla1[[#This Row],[COD_CC]])</f>
        <v>141303-C-MIX-2018-11-0113</v>
      </c>
      <c r="N197" s="16" t="str">
        <f t="array" ref="N197">+_xlfn.UNIQUE(Tabla1[[#This Row],[COMUNA]:[ID_COMUNA]],TRUE,TRUE)</f>
        <v>COMUNA VALLE DE LA VENTA</v>
      </c>
      <c r="O197" s="44" t="s">
        <v>1309</v>
      </c>
      <c r="P197" s="44" t="s">
        <v>1310</v>
      </c>
      <c r="Q197" s="44" t="s">
        <v>1524</v>
      </c>
      <c r="R197" s="44" t="s">
        <v>1311</v>
      </c>
      <c r="S197" s="44" t="s">
        <v>244</v>
      </c>
      <c r="T197" s="44" t="s">
        <v>1525</v>
      </c>
      <c r="U197" s="44" t="s">
        <v>1312</v>
      </c>
      <c r="V197" s="44" t="s">
        <v>1313</v>
      </c>
      <c r="W197" s="44" t="s">
        <v>1315</v>
      </c>
      <c r="X197" s="44" t="s">
        <v>1314</v>
      </c>
      <c r="Y197" s="44" t="s">
        <v>344</v>
      </c>
      <c r="Z197" s="12" t="s">
        <v>1788</v>
      </c>
      <c r="AA197" s="12" t="s">
        <v>1731</v>
      </c>
      <c r="AB197" s="12" t="s">
        <v>1749</v>
      </c>
      <c r="AC197" s="6">
        <v>10</v>
      </c>
      <c r="AD197" s="6">
        <v>8</v>
      </c>
      <c r="AE197" s="12" t="s">
        <v>1733</v>
      </c>
      <c r="AF197" s="12">
        <v>2</v>
      </c>
      <c r="AG197" s="15" t="s">
        <v>1078</v>
      </c>
      <c r="AH197" s="15" t="s">
        <v>1695</v>
      </c>
      <c r="AI197" s="12" t="s">
        <v>2261</v>
      </c>
      <c r="AJ197" s="94" t="s">
        <v>2262</v>
      </c>
      <c r="AK197" s="95" t="s">
        <v>1791</v>
      </c>
      <c r="AL197" s="80" t="s">
        <v>1828</v>
      </c>
      <c r="AM197" s="96" t="s">
        <v>2266</v>
      </c>
      <c r="AN197" s="116">
        <f>+COUNTA($AL$197:$AL$200)</f>
        <v>4</v>
      </c>
      <c r="AO197" s="9">
        <v>4</v>
      </c>
      <c r="AP197" s="10" t="s">
        <v>1787</v>
      </c>
      <c r="AQ197" s="67" t="s">
        <v>1779</v>
      </c>
      <c r="AR197" s="7" t="s">
        <v>1782</v>
      </c>
      <c r="AS197" s="7"/>
      <c r="AT197" s="105" t="s">
        <v>1785</v>
      </c>
      <c r="AU197" s="106" t="s">
        <v>1796</v>
      </c>
      <c r="AV197" s="111"/>
      <c r="AW197" s="111"/>
      <c r="AX197" s="5"/>
      <c r="AY197" s="5"/>
      <c r="AZ197" s="5"/>
      <c r="BA197" s="5"/>
      <c r="BB197" s="5"/>
      <c r="BC197" s="5"/>
    </row>
    <row r="198" spans="1:55" s="3" customFormat="1" ht="131.25" x14ac:dyDescent="0.3">
      <c r="A198" s="15">
        <v>64</v>
      </c>
      <c r="B198" s="13" t="s">
        <v>4</v>
      </c>
      <c r="C198" s="60">
        <v>14</v>
      </c>
      <c r="D198" s="13">
        <v>2025</v>
      </c>
      <c r="E198" s="15" t="s">
        <v>32</v>
      </c>
      <c r="F198" s="56" t="s">
        <v>2120</v>
      </c>
      <c r="G198" s="15" t="s">
        <v>34</v>
      </c>
      <c r="H198" s="56" t="s">
        <v>1887</v>
      </c>
      <c r="I198" s="83" t="str">
        <f>_xlfn.CONCAT(Tabla1[[#This Row],[CODIGO ENTIDAD]],Tabla1[[#This Row],[CODIGO MUNICIPIO]],Tabla1[[#This Row],[CODIGO PARROQUIA]])</f>
        <v>141303</v>
      </c>
      <c r="J198" s="97" t="s">
        <v>2376</v>
      </c>
      <c r="K198" s="15" t="s">
        <v>1308</v>
      </c>
      <c r="L198" s="16">
        <v>4</v>
      </c>
      <c r="M198" s="16" t="str">
        <f>+_xlfn.TEXTJOIN($I$200:$J$200,TRUE,Tabla1[[#This Row],[COD_UBIGEO]],Tabla1[[#This Row],[COD_CC]])</f>
        <v>141303-C-MIX-2018-11-0113</v>
      </c>
      <c r="N198" s="16" t="str">
        <f t="array" ref="N198">+_xlfn.UNIQUE(Tabla1[[#This Row],[COMUNA]:[ID_COMUNA]],TRUE,TRUE)</f>
        <v>COMUNA VALLE DE LA VENTA</v>
      </c>
      <c r="O198" s="44" t="s">
        <v>1316</v>
      </c>
      <c r="P198" s="44" t="s">
        <v>1317</v>
      </c>
      <c r="Q198" s="44" t="s">
        <v>1526</v>
      </c>
      <c r="R198" s="44" t="s">
        <v>1318</v>
      </c>
      <c r="S198" s="44" t="s">
        <v>244</v>
      </c>
      <c r="T198" s="44" t="s">
        <v>1527</v>
      </c>
      <c r="U198" s="44" t="s">
        <v>1319</v>
      </c>
      <c r="V198" s="44" t="s">
        <v>1320</v>
      </c>
      <c r="W198" s="44" t="s">
        <v>1322</v>
      </c>
      <c r="X198" s="44" t="s">
        <v>1321</v>
      </c>
      <c r="Y198" s="44" t="s">
        <v>344</v>
      </c>
      <c r="Z198" s="12" t="s">
        <v>1798</v>
      </c>
      <c r="AA198" s="12" t="s">
        <v>1744</v>
      </c>
      <c r="AB198" s="12" t="s">
        <v>1745</v>
      </c>
      <c r="AC198" s="6">
        <v>6</v>
      </c>
      <c r="AD198" s="6">
        <v>2</v>
      </c>
      <c r="AE198" s="12" t="s">
        <v>1795</v>
      </c>
      <c r="AF198" s="12">
        <v>2</v>
      </c>
      <c r="AG198" s="15" t="s">
        <v>1078</v>
      </c>
      <c r="AH198" s="15" t="s">
        <v>1695</v>
      </c>
      <c r="AI198" s="12" t="s">
        <v>2261</v>
      </c>
      <c r="AJ198" s="94" t="s">
        <v>2263</v>
      </c>
      <c r="AK198" s="95" t="s">
        <v>1791</v>
      </c>
      <c r="AL198" s="80" t="s">
        <v>1831</v>
      </c>
      <c r="AM198" s="96" t="s">
        <v>2267</v>
      </c>
      <c r="AN198" s="116">
        <f>+COUNTA($AL$197:$AL$200)</f>
        <v>4</v>
      </c>
      <c r="AO198" s="9">
        <v>1</v>
      </c>
      <c r="AP198" s="10" t="s">
        <v>1800</v>
      </c>
      <c r="AQ198" s="9" t="s">
        <v>1792</v>
      </c>
      <c r="AR198" s="8" t="s">
        <v>1793</v>
      </c>
      <c r="AS198" s="8"/>
      <c r="AT198" s="105" t="s">
        <v>1795</v>
      </c>
      <c r="AU198" s="106" t="s">
        <v>1797</v>
      </c>
      <c r="AV198" s="111"/>
      <c r="AW198" s="111"/>
    </row>
    <row r="199" spans="1:55" s="3" customFormat="1" ht="112.5" x14ac:dyDescent="0.3">
      <c r="A199" s="46">
        <v>64</v>
      </c>
      <c r="B199" s="13" t="s">
        <v>4</v>
      </c>
      <c r="C199" s="60">
        <v>14</v>
      </c>
      <c r="D199" s="47">
        <v>2025</v>
      </c>
      <c r="E199" s="46" t="s">
        <v>32</v>
      </c>
      <c r="F199" s="59" t="s">
        <v>2120</v>
      </c>
      <c r="G199" s="15" t="s">
        <v>34</v>
      </c>
      <c r="H199" s="56" t="s">
        <v>1887</v>
      </c>
      <c r="I199" s="83" t="str">
        <f>_xlfn.CONCAT(Tabla1[[#This Row],[CODIGO ENTIDAD]],Tabla1[[#This Row],[CODIGO MUNICIPIO]],Tabla1[[#This Row],[CODIGO PARROQUIA]])</f>
        <v>141303</v>
      </c>
      <c r="J199" s="97" t="s">
        <v>2376</v>
      </c>
      <c r="K199" s="46" t="s">
        <v>1308</v>
      </c>
      <c r="L199" s="16">
        <v>4</v>
      </c>
      <c r="M199" s="16" t="str">
        <f>+_xlfn.TEXTJOIN($I$200:$J$200,TRUE,Tabla1[[#This Row],[COD_UBIGEO]],Tabla1[[#This Row],[COD_CC]])</f>
        <v>141303-C-MIX-2018-11-0113</v>
      </c>
      <c r="N199" s="16" t="str">
        <f t="array" ref="N199">+_xlfn.UNIQUE(Tabla1[[#This Row],[COMUNA]:[ID_COMUNA]],TRUE,TRUE)</f>
        <v>COMUNA VALLE DE LA VENTA</v>
      </c>
      <c r="O199" s="48" t="s">
        <v>1323</v>
      </c>
      <c r="P199" s="48" t="s">
        <v>1324</v>
      </c>
      <c r="Q199" s="48" t="s">
        <v>1528</v>
      </c>
      <c r="R199" s="48" t="s">
        <v>1325</v>
      </c>
      <c r="S199" s="48" t="s">
        <v>244</v>
      </c>
      <c r="T199" s="48" t="s">
        <v>1674</v>
      </c>
      <c r="U199" s="48" t="s">
        <v>1326</v>
      </c>
      <c r="V199" s="48" t="s">
        <v>1327</v>
      </c>
      <c r="W199" s="48" t="s">
        <v>1329</v>
      </c>
      <c r="X199" s="48" t="s">
        <v>1328</v>
      </c>
      <c r="Y199" s="48" t="s">
        <v>344</v>
      </c>
      <c r="Z199" s="12" t="s">
        <v>1798</v>
      </c>
      <c r="AA199" s="12" t="s">
        <v>1728</v>
      </c>
      <c r="AB199" s="12" t="s">
        <v>1728</v>
      </c>
      <c r="AC199" s="6">
        <v>4</v>
      </c>
      <c r="AD199" s="6">
        <v>6</v>
      </c>
      <c r="AE199" s="12" t="s">
        <v>1795</v>
      </c>
      <c r="AF199" s="12">
        <v>2</v>
      </c>
      <c r="AG199" s="15" t="s">
        <v>1078</v>
      </c>
      <c r="AH199" s="15" t="s">
        <v>1695</v>
      </c>
      <c r="AI199" s="12" t="s">
        <v>2261</v>
      </c>
      <c r="AJ199" s="94" t="s">
        <v>2264</v>
      </c>
      <c r="AK199" s="95" t="s">
        <v>1791</v>
      </c>
      <c r="AL199" s="80" t="s">
        <v>1834</v>
      </c>
      <c r="AM199" s="96" t="s">
        <v>2268</v>
      </c>
      <c r="AN199" s="116">
        <f>+COUNTA($AL$197:$AL$200)</f>
        <v>4</v>
      </c>
      <c r="AO199" s="9">
        <v>2</v>
      </c>
      <c r="AP199" s="11" t="s">
        <v>1799</v>
      </c>
      <c r="AQ199" s="111" t="s">
        <v>1817</v>
      </c>
      <c r="AR199" s="7" t="s">
        <v>1794</v>
      </c>
      <c r="AS199" s="7"/>
      <c r="AT199" s="105" t="s">
        <v>1734</v>
      </c>
      <c r="AU199" s="106" t="s">
        <v>1784</v>
      </c>
      <c r="AV199" s="109"/>
      <c r="AW199" s="109"/>
    </row>
    <row r="200" spans="1:55" s="3" customFormat="1" ht="75" hidden="1" x14ac:dyDescent="0.3">
      <c r="A200" s="99"/>
      <c r="B200" s="99"/>
      <c r="C200" s="99"/>
      <c r="D200" s="99"/>
      <c r="E200" s="99"/>
      <c r="F200" s="99"/>
      <c r="G200" s="99"/>
      <c r="H200" s="99"/>
      <c r="I200" s="99" t="s">
        <v>2336</v>
      </c>
      <c r="J200" s="99" t="s">
        <v>2336</v>
      </c>
      <c r="K200" s="99"/>
      <c r="L200" s="12"/>
      <c r="M200" s="16"/>
      <c r="N200" s="99"/>
      <c r="O200" s="99"/>
      <c r="P200" s="99"/>
      <c r="Q200" s="99"/>
      <c r="R200" s="99"/>
      <c r="S200" s="99"/>
      <c r="T200" s="99"/>
      <c r="U200" s="99"/>
      <c r="V200" s="99"/>
      <c r="W200" s="99"/>
      <c r="X200" s="99"/>
      <c r="Y200" s="99"/>
      <c r="Z200" s="99"/>
      <c r="AA200" s="99"/>
      <c r="AB200" s="99"/>
      <c r="AC200" s="101"/>
      <c r="AD200" s="101"/>
      <c r="AE200" s="99"/>
      <c r="AF200" s="99"/>
      <c r="AG200" s="15" t="s">
        <v>1078</v>
      </c>
      <c r="AH200" s="15" t="s">
        <v>1695</v>
      </c>
      <c r="AI200" s="12" t="s">
        <v>2261</v>
      </c>
      <c r="AJ200" s="94" t="s">
        <v>2265</v>
      </c>
      <c r="AK200" s="95" t="s">
        <v>1788</v>
      </c>
      <c r="AL200" s="80" t="s">
        <v>1837</v>
      </c>
      <c r="AM200" s="96" t="s">
        <v>2269</v>
      </c>
      <c r="AN200" s="116">
        <f>+COUNTA($AL$197:$AL$200)</f>
        <v>4</v>
      </c>
      <c r="AO200" s="9">
        <v>3</v>
      </c>
      <c r="AP200" s="11" t="s">
        <v>1786</v>
      </c>
      <c r="AQ200" s="67" t="s">
        <v>1780</v>
      </c>
      <c r="AR200" s="7" t="s">
        <v>1781</v>
      </c>
      <c r="AS200" s="7"/>
      <c r="AT200" s="105" t="s">
        <v>1733</v>
      </c>
      <c r="AU200" s="106" t="s">
        <v>1743</v>
      </c>
      <c r="AV200" s="109"/>
      <c r="AW200" s="109"/>
    </row>
    <row r="201" spans="1:55" s="3" customFormat="1" ht="119.25" hidden="1" customHeight="1" x14ac:dyDescent="0.3">
      <c r="A201" s="99"/>
      <c r="B201" s="99"/>
      <c r="C201" s="99"/>
      <c r="D201" s="99"/>
      <c r="E201" s="99"/>
      <c r="F201" s="99"/>
      <c r="G201" s="99"/>
      <c r="H201" s="99"/>
      <c r="I201" s="99"/>
      <c r="J201" s="99"/>
      <c r="K201" s="99"/>
      <c r="L201" s="12"/>
      <c r="M201" s="16" t="str">
        <f>+_xlfn.TEXTJOIN($I$200:$J$200,TRUE,Tabla1[[#This Row],[COD_UBIGEO]],Tabla1[[#This Row],[COD_CC]])</f>
        <v/>
      </c>
      <c r="N201" s="99" t="str">
        <f>+_xlfn.TEXTJOIN(",",TRUE,Tabla1[[#This Row],[COD_UBIGEO]],Tabla1[[#This Row],[COD_CC]])</f>
        <v/>
      </c>
      <c r="O201" s="99"/>
      <c r="P201" s="99"/>
      <c r="Q201" s="99"/>
      <c r="R201" s="99"/>
      <c r="S201" s="99"/>
      <c r="T201" s="99"/>
      <c r="U201" s="99"/>
      <c r="V201" s="99"/>
      <c r="W201" s="99"/>
      <c r="X201" s="99"/>
      <c r="Y201" s="99"/>
      <c r="Z201" s="99"/>
      <c r="AA201" s="99"/>
      <c r="AB201" s="99"/>
      <c r="AC201" s="101"/>
      <c r="AD201" s="101"/>
      <c r="AE201" s="99"/>
      <c r="AF201" s="99"/>
      <c r="AG201" s="15" t="s">
        <v>1091</v>
      </c>
      <c r="AH201" s="15" t="s">
        <v>7</v>
      </c>
      <c r="AI201" s="12" t="s">
        <v>8</v>
      </c>
      <c r="AJ201" s="94" t="s">
        <v>2275</v>
      </c>
      <c r="AK201" s="95" t="s">
        <v>1791</v>
      </c>
      <c r="AL201" s="80" t="s">
        <v>1828</v>
      </c>
      <c r="AM201" s="96" t="s">
        <v>2279</v>
      </c>
      <c r="AN201" s="116">
        <f>+COUNTA($AL$201:$AL$204)</f>
        <v>4</v>
      </c>
      <c r="AO201" s="9">
        <v>4</v>
      </c>
      <c r="AP201" s="10" t="s">
        <v>1787</v>
      </c>
      <c r="AQ201" s="67" t="s">
        <v>1779</v>
      </c>
      <c r="AR201" s="7" t="s">
        <v>1782</v>
      </c>
      <c r="AS201" s="7"/>
      <c r="AT201" s="105" t="s">
        <v>1785</v>
      </c>
      <c r="AU201" s="106" t="s">
        <v>1796</v>
      </c>
      <c r="AV201" s="109"/>
      <c r="AW201" s="109"/>
    </row>
    <row r="202" spans="1:55" s="3" customFormat="1" ht="57.75" hidden="1" customHeight="1" x14ac:dyDescent="0.25">
      <c r="A202" s="99"/>
      <c r="B202" s="99"/>
      <c r="C202" s="99"/>
      <c r="D202" s="99"/>
      <c r="E202" s="99"/>
      <c r="F202" s="99"/>
      <c r="G202" s="99"/>
      <c r="H202" s="99"/>
      <c r="I202" s="99"/>
      <c r="J202" s="99"/>
      <c r="K202" s="99"/>
      <c r="L202" s="12"/>
      <c r="M202" s="16" t="str">
        <f>+_xlfn.TEXTJOIN($I$200:$J$200,TRUE,Tabla1[[#This Row],[COD_UBIGEO]],Tabla1[[#This Row],[COD_CC]])</f>
        <v/>
      </c>
      <c r="N202" s="99" t="str">
        <f>+_xlfn.TEXTJOIN(",",TRUE,Tabla1[[#This Row],[COD_UBIGEO]],Tabla1[[#This Row],[COD_CC]])</f>
        <v/>
      </c>
      <c r="O202" s="99"/>
      <c r="P202" s="99"/>
      <c r="Q202" s="99"/>
      <c r="R202" s="99"/>
      <c r="S202" s="99"/>
      <c r="T202" s="99"/>
      <c r="U202" s="99"/>
      <c r="V202" s="99"/>
      <c r="W202" s="99"/>
      <c r="X202" s="99"/>
      <c r="Y202" s="99"/>
      <c r="Z202" s="99"/>
      <c r="AA202" s="99"/>
      <c r="AB202" s="99"/>
      <c r="AC202" s="101"/>
      <c r="AD202" s="101"/>
      <c r="AE202" s="99"/>
      <c r="AF202" s="99"/>
      <c r="AG202" s="15" t="s">
        <v>1091</v>
      </c>
      <c r="AH202" s="15" t="s">
        <v>7</v>
      </c>
      <c r="AI202" s="12" t="s">
        <v>8</v>
      </c>
      <c r="AJ202" s="94" t="s">
        <v>2276</v>
      </c>
      <c r="AK202" s="95" t="s">
        <v>1791</v>
      </c>
      <c r="AL202" s="80" t="s">
        <v>1831</v>
      </c>
      <c r="AM202" s="96" t="s">
        <v>2280</v>
      </c>
      <c r="AN202" s="116">
        <f>+COUNTA($AL$201:$AL$204)</f>
        <v>4</v>
      </c>
      <c r="AO202" s="107"/>
      <c r="AP202"/>
      <c r="AQ202"/>
      <c r="AR202"/>
      <c r="AS202"/>
      <c r="AT202" s="107"/>
      <c r="AU202" s="106"/>
      <c r="AV202" s="109"/>
      <c r="AW202" s="109"/>
    </row>
    <row r="203" spans="1:55" s="3" customFormat="1" ht="142.5" hidden="1" customHeight="1" x14ac:dyDescent="0.25">
      <c r="A203" s="99"/>
      <c r="B203" s="99"/>
      <c r="C203" s="99"/>
      <c r="D203" s="99"/>
      <c r="E203" s="99"/>
      <c r="F203" s="99"/>
      <c r="G203" s="99"/>
      <c r="H203" s="99"/>
      <c r="I203" s="99"/>
      <c r="J203" s="99"/>
      <c r="K203" s="99"/>
      <c r="L203" s="12"/>
      <c r="M203" s="16" t="str">
        <f>+_xlfn.TEXTJOIN($I$200:$J$200,TRUE,Tabla1[[#This Row],[COD_UBIGEO]],Tabla1[[#This Row],[COD_CC]])</f>
        <v/>
      </c>
      <c r="N203" s="99" t="str">
        <f>+_xlfn.TEXTJOIN(",",TRUE,Tabla1[[#This Row],[COD_UBIGEO]],Tabla1[[#This Row],[COD_CC]])</f>
        <v/>
      </c>
      <c r="O203" s="99"/>
      <c r="P203" s="99"/>
      <c r="Q203" s="99"/>
      <c r="R203" s="99"/>
      <c r="S203" s="99"/>
      <c r="T203" s="99"/>
      <c r="U203" s="99"/>
      <c r="V203" s="99"/>
      <c r="W203" s="99"/>
      <c r="X203" s="99"/>
      <c r="Y203" s="99"/>
      <c r="Z203" s="99"/>
      <c r="AA203" s="99"/>
      <c r="AB203" s="99"/>
      <c r="AC203" s="101"/>
      <c r="AD203" s="101"/>
      <c r="AE203" s="99"/>
      <c r="AF203" s="99"/>
      <c r="AG203" s="15" t="s">
        <v>1091</v>
      </c>
      <c r="AH203" s="15" t="s">
        <v>7</v>
      </c>
      <c r="AI203" s="12" t="s">
        <v>8</v>
      </c>
      <c r="AJ203" s="94" t="s">
        <v>2277</v>
      </c>
      <c r="AK203" s="95" t="s">
        <v>1791</v>
      </c>
      <c r="AL203" s="80" t="s">
        <v>1834</v>
      </c>
      <c r="AM203" s="96" t="s">
        <v>2281</v>
      </c>
      <c r="AN203" s="116">
        <f>+COUNTA($AL$201:$AL$204)</f>
        <v>4</v>
      </c>
      <c r="AO203" s="107"/>
      <c r="AP203"/>
      <c r="AQ203"/>
      <c r="AR203"/>
      <c r="AS203"/>
      <c r="AT203" s="107"/>
      <c r="AU203" s="106"/>
      <c r="AV203" s="109"/>
      <c r="AW203" s="109"/>
      <c r="AX203" s="4"/>
      <c r="AY203" s="4"/>
      <c r="AZ203" s="4"/>
      <c r="BA203" s="4"/>
      <c r="BB203" s="4"/>
      <c r="BC203" s="4"/>
    </row>
    <row r="204" spans="1:55" s="3" customFormat="1" ht="142.5" hidden="1" customHeight="1" x14ac:dyDescent="0.25">
      <c r="A204" s="99"/>
      <c r="B204" s="99"/>
      <c r="C204" s="99"/>
      <c r="D204" s="99"/>
      <c r="E204" s="99"/>
      <c r="F204" s="99"/>
      <c r="G204" s="99"/>
      <c r="H204" s="99"/>
      <c r="I204" s="99"/>
      <c r="J204" s="99"/>
      <c r="K204" s="99"/>
      <c r="L204" s="12"/>
      <c r="M204" s="16" t="str">
        <f>+_xlfn.TEXTJOIN($I$200:$J$200,TRUE,Tabla1[[#This Row],[COD_UBIGEO]],Tabla1[[#This Row],[COD_CC]])</f>
        <v/>
      </c>
      <c r="N204" s="99" t="str">
        <f>+_xlfn.TEXTJOIN(",",TRUE,Tabla1[[#This Row],[COD_UBIGEO]],Tabla1[[#This Row],[COD_CC]])</f>
        <v/>
      </c>
      <c r="O204" s="99"/>
      <c r="P204" s="99"/>
      <c r="Q204" s="99"/>
      <c r="R204" s="99"/>
      <c r="S204" s="99"/>
      <c r="T204" s="99"/>
      <c r="U204" s="99"/>
      <c r="V204" s="99"/>
      <c r="W204" s="99"/>
      <c r="X204" s="99"/>
      <c r="Y204" s="99"/>
      <c r="Z204" s="99"/>
      <c r="AA204" s="99"/>
      <c r="AB204" s="99"/>
      <c r="AC204" s="101"/>
      <c r="AD204" s="101"/>
      <c r="AE204" s="99"/>
      <c r="AF204" s="99"/>
      <c r="AG204" s="15" t="s">
        <v>1091</v>
      </c>
      <c r="AH204" s="15" t="s">
        <v>7</v>
      </c>
      <c r="AI204" s="12" t="s">
        <v>8</v>
      </c>
      <c r="AJ204" s="94" t="s">
        <v>2278</v>
      </c>
      <c r="AK204" s="95" t="s">
        <v>1788</v>
      </c>
      <c r="AL204" s="80" t="s">
        <v>1837</v>
      </c>
      <c r="AM204" s="96" t="s">
        <v>2282</v>
      </c>
      <c r="AN204" s="116">
        <f>+COUNTA($AL$201:$AL$204)</f>
        <v>4</v>
      </c>
      <c r="AO204" s="107"/>
      <c r="AP204"/>
      <c r="AQ204"/>
      <c r="AR204"/>
      <c r="AS204"/>
      <c r="AT204" s="107"/>
      <c r="AU204" s="106"/>
      <c r="AV204" s="110"/>
      <c r="AW204" s="110"/>
      <c r="AX204" s="5"/>
      <c r="AY204" s="5"/>
      <c r="AZ204" s="5"/>
      <c r="BA204" s="5"/>
      <c r="BB204" s="5"/>
      <c r="BC204" s="5"/>
    </row>
    <row r="205" spans="1:55" ht="142.5" hidden="1" customHeight="1" x14ac:dyDescent="0.3">
      <c r="A205" s="15"/>
      <c r="B205" s="15"/>
      <c r="C205" s="15"/>
      <c r="D205" s="13"/>
      <c r="E205" s="129"/>
      <c r="F205" s="56"/>
      <c r="G205" s="129"/>
      <c r="H205" s="56"/>
      <c r="I205" s="83" t="str">
        <f>_xlfn.CONCAT(Tabla1[[#This Row],[CODIGO ENTIDAD]],Tabla1[[#This Row],[CODIGO MUNICIPIO]],Tabla1[[#This Row],[CODIGO PARROQUIA]])</f>
        <v/>
      </c>
      <c r="J205" s="130"/>
      <c r="K205" s="129"/>
      <c r="L205" s="131"/>
      <c r="M205" s="12" t="str">
        <f>+_xlfn.TEXTJOIN($I$200:$J$200,TRUE,Tabla1[[#This Row],[COD_UBIGEO]],Tabla1[[#This Row],[COD_CC]])</f>
        <v/>
      </c>
      <c r="N205" s="12" t="str">
        <f>+_xlfn.TEXTJOIN(",",TRUE,Tabla1[[#This Row],[COD_UBIGEO]],Tabla1[[#This Row],[COD_CC]])</f>
        <v/>
      </c>
      <c r="O205" s="44"/>
      <c r="P205" s="44"/>
      <c r="Q205" s="44"/>
      <c r="R205" s="44"/>
      <c r="S205" s="44"/>
      <c r="T205" s="44"/>
      <c r="U205" s="44"/>
      <c r="V205" s="44"/>
      <c r="W205" s="44"/>
      <c r="X205" s="44"/>
      <c r="Y205" s="44"/>
      <c r="Z205" s="12"/>
      <c r="AA205" s="12"/>
      <c r="AB205" s="12"/>
      <c r="AC205" s="101"/>
      <c r="AD205" s="101"/>
      <c r="AE205" s="12"/>
      <c r="AF205" s="12"/>
      <c r="AG205" s="121" t="s">
        <v>1118</v>
      </c>
      <c r="AH205" s="12" t="s">
        <v>18</v>
      </c>
      <c r="AI205" s="124" t="s">
        <v>19</v>
      </c>
      <c r="AJ205" s="124" t="s">
        <v>2283</v>
      </c>
      <c r="AK205" s="124" t="s">
        <v>1791</v>
      </c>
      <c r="AL205" s="126" t="s">
        <v>1828</v>
      </c>
      <c r="AM205" s="124" t="s">
        <v>2287</v>
      </c>
      <c r="AN205" s="128">
        <f>+COUNTA($AL$205:$AL$208)</f>
        <v>4</v>
      </c>
      <c r="AU205" s="66"/>
      <c r="AV205" s="111"/>
      <c r="AW205" s="111"/>
      <c r="AX205" s="65"/>
      <c r="AY205" s="65"/>
      <c r="AZ205" s="65"/>
      <c r="BA205" s="65"/>
      <c r="BB205" s="65"/>
      <c r="BC205" s="65"/>
    </row>
    <row r="206" spans="1:55" ht="57.75" hidden="1" customHeight="1" x14ac:dyDescent="0.3">
      <c r="A206" s="15"/>
      <c r="B206" s="15"/>
      <c r="C206" s="15"/>
      <c r="D206" s="13"/>
      <c r="E206" s="129"/>
      <c r="F206" s="56"/>
      <c r="G206" s="129"/>
      <c r="H206" s="56"/>
      <c r="I206" s="83" t="str">
        <f>_xlfn.CONCAT(Tabla1[[#This Row],[CODIGO ENTIDAD]],Tabla1[[#This Row],[CODIGO MUNICIPIO]],Tabla1[[#This Row],[CODIGO PARROQUIA]])</f>
        <v/>
      </c>
      <c r="J206" s="130"/>
      <c r="K206" s="129"/>
      <c r="L206" s="131"/>
      <c r="M206" s="12" t="str">
        <f>+_xlfn.TEXTJOIN($I$200:$J$200,TRUE,Tabla1[[#This Row],[COD_UBIGEO]],Tabla1[[#This Row],[COD_CC]])</f>
        <v/>
      </c>
      <c r="N206" s="12" t="str">
        <f>+_xlfn.TEXTJOIN(",",TRUE,Tabla1[[#This Row],[COD_UBIGEO]],Tabla1[[#This Row],[COD_CC]])</f>
        <v/>
      </c>
      <c r="O206" s="44"/>
      <c r="P206" s="44"/>
      <c r="Q206" s="44"/>
      <c r="R206" s="44"/>
      <c r="S206" s="44"/>
      <c r="T206" s="44"/>
      <c r="U206" s="44"/>
      <c r="V206" s="44"/>
      <c r="W206" s="44"/>
      <c r="X206" s="44"/>
      <c r="Y206" s="44"/>
      <c r="Z206" s="12"/>
      <c r="AA206" s="12"/>
      <c r="AB206" s="12"/>
      <c r="AC206" s="101"/>
      <c r="AD206" s="101"/>
      <c r="AE206" s="12"/>
      <c r="AF206" s="12"/>
      <c r="AG206" s="122" t="s">
        <v>1118</v>
      </c>
      <c r="AH206" s="12" t="s">
        <v>18</v>
      </c>
      <c r="AI206" s="125" t="s">
        <v>19</v>
      </c>
      <c r="AJ206" s="125" t="s">
        <v>2284</v>
      </c>
      <c r="AK206" s="125" t="s">
        <v>1791</v>
      </c>
      <c r="AL206" s="127" t="s">
        <v>1831</v>
      </c>
      <c r="AM206" s="125" t="s">
        <v>2288</v>
      </c>
      <c r="AN206" s="128">
        <f>+COUNTA($AL$205:$AL$208)</f>
        <v>4</v>
      </c>
      <c r="AU206" s="66"/>
      <c r="AV206" s="67"/>
      <c r="AW206" s="67"/>
    </row>
    <row r="207" spans="1:55" ht="142.5" hidden="1" customHeight="1" x14ac:dyDescent="0.3">
      <c r="A207" s="15"/>
      <c r="B207" s="15"/>
      <c r="C207" s="15"/>
      <c r="D207" s="13"/>
      <c r="E207" s="129"/>
      <c r="F207" s="56"/>
      <c r="G207" s="129"/>
      <c r="H207" s="56"/>
      <c r="I207" s="83" t="str">
        <f>_xlfn.CONCAT(Tabla1[[#This Row],[CODIGO ENTIDAD]],Tabla1[[#This Row],[CODIGO MUNICIPIO]],Tabla1[[#This Row],[CODIGO PARROQUIA]])</f>
        <v/>
      </c>
      <c r="J207" s="130"/>
      <c r="K207" s="129"/>
      <c r="L207" s="131"/>
      <c r="M207" s="12" t="str">
        <f>+_xlfn.TEXTJOIN($I$200:$J$200,TRUE,Tabla1[[#This Row],[COD_UBIGEO]],Tabla1[[#This Row],[COD_CC]])</f>
        <v/>
      </c>
      <c r="N207" s="12" t="str">
        <f>+_xlfn.TEXTJOIN(",",TRUE,Tabla1[[#This Row],[COD_UBIGEO]],Tabla1[[#This Row],[COD_CC]])</f>
        <v/>
      </c>
      <c r="O207" s="44"/>
      <c r="P207" s="44"/>
      <c r="Q207" s="44"/>
      <c r="R207" s="44"/>
      <c r="S207" s="44"/>
      <c r="T207" s="44"/>
      <c r="U207" s="44"/>
      <c r="V207" s="44"/>
      <c r="W207" s="44"/>
      <c r="X207" s="44"/>
      <c r="Y207" s="44"/>
      <c r="Z207" s="12"/>
      <c r="AA207" s="12"/>
      <c r="AB207" s="12"/>
      <c r="AC207" s="101"/>
      <c r="AD207" s="101"/>
      <c r="AE207" s="12"/>
      <c r="AF207" s="12"/>
      <c r="AG207" s="121" t="s">
        <v>1118</v>
      </c>
      <c r="AH207" s="12" t="s">
        <v>18</v>
      </c>
      <c r="AI207" s="124" t="s">
        <v>19</v>
      </c>
      <c r="AJ207" s="124" t="s">
        <v>2285</v>
      </c>
      <c r="AK207" s="124" t="s">
        <v>1791</v>
      </c>
      <c r="AL207" s="126" t="s">
        <v>1834</v>
      </c>
      <c r="AM207" s="124" t="s">
        <v>2289</v>
      </c>
      <c r="AN207" s="128">
        <f>+COUNTA($AL$205:$AL$208)</f>
        <v>4</v>
      </c>
      <c r="AU207" s="66"/>
      <c r="AX207" s="64"/>
      <c r="AY207" s="64"/>
      <c r="AZ207" s="64"/>
      <c r="BA207" s="64"/>
      <c r="BB207" s="64"/>
      <c r="BC207" s="64"/>
    </row>
    <row r="208" spans="1:55" ht="142.5" hidden="1" customHeight="1" x14ac:dyDescent="0.3">
      <c r="A208" s="15"/>
      <c r="B208" s="15"/>
      <c r="C208" s="15"/>
      <c r="D208" s="13"/>
      <c r="E208" s="129"/>
      <c r="F208" s="56"/>
      <c r="G208" s="129"/>
      <c r="H208" s="56"/>
      <c r="I208" s="83" t="str">
        <f>_xlfn.CONCAT(Tabla1[[#This Row],[CODIGO ENTIDAD]],Tabla1[[#This Row],[CODIGO MUNICIPIO]],Tabla1[[#This Row],[CODIGO PARROQUIA]])</f>
        <v/>
      </c>
      <c r="J208" s="130"/>
      <c r="K208" s="129"/>
      <c r="L208" s="131"/>
      <c r="M208" s="12" t="str">
        <f>+_xlfn.TEXTJOIN($I$200:$J$200,TRUE,Tabla1[[#This Row],[COD_UBIGEO]],Tabla1[[#This Row],[COD_CC]])</f>
        <v/>
      </c>
      <c r="N208" s="12" t="str">
        <f>+_xlfn.TEXTJOIN(",",TRUE,Tabla1[[#This Row],[COD_UBIGEO]],Tabla1[[#This Row],[COD_CC]])</f>
        <v/>
      </c>
      <c r="O208" s="44"/>
      <c r="P208" s="44"/>
      <c r="Q208" s="44"/>
      <c r="R208" s="44"/>
      <c r="S208" s="44"/>
      <c r="T208" s="44"/>
      <c r="U208" s="44"/>
      <c r="V208" s="44"/>
      <c r="W208" s="44"/>
      <c r="X208" s="44"/>
      <c r="Y208" s="44"/>
      <c r="Z208" s="12"/>
      <c r="AA208" s="12"/>
      <c r="AB208" s="12"/>
      <c r="AC208" s="101"/>
      <c r="AD208" s="101"/>
      <c r="AE208" s="12"/>
      <c r="AF208" s="12"/>
      <c r="AG208" s="121" t="s">
        <v>1118</v>
      </c>
      <c r="AH208" s="12" t="s">
        <v>18</v>
      </c>
      <c r="AI208" s="125" t="s">
        <v>19</v>
      </c>
      <c r="AJ208" s="125" t="s">
        <v>2286</v>
      </c>
      <c r="AK208" s="125" t="s">
        <v>1788</v>
      </c>
      <c r="AL208" s="127" t="s">
        <v>1837</v>
      </c>
      <c r="AM208" s="125" t="s">
        <v>2290</v>
      </c>
      <c r="AN208" s="128">
        <f>+COUNTA($AL$205:$AL$208)</f>
        <v>4</v>
      </c>
      <c r="AU208" s="66"/>
      <c r="AV208" s="108"/>
      <c r="AW208" s="108"/>
      <c r="AX208" s="65"/>
      <c r="AY208" s="65"/>
      <c r="AZ208" s="65"/>
      <c r="BA208" s="65"/>
      <c r="BB208" s="65"/>
      <c r="BC208" s="65"/>
    </row>
    <row r="209" spans="1:55" ht="142.5" hidden="1" customHeight="1" x14ac:dyDescent="0.3">
      <c r="A209" s="15"/>
      <c r="B209" s="15"/>
      <c r="C209" s="15"/>
      <c r="D209" s="13"/>
      <c r="E209" s="129"/>
      <c r="F209" s="56"/>
      <c r="G209" s="129"/>
      <c r="H209" s="56"/>
      <c r="I209" s="83" t="str">
        <f>_xlfn.CONCAT(Tabla1[[#This Row],[CODIGO ENTIDAD]],Tabla1[[#This Row],[CODIGO MUNICIPIO]],Tabla1[[#This Row],[CODIGO PARROQUIA]])</f>
        <v/>
      </c>
      <c r="J209" s="130"/>
      <c r="K209" s="129"/>
      <c r="L209" s="131"/>
      <c r="M209" s="12" t="str">
        <f>+_xlfn.TEXTJOIN($I$200:$J$200,TRUE,Tabla1[[#This Row],[COD_UBIGEO]],Tabla1[[#This Row],[COD_CC]])</f>
        <v/>
      </c>
      <c r="N209" s="12" t="str">
        <f>+_xlfn.TEXTJOIN(",",TRUE,Tabla1[[#This Row],[COD_UBIGEO]],Tabla1[[#This Row],[COD_CC]])</f>
        <v/>
      </c>
      <c r="O209" s="44"/>
      <c r="P209" s="44"/>
      <c r="Q209" s="44"/>
      <c r="R209" s="44"/>
      <c r="S209" s="44"/>
      <c r="T209" s="44"/>
      <c r="U209" s="44"/>
      <c r="V209" s="44"/>
      <c r="W209" s="44"/>
      <c r="X209" s="44"/>
      <c r="Y209" s="44"/>
      <c r="Z209" s="12"/>
      <c r="AA209" s="12"/>
      <c r="AB209" s="12"/>
      <c r="AC209" s="101"/>
      <c r="AD209" s="101"/>
      <c r="AE209" s="12"/>
      <c r="AF209" s="12"/>
      <c r="AG209" s="122" t="s">
        <v>1141</v>
      </c>
      <c r="AH209" s="124" t="s">
        <v>35</v>
      </c>
      <c r="AI209" s="124" t="s">
        <v>35</v>
      </c>
      <c r="AJ209" s="124" t="s">
        <v>2292</v>
      </c>
      <c r="AK209" s="124" t="s">
        <v>1791</v>
      </c>
      <c r="AL209" s="126" t="s">
        <v>1828</v>
      </c>
      <c r="AM209" s="124" t="s">
        <v>2296</v>
      </c>
      <c r="AN209" s="128">
        <f>+COUNTA($AL$209:$AL$212)</f>
        <v>4</v>
      </c>
      <c r="AU209" s="66"/>
      <c r="AV209" s="67"/>
      <c r="AW209" s="67"/>
      <c r="AX209" s="65"/>
      <c r="AY209" s="65"/>
      <c r="AZ209" s="65"/>
      <c r="BA209" s="65"/>
      <c r="BB209" s="65"/>
      <c r="BC209" s="65"/>
    </row>
    <row r="210" spans="1:55" ht="57.75" hidden="1" customHeight="1" x14ac:dyDescent="0.3">
      <c r="A210" s="15"/>
      <c r="B210" s="15"/>
      <c r="C210" s="15"/>
      <c r="D210" s="13"/>
      <c r="E210" s="129"/>
      <c r="F210" s="56"/>
      <c r="G210" s="129"/>
      <c r="H210" s="56"/>
      <c r="I210" s="83" t="str">
        <f>_xlfn.CONCAT(Tabla1[[#This Row],[CODIGO ENTIDAD]],Tabla1[[#This Row],[CODIGO MUNICIPIO]],Tabla1[[#This Row],[CODIGO PARROQUIA]])</f>
        <v/>
      </c>
      <c r="J210" s="130"/>
      <c r="K210" s="129"/>
      <c r="L210" s="131"/>
      <c r="M210" s="12" t="str">
        <f>+_xlfn.TEXTJOIN($I$200:$J$200,TRUE,Tabla1[[#This Row],[COD_UBIGEO]],Tabla1[[#This Row],[COD_CC]])</f>
        <v/>
      </c>
      <c r="N210" s="12" t="str">
        <f>+_xlfn.TEXTJOIN(",",TRUE,Tabla1[[#This Row],[COD_UBIGEO]],Tabla1[[#This Row],[COD_CC]])</f>
        <v/>
      </c>
      <c r="O210" s="44"/>
      <c r="P210" s="44"/>
      <c r="Q210" s="44"/>
      <c r="R210" s="44"/>
      <c r="S210" s="44"/>
      <c r="T210" s="44"/>
      <c r="U210" s="44"/>
      <c r="V210" s="44"/>
      <c r="W210" s="44"/>
      <c r="X210" s="44"/>
      <c r="Y210" s="44"/>
      <c r="Z210" s="12"/>
      <c r="AA210" s="12"/>
      <c r="AB210" s="12"/>
      <c r="AC210" s="101"/>
      <c r="AD210" s="101"/>
      <c r="AE210" s="12"/>
      <c r="AF210" s="12"/>
      <c r="AG210" s="121" t="s">
        <v>1141</v>
      </c>
      <c r="AH210" s="124" t="s">
        <v>35</v>
      </c>
      <c r="AI210" s="124" t="s">
        <v>35</v>
      </c>
      <c r="AJ210" s="124" t="s">
        <v>2293</v>
      </c>
      <c r="AK210" s="124" t="s">
        <v>1791</v>
      </c>
      <c r="AL210" s="127" t="s">
        <v>1831</v>
      </c>
      <c r="AM210" s="125" t="s">
        <v>2297</v>
      </c>
      <c r="AN210" s="128">
        <f>+COUNTA($AL$209:$AL$212)</f>
        <v>4</v>
      </c>
      <c r="AU210" s="66"/>
      <c r="AV210" s="67"/>
      <c r="AW210" s="67"/>
    </row>
    <row r="211" spans="1:55" ht="142.5" hidden="1" customHeight="1" x14ac:dyDescent="0.3">
      <c r="A211" s="15"/>
      <c r="B211" s="15"/>
      <c r="C211" s="15"/>
      <c r="D211" s="13"/>
      <c r="E211" s="129"/>
      <c r="F211" s="56"/>
      <c r="G211" s="129"/>
      <c r="H211" s="56"/>
      <c r="I211" s="83" t="str">
        <f>_xlfn.CONCAT(Tabla1[[#This Row],[CODIGO ENTIDAD]],Tabla1[[#This Row],[CODIGO MUNICIPIO]],Tabla1[[#This Row],[CODIGO PARROQUIA]])</f>
        <v/>
      </c>
      <c r="J211" s="130"/>
      <c r="K211" s="129"/>
      <c r="L211" s="131"/>
      <c r="M211" s="12" t="str">
        <f>+_xlfn.TEXTJOIN($I$200:$J$200,TRUE,Tabla1[[#This Row],[COD_UBIGEO]],Tabla1[[#This Row],[COD_CC]])</f>
        <v/>
      </c>
      <c r="N211" s="12" t="str">
        <f>+_xlfn.TEXTJOIN(",",TRUE,Tabla1[[#This Row],[COD_UBIGEO]],Tabla1[[#This Row],[COD_CC]])</f>
        <v/>
      </c>
      <c r="O211" s="44"/>
      <c r="P211" s="44"/>
      <c r="Q211" s="44"/>
      <c r="R211" s="44"/>
      <c r="S211" s="44"/>
      <c r="T211" s="44"/>
      <c r="U211" s="44"/>
      <c r="V211" s="44"/>
      <c r="W211" s="44"/>
      <c r="X211" s="44"/>
      <c r="Y211" s="44"/>
      <c r="Z211" s="12"/>
      <c r="AA211" s="12"/>
      <c r="AB211" s="12"/>
      <c r="AC211" s="101"/>
      <c r="AD211" s="101"/>
      <c r="AE211" s="12"/>
      <c r="AF211" s="12"/>
      <c r="AG211" s="122" t="s">
        <v>1141</v>
      </c>
      <c r="AH211" s="124" t="s">
        <v>35</v>
      </c>
      <c r="AI211" s="124" t="s">
        <v>35</v>
      </c>
      <c r="AJ211" s="124" t="s">
        <v>2294</v>
      </c>
      <c r="AK211" s="124" t="s">
        <v>1791</v>
      </c>
      <c r="AL211" s="126" t="s">
        <v>1834</v>
      </c>
      <c r="AM211" s="124" t="s">
        <v>2298</v>
      </c>
      <c r="AN211" s="128">
        <f>+COUNTA($AL$209:$AL$212)</f>
        <v>4</v>
      </c>
      <c r="AU211" s="66"/>
      <c r="AX211" s="64"/>
      <c r="AY211" s="64"/>
      <c r="AZ211" s="64"/>
      <c r="BA211" s="64"/>
      <c r="BB211" s="64"/>
    </row>
    <row r="212" spans="1:55" ht="142.5" hidden="1" customHeight="1" x14ac:dyDescent="0.3">
      <c r="A212" s="15"/>
      <c r="B212" s="15"/>
      <c r="C212" s="15"/>
      <c r="D212" s="13"/>
      <c r="E212" s="129"/>
      <c r="F212" s="56"/>
      <c r="G212" s="129"/>
      <c r="H212" s="56"/>
      <c r="I212" s="83" t="str">
        <f>_xlfn.CONCAT(Tabla1[[#This Row],[CODIGO ENTIDAD]],Tabla1[[#This Row],[CODIGO MUNICIPIO]],Tabla1[[#This Row],[CODIGO PARROQUIA]])</f>
        <v/>
      </c>
      <c r="J212" s="130"/>
      <c r="K212" s="129"/>
      <c r="L212" s="131"/>
      <c r="M212" s="12" t="str">
        <f>+_xlfn.TEXTJOIN($I$200:$J$200,TRUE,Tabla1[[#This Row],[COD_UBIGEO]],Tabla1[[#This Row],[COD_CC]])</f>
        <v/>
      </c>
      <c r="N212" s="12" t="str">
        <f>+_xlfn.TEXTJOIN(",",TRUE,Tabla1[[#This Row],[COD_UBIGEO]],Tabla1[[#This Row],[COD_CC]])</f>
        <v/>
      </c>
      <c r="O212" s="44"/>
      <c r="P212" s="44"/>
      <c r="Q212" s="44"/>
      <c r="R212" s="44"/>
      <c r="S212" s="44"/>
      <c r="T212" s="44"/>
      <c r="U212" s="44"/>
      <c r="V212" s="44"/>
      <c r="W212" s="44"/>
      <c r="X212" s="44"/>
      <c r="Y212" s="44"/>
      <c r="Z212" s="12"/>
      <c r="AA212" s="12"/>
      <c r="AB212" s="12"/>
      <c r="AC212" s="101"/>
      <c r="AD212" s="101"/>
      <c r="AE212" s="12"/>
      <c r="AF212" s="12"/>
      <c r="AG212" s="122" t="s">
        <v>1141</v>
      </c>
      <c r="AH212" s="124" t="s">
        <v>35</v>
      </c>
      <c r="AI212" s="124" t="s">
        <v>35</v>
      </c>
      <c r="AJ212" s="124" t="s">
        <v>2295</v>
      </c>
      <c r="AK212" s="124" t="s">
        <v>1791</v>
      </c>
      <c r="AL212" s="127" t="s">
        <v>1837</v>
      </c>
      <c r="AM212" s="125" t="s">
        <v>2299</v>
      </c>
      <c r="AN212" s="128">
        <f>+COUNTA($AL$209:$AL$212)</f>
        <v>4</v>
      </c>
      <c r="AU212" s="66"/>
      <c r="AV212" s="108"/>
      <c r="AW212" s="108"/>
      <c r="AX212" s="65"/>
      <c r="AY212" s="65"/>
      <c r="AZ212" s="65"/>
      <c r="BA212" s="65"/>
      <c r="BB212" s="65"/>
    </row>
    <row r="213" spans="1:55" ht="142.5" hidden="1" customHeight="1" x14ac:dyDescent="0.3">
      <c r="A213" s="15"/>
      <c r="B213" s="15"/>
      <c r="C213" s="15"/>
      <c r="D213" s="13"/>
      <c r="E213" s="129"/>
      <c r="F213" s="56"/>
      <c r="G213" s="129"/>
      <c r="H213" s="56"/>
      <c r="I213" s="83" t="str">
        <f>_xlfn.CONCAT(Tabla1[[#This Row],[CODIGO ENTIDAD]],Tabla1[[#This Row],[CODIGO MUNICIPIO]],Tabla1[[#This Row],[CODIGO PARROQUIA]])</f>
        <v/>
      </c>
      <c r="J213" s="130"/>
      <c r="K213" s="129"/>
      <c r="L213" s="131"/>
      <c r="M213" s="12" t="str">
        <f>+_xlfn.TEXTJOIN($I$200:$J$200,TRUE,Tabla1[[#This Row],[COD_UBIGEO]],Tabla1[[#This Row],[COD_CC]])</f>
        <v/>
      </c>
      <c r="N213" s="12" t="str">
        <f>+_xlfn.TEXTJOIN(",",TRUE,Tabla1[[#This Row],[COD_UBIGEO]],Tabla1[[#This Row],[COD_CC]])</f>
        <v/>
      </c>
      <c r="O213" s="44"/>
      <c r="P213" s="44"/>
      <c r="Q213" s="44"/>
      <c r="R213" s="44"/>
      <c r="S213" s="44"/>
      <c r="T213" s="44"/>
      <c r="U213" s="44"/>
      <c r="V213" s="44"/>
      <c r="W213" s="44"/>
      <c r="X213" s="44"/>
      <c r="Y213" s="44"/>
      <c r="Z213" s="12"/>
      <c r="AA213" s="12"/>
      <c r="AB213" s="12"/>
      <c r="AC213" s="101"/>
      <c r="AD213" s="101"/>
      <c r="AE213" s="12"/>
      <c r="AF213" s="12"/>
      <c r="AG213" s="121" t="s">
        <v>1166</v>
      </c>
      <c r="AH213" s="124" t="s">
        <v>18</v>
      </c>
      <c r="AI213" s="124" t="s">
        <v>19</v>
      </c>
      <c r="AJ213" s="124" t="s">
        <v>2300</v>
      </c>
      <c r="AK213" s="124" t="s">
        <v>1791</v>
      </c>
      <c r="AL213" s="126" t="s">
        <v>1828</v>
      </c>
      <c r="AM213" s="124" t="s">
        <v>2304</v>
      </c>
      <c r="AN213" s="128">
        <f>+COUNTA($AL$213:$AL$216)</f>
        <v>4</v>
      </c>
      <c r="AU213" s="66"/>
      <c r="AV213" s="67"/>
      <c r="AW213" s="67"/>
      <c r="AX213" s="65"/>
      <c r="AY213" s="65"/>
      <c r="AZ213" s="65"/>
      <c r="BA213" s="65"/>
      <c r="BB213" s="65"/>
    </row>
    <row r="214" spans="1:55" ht="57.75" hidden="1" customHeight="1" x14ac:dyDescent="0.3">
      <c r="A214" s="15"/>
      <c r="B214" s="15"/>
      <c r="C214" s="15"/>
      <c r="D214" s="13"/>
      <c r="E214" s="129"/>
      <c r="F214" s="56"/>
      <c r="G214" s="129"/>
      <c r="H214" s="56"/>
      <c r="I214" s="83" t="str">
        <f>_xlfn.CONCAT(Tabla1[[#This Row],[CODIGO ENTIDAD]],Tabla1[[#This Row],[CODIGO MUNICIPIO]],Tabla1[[#This Row],[CODIGO PARROQUIA]])</f>
        <v/>
      </c>
      <c r="J214" s="130"/>
      <c r="K214" s="129"/>
      <c r="L214" s="131"/>
      <c r="M214" s="12" t="str">
        <f>+_xlfn.TEXTJOIN($I$200:$J$200,TRUE,Tabla1[[#This Row],[COD_UBIGEO]],Tabla1[[#This Row],[COD_CC]])</f>
        <v/>
      </c>
      <c r="N214" s="12" t="str">
        <f>+_xlfn.TEXTJOIN(",",TRUE,Tabla1[[#This Row],[COD_UBIGEO]],Tabla1[[#This Row],[COD_CC]])</f>
        <v/>
      </c>
      <c r="O214" s="44"/>
      <c r="P214" s="44"/>
      <c r="Q214" s="44"/>
      <c r="R214" s="44"/>
      <c r="S214" s="44"/>
      <c r="T214" s="44"/>
      <c r="U214" s="44"/>
      <c r="V214" s="44"/>
      <c r="W214" s="44"/>
      <c r="X214" s="44"/>
      <c r="Y214" s="44"/>
      <c r="Z214" s="12"/>
      <c r="AA214" s="12"/>
      <c r="AB214" s="12"/>
      <c r="AC214" s="101"/>
      <c r="AD214" s="101"/>
      <c r="AE214" s="12"/>
      <c r="AF214" s="12"/>
      <c r="AG214" s="122" t="s">
        <v>1166</v>
      </c>
      <c r="AH214" s="125" t="s">
        <v>18</v>
      </c>
      <c r="AI214" s="125" t="s">
        <v>19</v>
      </c>
      <c r="AJ214" s="125" t="s">
        <v>2301</v>
      </c>
      <c r="AK214" s="125" t="s">
        <v>1791</v>
      </c>
      <c r="AL214" s="127" t="s">
        <v>1831</v>
      </c>
      <c r="AM214" s="125" t="s">
        <v>2305</v>
      </c>
      <c r="AN214" s="128">
        <f>+COUNTA($AL$213:$AL$216)</f>
        <v>4</v>
      </c>
      <c r="AU214" s="66"/>
      <c r="AV214" s="67"/>
      <c r="AW214" s="67"/>
    </row>
    <row r="215" spans="1:55" ht="142.5" hidden="1" customHeight="1" x14ac:dyDescent="0.3">
      <c r="A215" s="15"/>
      <c r="B215" s="15"/>
      <c r="C215" s="15"/>
      <c r="D215" s="13"/>
      <c r="E215" s="129"/>
      <c r="F215" s="56"/>
      <c r="G215" s="129"/>
      <c r="H215" s="56"/>
      <c r="I215" s="83" t="str">
        <f>_xlfn.CONCAT(Tabla1[[#This Row],[CODIGO ENTIDAD]],Tabla1[[#This Row],[CODIGO MUNICIPIO]],Tabla1[[#This Row],[CODIGO PARROQUIA]])</f>
        <v/>
      </c>
      <c r="J215" s="130"/>
      <c r="K215" s="129"/>
      <c r="L215" s="131"/>
      <c r="M215" s="12" t="str">
        <f>+_xlfn.TEXTJOIN($I$200:$J$200,TRUE,Tabla1[[#This Row],[COD_UBIGEO]],Tabla1[[#This Row],[COD_CC]])</f>
        <v/>
      </c>
      <c r="N215" s="12" t="str">
        <f>+_xlfn.TEXTJOIN(",",TRUE,Tabla1[[#This Row],[COD_UBIGEO]],Tabla1[[#This Row],[COD_CC]])</f>
        <v/>
      </c>
      <c r="O215" s="44"/>
      <c r="P215" s="44"/>
      <c r="Q215" s="44"/>
      <c r="R215" s="44"/>
      <c r="S215" s="44"/>
      <c r="T215" s="44"/>
      <c r="U215" s="44"/>
      <c r="V215" s="44"/>
      <c r="W215" s="44"/>
      <c r="X215" s="44"/>
      <c r="Y215" s="44"/>
      <c r="Z215" s="12"/>
      <c r="AA215" s="12"/>
      <c r="AB215" s="12"/>
      <c r="AC215" s="101"/>
      <c r="AD215" s="101"/>
      <c r="AE215" s="12"/>
      <c r="AF215" s="12"/>
      <c r="AG215" s="121" t="s">
        <v>1166</v>
      </c>
      <c r="AH215" s="124" t="s">
        <v>18</v>
      </c>
      <c r="AI215" s="124" t="s">
        <v>19</v>
      </c>
      <c r="AJ215" s="124" t="s">
        <v>2302</v>
      </c>
      <c r="AK215" s="124" t="s">
        <v>1791</v>
      </c>
      <c r="AL215" s="126" t="s">
        <v>1834</v>
      </c>
      <c r="AM215" s="124" t="s">
        <v>2306</v>
      </c>
      <c r="AN215" s="128">
        <f>+COUNTA($AL$213:$AL$216)</f>
        <v>4</v>
      </c>
      <c r="AU215" s="66"/>
    </row>
    <row r="216" spans="1:55" ht="142.5" hidden="1" customHeight="1" x14ac:dyDescent="0.3">
      <c r="A216" s="15"/>
      <c r="B216" s="15"/>
      <c r="C216" s="15"/>
      <c r="D216" s="13"/>
      <c r="E216" s="129"/>
      <c r="F216" s="56"/>
      <c r="G216" s="129"/>
      <c r="H216" s="56"/>
      <c r="I216" s="83" t="str">
        <f>_xlfn.CONCAT(Tabla1[[#This Row],[CODIGO ENTIDAD]],Tabla1[[#This Row],[CODIGO MUNICIPIO]],Tabla1[[#This Row],[CODIGO PARROQUIA]])</f>
        <v/>
      </c>
      <c r="J216" s="130"/>
      <c r="K216" s="129"/>
      <c r="L216" s="131"/>
      <c r="M216" s="12" t="str">
        <f>+_xlfn.TEXTJOIN($I$200:$J$200,TRUE,Tabla1[[#This Row],[COD_UBIGEO]],Tabla1[[#This Row],[COD_CC]])</f>
        <v/>
      </c>
      <c r="N216" s="12" t="str">
        <f>+_xlfn.TEXTJOIN(",",TRUE,Tabla1[[#This Row],[COD_UBIGEO]],Tabla1[[#This Row],[COD_CC]])</f>
        <v/>
      </c>
      <c r="O216" s="44"/>
      <c r="P216" s="44"/>
      <c r="Q216" s="44"/>
      <c r="R216" s="44"/>
      <c r="S216" s="44"/>
      <c r="T216" s="44"/>
      <c r="U216" s="44"/>
      <c r="V216" s="44"/>
      <c r="W216" s="44"/>
      <c r="X216" s="44"/>
      <c r="Y216" s="44"/>
      <c r="Z216" s="12"/>
      <c r="AA216" s="12"/>
      <c r="AB216" s="12"/>
      <c r="AC216" s="101"/>
      <c r="AD216" s="101"/>
      <c r="AE216" s="12"/>
      <c r="AF216" s="12"/>
      <c r="AG216" s="121" t="s">
        <v>1166</v>
      </c>
      <c r="AH216" s="125" t="s">
        <v>18</v>
      </c>
      <c r="AI216" s="125" t="s">
        <v>19</v>
      </c>
      <c r="AJ216" s="125" t="s">
        <v>2303</v>
      </c>
      <c r="AK216" s="125" t="s">
        <v>1788</v>
      </c>
      <c r="AL216" s="127" t="s">
        <v>1837</v>
      </c>
      <c r="AM216" s="125" t="s">
        <v>2307</v>
      </c>
      <c r="AN216" s="128">
        <f>+COUNTA($AL$213:$AL$216)</f>
        <v>4</v>
      </c>
      <c r="AU216" s="66"/>
    </row>
    <row r="217" spans="1:55" ht="142.5" hidden="1" customHeight="1" x14ac:dyDescent="0.3">
      <c r="A217" s="15"/>
      <c r="B217" s="15"/>
      <c r="C217" s="15"/>
      <c r="D217" s="13"/>
      <c r="E217" s="129"/>
      <c r="F217" s="56"/>
      <c r="G217" s="129"/>
      <c r="H217" s="56"/>
      <c r="I217" s="83" t="str">
        <f>_xlfn.CONCAT(Tabla1[[#This Row],[CODIGO ENTIDAD]],Tabla1[[#This Row],[CODIGO MUNICIPIO]],Tabla1[[#This Row],[CODIGO PARROQUIA]])</f>
        <v/>
      </c>
      <c r="J217" s="130"/>
      <c r="K217" s="129"/>
      <c r="L217" s="131"/>
      <c r="M217" s="12" t="str">
        <f>+_xlfn.TEXTJOIN($I$200:$J$200,TRUE,Tabla1[[#This Row],[COD_UBIGEO]],Tabla1[[#This Row],[COD_CC]])</f>
        <v/>
      </c>
      <c r="N217" s="12" t="str">
        <f>+_xlfn.TEXTJOIN(",",TRUE,Tabla1[[#This Row],[COD_UBIGEO]],Tabla1[[#This Row],[COD_CC]])</f>
        <v/>
      </c>
      <c r="O217" s="44"/>
      <c r="P217" s="44"/>
      <c r="Q217" s="44"/>
      <c r="R217" s="44"/>
      <c r="S217" s="44"/>
      <c r="T217" s="44"/>
      <c r="U217" s="44"/>
      <c r="V217" s="44"/>
      <c r="W217" s="44"/>
      <c r="X217" s="44"/>
      <c r="Y217" s="44"/>
      <c r="Z217" s="12"/>
      <c r="AA217" s="12"/>
      <c r="AB217" s="12"/>
      <c r="AC217" s="101"/>
      <c r="AD217" s="101"/>
      <c r="AE217" s="12"/>
      <c r="AF217" s="12"/>
      <c r="AG217" s="122" t="s">
        <v>1186</v>
      </c>
      <c r="AH217" s="12" t="s">
        <v>35</v>
      </c>
      <c r="AI217" s="12" t="s">
        <v>35</v>
      </c>
      <c r="AJ217" s="124" t="s">
        <v>2293</v>
      </c>
      <c r="AK217" s="124" t="s">
        <v>1791</v>
      </c>
      <c r="AL217" s="126" t="s">
        <v>1828</v>
      </c>
      <c r="AM217" s="124" t="s">
        <v>2311</v>
      </c>
      <c r="AN217" s="128">
        <f>+COUNTA($AL$217:$AL$220)</f>
        <v>4</v>
      </c>
      <c r="AU217" s="66"/>
    </row>
    <row r="218" spans="1:55" ht="57.75" hidden="1" customHeight="1" x14ac:dyDescent="0.3">
      <c r="A218" s="15"/>
      <c r="B218" s="15"/>
      <c r="C218" s="15"/>
      <c r="D218" s="13"/>
      <c r="E218" s="129"/>
      <c r="F218" s="56"/>
      <c r="G218" s="129"/>
      <c r="H218" s="56"/>
      <c r="I218" s="83" t="str">
        <f>_xlfn.CONCAT(Tabla1[[#This Row],[CODIGO ENTIDAD]],Tabla1[[#This Row],[CODIGO MUNICIPIO]],Tabla1[[#This Row],[CODIGO PARROQUIA]])</f>
        <v/>
      </c>
      <c r="J218" s="130"/>
      <c r="K218" s="129"/>
      <c r="L218" s="131"/>
      <c r="M218" s="12" t="str">
        <f>+_xlfn.TEXTJOIN($I$200:$J$200,TRUE,Tabla1[[#This Row],[COD_UBIGEO]],Tabla1[[#This Row],[COD_CC]])</f>
        <v/>
      </c>
      <c r="N218" s="12" t="str">
        <f>+_xlfn.TEXTJOIN(",",TRUE,Tabla1[[#This Row],[COD_UBIGEO]],Tabla1[[#This Row],[COD_CC]])</f>
        <v/>
      </c>
      <c r="O218" s="44"/>
      <c r="P218" s="44"/>
      <c r="Q218" s="44"/>
      <c r="R218" s="44"/>
      <c r="S218" s="44"/>
      <c r="T218" s="44"/>
      <c r="U218" s="44"/>
      <c r="V218" s="44"/>
      <c r="W218" s="44"/>
      <c r="X218" s="44"/>
      <c r="Y218" s="44"/>
      <c r="Z218" s="12"/>
      <c r="AA218" s="12"/>
      <c r="AB218" s="12"/>
      <c r="AC218" s="101"/>
      <c r="AD218" s="101"/>
      <c r="AE218" s="12"/>
      <c r="AF218" s="12"/>
      <c r="AG218" s="121" t="s">
        <v>1186</v>
      </c>
      <c r="AH218" s="12" t="s">
        <v>35</v>
      </c>
      <c r="AI218" s="12" t="s">
        <v>35</v>
      </c>
      <c r="AJ218" s="125" t="s">
        <v>2308</v>
      </c>
      <c r="AK218" s="125" t="s">
        <v>1791</v>
      </c>
      <c r="AL218" s="127" t="s">
        <v>1831</v>
      </c>
      <c r="AM218" s="125" t="s">
        <v>2312</v>
      </c>
      <c r="AN218" s="128">
        <f>+COUNTA($AL$217:$AL$220)</f>
        <v>4</v>
      </c>
      <c r="AO218" s="67"/>
      <c r="AU218" s="66"/>
    </row>
    <row r="219" spans="1:55" ht="142.5" hidden="1" customHeight="1" x14ac:dyDescent="0.3">
      <c r="A219" s="15"/>
      <c r="B219" s="15"/>
      <c r="C219" s="15"/>
      <c r="D219" s="13"/>
      <c r="E219" s="129"/>
      <c r="F219" s="56"/>
      <c r="G219" s="129"/>
      <c r="H219" s="56"/>
      <c r="I219" s="83" t="str">
        <f>_xlfn.CONCAT(Tabla1[[#This Row],[CODIGO ENTIDAD]],Tabla1[[#This Row],[CODIGO MUNICIPIO]],Tabla1[[#This Row],[CODIGO PARROQUIA]])</f>
        <v/>
      </c>
      <c r="J219" s="130"/>
      <c r="K219" s="129"/>
      <c r="L219" s="131"/>
      <c r="M219" s="12" t="str">
        <f>+_xlfn.TEXTJOIN($I$200:$J$200,TRUE,Tabla1[[#This Row],[COD_UBIGEO]],Tabla1[[#This Row],[COD_CC]])</f>
        <v/>
      </c>
      <c r="N219" s="12" t="str">
        <f>+_xlfn.TEXTJOIN(",",TRUE,Tabla1[[#This Row],[COD_UBIGEO]],Tabla1[[#This Row],[COD_CC]])</f>
        <v/>
      </c>
      <c r="O219" s="44"/>
      <c r="P219" s="44"/>
      <c r="Q219" s="44"/>
      <c r="R219" s="44"/>
      <c r="S219" s="44"/>
      <c r="T219" s="44"/>
      <c r="U219" s="44"/>
      <c r="V219" s="44"/>
      <c r="W219" s="44"/>
      <c r="X219" s="44"/>
      <c r="Y219" s="44"/>
      <c r="Z219" s="12"/>
      <c r="AA219" s="12"/>
      <c r="AB219" s="12"/>
      <c r="AC219" s="101"/>
      <c r="AD219" s="101"/>
      <c r="AE219" s="12"/>
      <c r="AF219" s="12"/>
      <c r="AG219" s="122" t="s">
        <v>1186</v>
      </c>
      <c r="AH219" s="12" t="s">
        <v>35</v>
      </c>
      <c r="AI219" s="12" t="s">
        <v>35</v>
      </c>
      <c r="AJ219" s="124" t="s">
        <v>2309</v>
      </c>
      <c r="AK219" s="124" t="s">
        <v>1788</v>
      </c>
      <c r="AL219" s="126" t="s">
        <v>1834</v>
      </c>
      <c r="AM219" s="124" t="s">
        <v>2313</v>
      </c>
      <c r="AN219" s="128">
        <f>+COUNTA($AL$217:$AL$220)</f>
        <v>4</v>
      </c>
    </row>
    <row r="220" spans="1:55" ht="142.5" hidden="1" customHeight="1" x14ac:dyDescent="0.3">
      <c r="A220" s="15"/>
      <c r="B220" s="15"/>
      <c r="C220" s="15"/>
      <c r="D220" s="13"/>
      <c r="E220" s="129"/>
      <c r="F220" s="56"/>
      <c r="G220" s="129"/>
      <c r="H220" s="56"/>
      <c r="I220" s="83" t="str">
        <f>_xlfn.CONCAT(Tabla1[[#This Row],[CODIGO ENTIDAD]],Tabla1[[#This Row],[CODIGO MUNICIPIO]],Tabla1[[#This Row],[CODIGO PARROQUIA]])</f>
        <v/>
      </c>
      <c r="J220" s="130"/>
      <c r="K220" s="129"/>
      <c r="L220" s="131"/>
      <c r="M220" s="12" t="str">
        <f>+_xlfn.TEXTJOIN($I$200:$J$200,TRUE,Tabla1[[#This Row],[COD_UBIGEO]],Tabla1[[#This Row],[COD_CC]])</f>
        <v/>
      </c>
      <c r="N220" s="12" t="str">
        <f>+_xlfn.TEXTJOIN(",",TRUE,Tabla1[[#This Row],[COD_UBIGEO]],Tabla1[[#This Row],[COD_CC]])</f>
        <v/>
      </c>
      <c r="O220" s="44"/>
      <c r="P220" s="44"/>
      <c r="Q220" s="44"/>
      <c r="R220" s="44"/>
      <c r="S220" s="44"/>
      <c r="T220" s="44"/>
      <c r="U220" s="44"/>
      <c r="V220" s="44"/>
      <c r="W220" s="44"/>
      <c r="X220" s="44"/>
      <c r="Y220" s="44"/>
      <c r="Z220" s="12"/>
      <c r="AA220" s="12"/>
      <c r="AB220" s="12"/>
      <c r="AC220" s="101"/>
      <c r="AD220" s="101"/>
      <c r="AE220" s="12"/>
      <c r="AF220" s="12"/>
      <c r="AG220" s="122" t="s">
        <v>1186</v>
      </c>
      <c r="AH220" s="12" t="s">
        <v>35</v>
      </c>
      <c r="AI220" s="12" t="s">
        <v>35</v>
      </c>
      <c r="AJ220" s="125" t="s">
        <v>2310</v>
      </c>
      <c r="AK220" s="125" t="s">
        <v>1788</v>
      </c>
      <c r="AL220" s="127" t="s">
        <v>1837</v>
      </c>
      <c r="AM220" s="125" t="s">
        <v>2314</v>
      </c>
      <c r="AN220" s="128">
        <f>+COUNTA($AL$217:$AL$220)</f>
        <v>4</v>
      </c>
    </row>
    <row r="221" spans="1:55" ht="142.5" hidden="1" customHeight="1" x14ac:dyDescent="0.3">
      <c r="A221" s="15"/>
      <c r="B221" s="15"/>
      <c r="C221" s="15"/>
      <c r="D221" s="13"/>
      <c r="E221" s="129"/>
      <c r="F221" s="56"/>
      <c r="G221" s="129"/>
      <c r="H221" s="56"/>
      <c r="I221" s="83" t="str">
        <f>_xlfn.CONCAT(Tabla1[[#This Row],[CODIGO ENTIDAD]],Tabla1[[#This Row],[CODIGO MUNICIPIO]],Tabla1[[#This Row],[CODIGO PARROQUIA]])</f>
        <v/>
      </c>
      <c r="J221" s="130"/>
      <c r="K221" s="129"/>
      <c r="L221" s="131"/>
      <c r="M221" s="12" t="str">
        <f>+_xlfn.TEXTJOIN($I$200:$J$200,TRUE,Tabla1[[#This Row],[COD_UBIGEO]],Tabla1[[#This Row],[COD_CC]])</f>
        <v/>
      </c>
      <c r="N221" s="12" t="str">
        <f>+_xlfn.TEXTJOIN(",",TRUE,Tabla1[[#This Row],[COD_UBIGEO]],Tabla1[[#This Row],[COD_CC]])</f>
        <v/>
      </c>
      <c r="O221" s="44"/>
      <c r="P221" s="44"/>
      <c r="Q221" s="44"/>
      <c r="R221" s="44"/>
      <c r="S221" s="44"/>
      <c r="T221" s="44"/>
      <c r="U221" s="44"/>
      <c r="V221" s="44"/>
      <c r="W221" s="44"/>
      <c r="X221" s="44"/>
      <c r="Y221" s="44"/>
      <c r="Z221" s="12"/>
      <c r="AA221" s="12"/>
      <c r="AB221" s="12"/>
      <c r="AC221" s="101"/>
      <c r="AD221" s="101"/>
      <c r="AE221" s="12"/>
      <c r="AF221" s="12"/>
      <c r="AG221" s="121" t="s">
        <v>1725</v>
      </c>
      <c r="AH221" s="12" t="s">
        <v>35</v>
      </c>
      <c r="AI221" s="12" t="s">
        <v>35</v>
      </c>
      <c r="AJ221" s="124" t="s">
        <v>2294</v>
      </c>
      <c r="AK221" s="124" t="s">
        <v>1791</v>
      </c>
      <c r="AL221" s="126" t="s">
        <v>1828</v>
      </c>
      <c r="AM221" s="124" t="s">
        <v>2317</v>
      </c>
      <c r="AN221" s="128">
        <f>+COUNTA($AL$221:$AL$223)</f>
        <v>3</v>
      </c>
      <c r="AQ221" s="65"/>
    </row>
    <row r="222" spans="1:55" ht="57.75" hidden="1" customHeight="1" x14ac:dyDescent="0.3">
      <c r="A222" s="15"/>
      <c r="B222" s="15"/>
      <c r="C222" s="15"/>
      <c r="D222" s="13"/>
      <c r="E222" s="129"/>
      <c r="F222" s="56"/>
      <c r="G222" s="129"/>
      <c r="H222" s="56"/>
      <c r="I222" s="83" t="str">
        <f>_xlfn.CONCAT(Tabla1[[#This Row],[CODIGO ENTIDAD]],Tabla1[[#This Row],[CODIGO MUNICIPIO]],Tabla1[[#This Row],[CODIGO PARROQUIA]])</f>
        <v/>
      </c>
      <c r="J222" s="130"/>
      <c r="K222" s="129"/>
      <c r="L222" s="131"/>
      <c r="M222" s="12" t="str">
        <f>+_xlfn.TEXTJOIN($I$200:$J$200,TRUE,Tabla1[[#This Row],[COD_UBIGEO]],Tabla1[[#This Row],[COD_CC]])</f>
        <v/>
      </c>
      <c r="N222" s="12" t="str">
        <f>+_xlfn.TEXTJOIN(",",TRUE,Tabla1[[#This Row],[COD_UBIGEO]],Tabla1[[#This Row],[COD_CC]])</f>
        <v/>
      </c>
      <c r="O222" s="44"/>
      <c r="P222" s="44"/>
      <c r="Q222" s="44"/>
      <c r="R222" s="44"/>
      <c r="S222" s="44"/>
      <c r="T222" s="44"/>
      <c r="U222" s="44"/>
      <c r="V222" s="44"/>
      <c r="W222" s="44"/>
      <c r="X222" s="44"/>
      <c r="Y222" s="44"/>
      <c r="Z222" s="12"/>
      <c r="AA222" s="12"/>
      <c r="AB222" s="12"/>
      <c r="AC222" s="101"/>
      <c r="AD222" s="101"/>
      <c r="AE222" s="12"/>
      <c r="AF222" s="12"/>
      <c r="AG222" s="122" t="s">
        <v>1725</v>
      </c>
      <c r="AH222" s="12" t="s">
        <v>35</v>
      </c>
      <c r="AI222" s="12" t="s">
        <v>35</v>
      </c>
      <c r="AJ222" s="125" t="s">
        <v>2315</v>
      </c>
      <c r="AK222" s="125" t="s">
        <v>1791</v>
      </c>
      <c r="AL222" s="127" t="s">
        <v>1831</v>
      </c>
      <c r="AM222" s="125" t="s">
        <v>2318</v>
      </c>
      <c r="AN222" s="128">
        <f>+COUNTA($AL$221:$AL$223)</f>
        <v>3</v>
      </c>
    </row>
    <row r="223" spans="1:55" ht="142.5" hidden="1" customHeight="1" x14ac:dyDescent="0.3">
      <c r="A223" s="15"/>
      <c r="B223" s="15"/>
      <c r="C223" s="15"/>
      <c r="D223" s="13"/>
      <c r="E223" s="129"/>
      <c r="F223" s="56"/>
      <c r="G223" s="129"/>
      <c r="H223" s="56"/>
      <c r="I223" s="83" t="str">
        <f>_xlfn.CONCAT(Tabla1[[#This Row],[CODIGO ENTIDAD]],Tabla1[[#This Row],[CODIGO MUNICIPIO]],Tabla1[[#This Row],[CODIGO PARROQUIA]])</f>
        <v/>
      </c>
      <c r="J223" s="130"/>
      <c r="K223" s="129"/>
      <c r="L223" s="131"/>
      <c r="M223" s="12" t="str">
        <f>+_xlfn.TEXTJOIN($I$200:$J$200,TRUE,Tabla1[[#This Row],[COD_UBIGEO]],Tabla1[[#This Row],[COD_CC]])</f>
        <v/>
      </c>
      <c r="N223" s="12" t="str">
        <f>+_xlfn.TEXTJOIN(",",TRUE,Tabla1[[#This Row],[COD_UBIGEO]],Tabla1[[#This Row],[COD_CC]])</f>
        <v/>
      </c>
      <c r="O223" s="44"/>
      <c r="P223" s="44"/>
      <c r="Q223" s="44"/>
      <c r="R223" s="44"/>
      <c r="S223" s="44"/>
      <c r="T223" s="44"/>
      <c r="U223" s="44"/>
      <c r="V223" s="44"/>
      <c r="W223" s="44"/>
      <c r="X223" s="44"/>
      <c r="Y223" s="44"/>
      <c r="Z223" s="12"/>
      <c r="AA223" s="12"/>
      <c r="AB223" s="12"/>
      <c r="AC223" s="101"/>
      <c r="AD223" s="101"/>
      <c r="AE223" s="12"/>
      <c r="AF223" s="12"/>
      <c r="AG223" s="121" t="s">
        <v>1725</v>
      </c>
      <c r="AH223" s="12" t="s">
        <v>35</v>
      </c>
      <c r="AI223" s="12" t="s">
        <v>35</v>
      </c>
      <c r="AJ223" s="124" t="s">
        <v>2316</v>
      </c>
      <c r="AK223" s="124" t="s">
        <v>1791</v>
      </c>
      <c r="AL223" s="126" t="s">
        <v>1834</v>
      </c>
      <c r="AM223" s="124" t="s">
        <v>2319</v>
      </c>
      <c r="AN223" s="128">
        <f>+COUNTA($AL$221:$AL$223)</f>
        <v>3</v>
      </c>
    </row>
    <row r="224" spans="1:55" ht="142.5" hidden="1" customHeight="1" x14ac:dyDescent="0.3">
      <c r="A224" s="15"/>
      <c r="B224" s="15"/>
      <c r="C224" s="15"/>
      <c r="D224" s="13"/>
      <c r="E224" s="129"/>
      <c r="F224" s="56"/>
      <c r="G224" s="129"/>
      <c r="H224" s="56"/>
      <c r="I224" s="83" t="str">
        <f>_xlfn.CONCAT(Tabla1[[#This Row],[CODIGO ENTIDAD]],Tabla1[[#This Row],[CODIGO MUNICIPIO]],Tabla1[[#This Row],[CODIGO PARROQUIA]])</f>
        <v/>
      </c>
      <c r="J224" s="130"/>
      <c r="K224" s="129"/>
      <c r="L224" s="131"/>
      <c r="M224" s="12" t="str">
        <f>+_xlfn.TEXTJOIN($I$200:$J$200,TRUE,Tabla1[[#This Row],[COD_UBIGEO]],Tabla1[[#This Row],[COD_CC]])</f>
        <v/>
      </c>
      <c r="N224" s="12" t="str">
        <f>+_xlfn.TEXTJOIN(",",TRUE,Tabla1[[#This Row],[COD_UBIGEO]],Tabla1[[#This Row],[COD_CC]])</f>
        <v/>
      </c>
      <c r="O224" s="44"/>
      <c r="P224" s="44"/>
      <c r="Q224" s="44"/>
      <c r="R224" s="44"/>
      <c r="S224" s="44"/>
      <c r="T224" s="44"/>
      <c r="U224" s="44"/>
      <c r="V224" s="44"/>
      <c r="W224" s="44"/>
      <c r="X224" s="44"/>
      <c r="Y224" s="44"/>
      <c r="Z224" s="12"/>
      <c r="AA224" s="12"/>
      <c r="AB224" s="12"/>
      <c r="AC224" s="101"/>
      <c r="AD224" s="101"/>
      <c r="AE224" s="12"/>
      <c r="AF224" s="12"/>
      <c r="AG224" s="122" t="s">
        <v>1222</v>
      </c>
      <c r="AH224" s="12" t="s">
        <v>13</v>
      </c>
      <c r="AI224" s="12" t="s">
        <v>20</v>
      </c>
      <c r="AJ224" s="124" t="s">
        <v>2030</v>
      </c>
      <c r="AK224" s="124" t="s">
        <v>1791</v>
      </c>
      <c r="AL224" s="126" t="s">
        <v>1828</v>
      </c>
      <c r="AM224" s="124" t="s">
        <v>2033</v>
      </c>
      <c r="AN224" s="128">
        <f>+COUNTA($AL$224:$AL$226)</f>
        <v>3</v>
      </c>
    </row>
    <row r="225" spans="1:40" ht="142.5" hidden="1" customHeight="1" x14ac:dyDescent="0.3">
      <c r="A225" s="15"/>
      <c r="B225" s="15"/>
      <c r="C225" s="15"/>
      <c r="D225" s="13"/>
      <c r="E225" s="129"/>
      <c r="F225" s="56"/>
      <c r="G225" s="129"/>
      <c r="H225" s="56"/>
      <c r="I225" s="83" t="str">
        <f>_xlfn.CONCAT(Tabla1[[#This Row],[CODIGO ENTIDAD]],Tabla1[[#This Row],[CODIGO MUNICIPIO]],Tabla1[[#This Row],[CODIGO PARROQUIA]])</f>
        <v/>
      </c>
      <c r="J225" s="130"/>
      <c r="K225" s="129"/>
      <c r="L225" s="131"/>
      <c r="M225" s="12" t="str">
        <f>+_xlfn.TEXTJOIN($I$200:$J$200,TRUE,Tabla1[[#This Row],[COD_UBIGEO]],Tabla1[[#This Row],[COD_CC]])</f>
        <v/>
      </c>
      <c r="N225" s="12" t="str">
        <f>+_xlfn.TEXTJOIN(",",TRUE,Tabla1[[#This Row],[COD_UBIGEO]],Tabla1[[#This Row],[COD_CC]])</f>
        <v/>
      </c>
      <c r="O225" s="44"/>
      <c r="P225" s="44"/>
      <c r="Q225" s="44"/>
      <c r="R225" s="44"/>
      <c r="S225" s="44"/>
      <c r="T225" s="44"/>
      <c r="U225" s="44"/>
      <c r="V225" s="44"/>
      <c r="W225" s="44"/>
      <c r="X225" s="44"/>
      <c r="Y225" s="44"/>
      <c r="Z225" s="12"/>
      <c r="AA225" s="12"/>
      <c r="AB225" s="12"/>
      <c r="AC225" s="101"/>
      <c r="AD225" s="101"/>
      <c r="AE225" s="12"/>
      <c r="AF225" s="12"/>
      <c r="AG225" s="121" t="s">
        <v>1222</v>
      </c>
      <c r="AH225" s="12" t="s">
        <v>13</v>
      </c>
      <c r="AI225" s="12" t="s">
        <v>20</v>
      </c>
      <c r="AJ225" s="125" t="s">
        <v>2031</v>
      </c>
      <c r="AK225" s="125" t="s">
        <v>1791</v>
      </c>
      <c r="AL225" s="127" t="s">
        <v>1831</v>
      </c>
      <c r="AM225" s="125" t="s">
        <v>2034</v>
      </c>
      <c r="AN225" s="128">
        <f>+COUNTA($AL$224:$AL$226)</f>
        <v>3</v>
      </c>
    </row>
    <row r="226" spans="1:40" ht="57.75" hidden="1" customHeight="1" x14ac:dyDescent="0.3">
      <c r="A226" s="15"/>
      <c r="B226" s="15"/>
      <c r="C226" s="15"/>
      <c r="D226" s="13"/>
      <c r="E226" s="129"/>
      <c r="F226" s="56"/>
      <c r="G226" s="129"/>
      <c r="H226" s="56"/>
      <c r="I226" s="83" t="str">
        <f>_xlfn.CONCAT(Tabla1[[#This Row],[CODIGO ENTIDAD]],Tabla1[[#This Row],[CODIGO MUNICIPIO]],Tabla1[[#This Row],[CODIGO PARROQUIA]])</f>
        <v/>
      </c>
      <c r="J226" s="130"/>
      <c r="K226" s="129"/>
      <c r="L226" s="131"/>
      <c r="M226" s="12" t="str">
        <f>+_xlfn.TEXTJOIN($I$200:$J$200,TRUE,Tabla1[[#This Row],[COD_UBIGEO]],Tabla1[[#This Row],[COD_CC]])</f>
        <v/>
      </c>
      <c r="N226" s="12" t="str">
        <f>+_xlfn.TEXTJOIN(",",TRUE,Tabla1[[#This Row],[COD_UBIGEO]],Tabla1[[#This Row],[COD_CC]])</f>
        <v/>
      </c>
      <c r="O226" s="44"/>
      <c r="P226" s="44"/>
      <c r="Q226" s="44"/>
      <c r="R226" s="44"/>
      <c r="S226" s="44"/>
      <c r="T226" s="44"/>
      <c r="U226" s="44"/>
      <c r="V226" s="44"/>
      <c r="W226" s="44"/>
      <c r="X226" s="44"/>
      <c r="Y226" s="44"/>
      <c r="Z226" s="12"/>
      <c r="AA226" s="12"/>
      <c r="AB226" s="12"/>
      <c r="AC226" s="101"/>
      <c r="AD226" s="101"/>
      <c r="AE226" s="12"/>
      <c r="AF226" s="12"/>
      <c r="AG226" s="122" t="s">
        <v>1222</v>
      </c>
      <c r="AH226" s="12" t="s">
        <v>13</v>
      </c>
      <c r="AI226" s="12" t="s">
        <v>20</v>
      </c>
      <c r="AJ226" s="124" t="s">
        <v>2032</v>
      </c>
      <c r="AK226" s="124" t="s">
        <v>1788</v>
      </c>
      <c r="AL226" s="126" t="s">
        <v>1834</v>
      </c>
      <c r="AM226" s="124" t="s">
        <v>2035</v>
      </c>
      <c r="AN226" s="128">
        <f>+COUNTA($AL$224:$AL$226)</f>
        <v>3</v>
      </c>
    </row>
    <row r="227" spans="1:40" ht="142.5" hidden="1" customHeight="1" x14ac:dyDescent="0.3">
      <c r="A227" s="15"/>
      <c r="B227" s="15"/>
      <c r="C227" s="15"/>
      <c r="D227" s="13"/>
      <c r="E227" s="129"/>
      <c r="F227" s="56"/>
      <c r="G227" s="129"/>
      <c r="H227" s="56"/>
      <c r="I227" s="83" t="str">
        <f>_xlfn.CONCAT(Tabla1[[#This Row],[CODIGO ENTIDAD]],Tabla1[[#This Row],[CODIGO MUNICIPIO]],Tabla1[[#This Row],[CODIGO PARROQUIA]])</f>
        <v/>
      </c>
      <c r="J227" s="130"/>
      <c r="K227" s="129"/>
      <c r="L227" s="131"/>
      <c r="M227" s="12" t="str">
        <f>+_xlfn.TEXTJOIN($I$200:$J$200,TRUE,Tabla1[[#This Row],[COD_UBIGEO]],Tabla1[[#This Row],[COD_CC]])</f>
        <v/>
      </c>
      <c r="N227" s="12" t="str">
        <f>+_xlfn.TEXTJOIN(",",TRUE,Tabla1[[#This Row],[COD_UBIGEO]],Tabla1[[#This Row],[COD_CC]])</f>
        <v/>
      </c>
      <c r="O227" s="44"/>
      <c r="P227" s="44"/>
      <c r="Q227" s="44"/>
      <c r="R227" s="44"/>
      <c r="S227" s="44"/>
      <c r="T227" s="44"/>
      <c r="U227" s="44"/>
      <c r="V227" s="44"/>
      <c r="W227" s="44"/>
      <c r="X227" s="44"/>
      <c r="Y227" s="44"/>
      <c r="Z227" s="12"/>
      <c r="AA227" s="12"/>
      <c r="AB227" s="12"/>
      <c r="AC227" s="101"/>
      <c r="AD227" s="101"/>
      <c r="AE227" s="12"/>
      <c r="AF227" s="12"/>
      <c r="AG227" s="121" t="s">
        <v>1238</v>
      </c>
      <c r="AH227" s="12" t="s">
        <v>5</v>
      </c>
      <c r="AI227" s="12" t="s">
        <v>2036</v>
      </c>
      <c r="AJ227" s="124" t="s">
        <v>2040</v>
      </c>
      <c r="AK227" s="124" t="s">
        <v>1791</v>
      </c>
      <c r="AL227" s="126" t="s">
        <v>1828</v>
      </c>
      <c r="AM227" s="124" t="s">
        <v>2043</v>
      </c>
      <c r="AN227" s="128">
        <f>+COUNTA($AL$227:$AL$229)</f>
        <v>3</v>
      </c>
    </row>
    <row r="228" spans="1:40" ht="142.5" hidden="1" customHeight="1" x14ac:dyDescent="0.3">
      <c r="A228" s="15"/>
      <c r="B228" s="15"/>
      <c r="C228" s="15"/>
      <c r="D228" s="13"/>
      <c r="E228" s="129"/>
      <c r="F228" s="56"/>
      <c r="G228" s="129"/>
      <c r="H228" s="56"/>
      <c r="I228" s="83" t="str">
        <f>_xlfn.CONCAT(Tabla1[[#This Row],[CODIGO ENTIDAD]],Tabla1[[#This Row],[CODIGO MUNICIPIO]],Tabla1[[#This Row],[CODIGO PARROQUIA]])</f>
        <v/>
      </c>
      <c r="J228" s="130"/>
      <c r="K228" s="129"/>
      <c r="L228" s="131"/>
      <c r="M228" s="12" t="str">
        <f>+_xlfn.TEXTJOIN($I$200:$J$200,TRUE,Tabla1[[#This Row],[COD_UBIGEO]],Tabla1[[#This Row],[COD_CC]])</f>
        <v/>
      </c>
      <c r="N228" s="12" t="str">
        <f>+_xlfn.TEXTJOIN(",",TRUE,Tabla1[[#This Row],[COD_UBIGEO]],Tabla1[[#This Row],[COD_CC]])</f>
        <v/>
      </c>
      <c r="O228" s="44"/>
      <c r="P228" s="44"/>
      <c r="Q228" s="44"/>
      <c r="R228" s="44"/>
      <c r="S228" s="44"/>
      <c r="T228" s="44"/>
      <c r="U228" s="44"/>
      <c r="V228" s="44"/>
      <c r="W228" s="44"/>
      <c r="X228" s="44"/>
      <c r="Y228" s="44"/>
      <c r="Z228" s="12"/>
      <c r="AA228" s="12"/>
      <c r="AB228" s="12"/>
      <c r="AC228" s="101"/>
      <c r="AD228" s="101"/>
      <c r="AE228" s="12"/>
      <c r="AF228" s="12"/>
      <c r="AG228" s="122" t="s">
        <v>1238</v>
      </c>
      <c r="AH228" s="12" t="s">
        <v>5</v>
      </c>
      <c r="AI228" s="12" t="s">
        <v>2036</v>
      </c>
      <c r="AJ228" s="125" t="s">
        <v>2041</v>
      </c>
      <c r="AK228" s="125" t="s">
        <v>1791</v>
      </c>
      <c r="AL228" s="127" t="s">
        <v>1831</v>
      </c>
      <c r="AM228" s="125" t="s">
        <v>2044</v>
      </c>
      <c r="AN228" s="128">
        <f>+COUNTA($AL$227:$AL$229)</f>
        <v>3</v>
      </c>
    </row>
    <row r="229" spans="1:40" ht="142.5" hidden="1" customHeight="1" x14ac:dyDescent="0.3">
      <c r="A229" s="15"/>
      <c r="B229" s="15"/>
      <c r="C229" s="15"/>
      <c r="D229" s="13"/>
      <c r="E229" s="129"/>
      <c r="F229" s="56"/>
      <c r="G229" s="129"/>
      <c r="H229" s="56"/>
      <c r="I229" s="83" t="str">
        <f>_xlfn.CONCAT(Tabla1[[#This Row],[CODIGO ENTIDAD]],Tabla1[[#This Row],[CODIGO MUNICIPIO]],Tabla1[[#This Row],[CODIGO PARROQUIA]])</f>
        <v/>
      </c>
      <c r="J229" s="130"/>
      <c r="K229" s="129"/>
      <c r="L229" s="131"/>
      <c r="M229" s="12" t="str">
        <f>+_xlfn.TEXTJOIN($I$200:$J$200,TRUE,Tabla1[[#This Row],[COD_UBIGEO]],Tabla1[[#This Row],[COD_CC]])</f>
        <v/>
      </c>
      <c r="N229" s="12" t="str">
        <f>+_xlfn.TEXTJOIN(",",TRUE,Tabla1[[#This Row],[COD_UBIGEO]],Tabla1[[#This Row],[COD_CC]])</f>
        <v/>
      </c>
      <c r="O229" s="44"/>
      <c r="P229" s="44"/>
      <c r="Q229" s="44"/>
      <c r="R229" s="44"/>
      <c r="S229" s="44"/>
      <c r="T229" s="44"/>
      <c r="U229" s="44"/>
      <c r="V229" s="44"/>
      <c r="W229" s="44"/>
      <c r="X229" s="44"/>
      <c r="Y229" s="44"/>
      <c r="Z229" s="12"/>
      <c r="AA229" s="12"/>
      <c r="AB229" s="12"/>
      <c r="AC229" s="101"/>
      <c r="AD229" s="101"/>
      <c r="AE229" s="12"/>
      <c r="AF229" s="12"/>
      <c r="AG229" s="121" t="s">
        <v>1238</v>
      </c>
      <c r="AH229" s="12" t="s">
        <v>5</v>
      </c>
      <c r="AI229" s="12" t="s">
        <v>2036</v>
      </c>
      <c r="AJ229" s="124" t="s">
        <v>2042</v>
      </c>
      <c r="AK229" s="124" t="s">
        <v>1788</v>
      </c>
      <c r="AL229" s="126" t="s">
        <v>1834</v>
      </c>
      <c r="AM229" s="124" t="s">
        <v>2045</v>
      </c>
      <c r="AN229" s="128">
        <f>+COUNTA($AL$227:$AL$229)</f>
        <v>3</v>
      </c>
    </row>
    <row r="230" spans="1:40" ht="57.75" hidden="1" customHeight="1" x14ac:dyDescent="0.3">
      <c r="A230" s="15"/>
      <c r="B230" s="15"/>
      <c r="C230" s="15"/>
      <c r="D230" s="13"/>
      <c r="E230" s="129"/>
      <c r="F230" s="56"/>
      <c r="G230" s="129"/>
      <c r="H230" s="56"/>
      <c r="I230" s="83" t="str">
        <f>_xlfn.CONCAT(Tabla1[[#This Row],[CODIGO ENTIDAD]],Tabla1[[#This Row],[CODIGO MUNICIPIO]],Tabla1[[#This Row],[CODIGO PARROQUIA]])</f>
        <v/>
      </c>
      <c r="J230" s="130"/>
      <c r="K230" s="129"/>
      <c r="L230" s="131"/>
      <c r="M230" s="12" t="str">
        <f>+_xlfn.TEXTJOIN($I$200:$J$200,TRUE,Tabla1[[#This Row],[COD_UBIGEO]],Tabla1[[#This Row],[COD_CC]])</f>
        <v/>
      </c>
      <c r="N230" s="12" t="str">
        <f>+_xlfn.TEXTJOIN(",",TRUE,Tabla1[[#This Row],[COD_UBIGEO]],Tabla1[[#This Row],[COD_CC]])</f>
        <v/>
      </c>
      <c r="O230" s="44"/>
      <c r="P230" s="44"/>
      <c r="Q230" s="44"/>
      <c r="R230" s="44"/>
      <c r="S230" s="44"/>
      <c r="T230" s="44"/>
      <c r="U230" s="44"/>
      <c r="V230" s="44"/>
      <c r="W230" s="44"/>
      <c r="X230" s="44"/>
      <c r="Y230" s="44"/>
      <c r="Z230" s="12"/>
      <c r="AA230" s="12"/>
      <c r="AB230" s="12"/>
      <c r="AC230" s="101"/>
      <c r="AD230" s="101"/>
      <c r="AE230" s="12"/>
      <c r="AF230" s="12"/>
      <c r="AG230" s="122" t="s">
        <v>1259</v>
      </c>
      <c r="AH230" s="124" t="s">
        <v>32</v>
      </c>
      <c r="AI230" s="124" t="s">
        <v>33</v>
      </c>
      <c r="AJ230" s="124" t="s">
        <v>2320</v>
      </c>
      <c r="AK230" s="124" t="s">
        <v>1791</v>
      </c>
      <c r="AL230" s="126" t="s">
        <v>1828</v>
      </c>
      <c r="AM230" s="124" t="s">
        <v>2323</v>
      </c>
      <c r="AN230" s="128">
        <f>+COUNTA($AL$230:$AL$232)</f>
        <v>3</v>
      </c>
    </row>
    <row r="231" spans="1:40" ht="142.5" hidden="1" customHeight="1" x14ac:dyDescent="0.3">
      <c r="A231" s="15"/>
      <c r="B231" s="15"/>
      <c r="C231" s="15"/>
      <c r="D231" s="13"/>
      <c r="E231" s="129"/>
      <c r="F231" s="56"/>
      <c r="G231" s="129"/>
      <c r="H231" s="56"/>
      <c r="I231" s="83" t="str">
        <f>_xlfn.CONCAT(Tabla1[[#This Row],[CODIGO ENTIDAD]],Tabla1[[#This Row],[CODIGO MUNICIPIO]],Tabla1[[#This Row],[CODIGO PARROQUIA]])</f>
        <v/>
      </c>
      <c r="J231" s="130"/>
      <c r="K231" s="129"/>
      <c r="L231" s="131"/>
      <c r="M231" s="12" t="str">
        <f>+_xlfn.TEXTJOIN($I$200:$J$200,TRUE,Tabla1[[#This Row],[COD_UBIGEO]],Tabla1[[#This Row],[COD_CC]])</f>
        <v/>
      </c>
      <c r="N231" s="12" t="str">
        <f>+_xlfn.TEXTJOIN(",",TRUE,Tabla1[[#This Row],[COD_UBIGEO]],Tabla1[[#This Row],[COD_CC]])</f>
        <v/>
      </c>
      <c r="O231" s="44"/>
      <c r="P231" s="44"/>
      <c r="Q231" s="44"/>
      <c r="R231" s="44"/>
      <c r="S231" s="44"/>
      <c r="T231" s="44"/>
      <c r="U231" s="44"/>
      <c r="V231" s="44"/>
      <c r="W231" s="44"/>
      <c r="X231" s="44"/>
      <c r="Y231" s="44"/>
      <c r="Z231" s="12"/>
      <c r="AA231" s="12"/>
      <c r="AB231" s="12"/>
      <c r="AC231" s="101"/>
      <c r="AD231" s="101"/>
      <c r="AE231" s="12"/>
      <c r="AF231" s="12"/>
      <c r="AG231" s="121" t="s">
        <v>1259</v>
      </c>
      <c r="AH231" s="125" t="s">
        <v>32</v>
      </c>
      <c r="AI231" s="125" t="s">
        <v>33</v>
      </c>
      <c r="AJ231" s="125" t="s">
        <v>2321</v>
      </c>
      <c r="AK231" s="125" t="s">
        <v>1788</v>
      </c>
      <c r="AL231" s="127" t="s">
        <v>1831</v>
      </c>
      <c r="AM231" s="125" t="s">
        <v>2324</v>
      </c>
      <c r="AN231" s="128">
        <f>+COUNTA($AL$230:$AL$232)</f>
        <v>3</v>
      </c>
    </row>
    <row r="232" spans="1:40" ht="142.5" hidden="1" customHeight="1" x14ac:dyDescent="0.3">
      <c r="A232" s="15"/>
      <c r="B232" s="15"/>
      <c r="C232" s="15"/>
      <c r="D232" s="13"/>
      <c r="E232" s="129"/>
      <c r="F232" s="56"/>
      <c r="G232" s="129"/>
      <c r="H232" s="56"/>
      <c r="I232" s="83" t="str">
        <f>_xlfn.CONCAT(Tabla1[[#This Row],[CODIGO ENTIDAD]],Tabla1[[#This Row],[CODIGO MUNICIPIO]],Tabla1[[#This Row],[CODIGO PARROQUIA]])</f>
        <v/>
      </c>
      <c r="J232" s="130"/>
      <c r="K232" s="129"/>
      <c r="L232" s="131"/>
      <c r="M232" s="12" t="str">
        <f>+_xlfn.TEXTJOIN($I$200:$J$200,TRUE,Tabla1[[#This Row],[COD_UBIGEO]],Tabla1[[#This Row],[COD_CC]])</f>
        <v/>
      </c>
      <c r="N232" s="12" t="str">
        <f>+_xlfn.TEXTJOIN(",",TRUE,Tabla1[[#This Row],[COD_UBIGEO]],Tabla1[[#This Row],[COD_CC]])</f>
        <v/>
      </c>
      <c r="O232" s="44"/>
      <c r="P232" s="44"/>
      <c r="Q232" s="44"/>
      <c r="R232" s="44"/>
      <c r="S232" s="44"/>
      <c r="T232" s="44"/>
      <c r="U232" s="44"/>
      <c r="V232" s="44"/>
      <c r="W232" s="44"/>
      <c r="X232" s="44"/>
      <c r="Y232" s="44"/>
      <c r="Z232" s="12"/>
      <c r="AA232" s="12"/>
      <c r="AB232" s="12"/>
      <c r="AC232" s="101"/>
      <c r="AD232" s="101"/>
      <c r="AE232" s="12"/>
      <c r="AF232" s="12"/>
      <c r="AG232" s="122" t="s">
        <v>1259</v>
      </c>
      <c r="AH232" s="124" t="s">
        <v>32</v>
      </c>
      <c r="AI232" s="124" t="s">
        <v>33</v>
      </c>
      <c r="AJ232" s="124" t="s">
        <v>2322</v>
      </c>
      <c r="AK232" s="124" t="s">
        <v>1788</v>
      </c>
      <c r="AL232" s="126" t="s">
        <v>1834</v>
      </c>
      <c r="AM232" s="124" t="s">
        <v>2325</v>
      </c>
      <c r="AN232" s="128">
        <f>+COUNTA($AL$230:$AL$232)</f>
        <v>3</v>
      </c>
    </row>
    <row r="233" spans="1:40" ht="142.5" hidden="1" customHeight="1" x14ac:dyDescent="0.3">
      <c r="A233" s="15"/>
      <c r="B233" s="15"/>
      <c r="C233" s="15"/>
      <c r="D233" s="13"/>
      <c r="E233" s="129"/>
      <c r="F233" s="56"/>
      <c r="G233" s="129"/>
      <c r="H233" s="56"/>
      <c r="I233" s="83" t="str">
        <f>_xlfn.CONCAT(Tabla1[[#This Row],[CODIGO ENTIDAD]],Tabla1[[#This Row],[CODIGO MUNICIPIO]],Tabla1[[#This Row],[CODIGO PARROQUIA]])</f>
        <v/>
      </c>
      <c r="J233" s="130"/>
      <c r="K233" s="129"/>
      <c r="L233" s="131"/>
      <c r="M233" s="12" t="str">
        <f>+_xlfn.TEXTJOIN($I$200:$J$200,TRUE,Tabla1[[#This Row],[COD_UBIGEO]],Tabla1[[#This Row],[COD_CC]])</f>
        <v/>
      </c>
      <c r="N233" s="12" t="str">
        <f>+_xlfn.TEXTJOIN(",",TRUE,Tabla1[[#This Row],[COD_UBIGEO]],Tabla1[[#This Row],[COD_CC]])</f>
        <v/>
      </c>
      <c r="O233" s="44"/>
      <c r="P233" s="44"/>
      <c r="Q233" s="44"/>
      <c r="R233" s="44"/>
      <c r="S233" s="44"/>
      <c r="T233" s="44"/>
      <c r="U233" s="44"/>
      <c r="V233" s="44"/>
      <c r="W233" s="44"/>
      <c r="X233" s="44"/>
      <c r="Y233" s="44"/>
      <c r="Z233" s="12"/>
      <c r="AA233" s="12"/>
      <c r="AB233" s="12"/>
      <c r="AC233" s="101"/>
      <c r="AD233" s="101"/>
      <c r="AE233" s="12"/>
      <c r="AF233" s="12"/>
      <c r="AG233" s="121" t="s">
        <v>1283</v>
      </c>
      <c r="AH233" s="124" t="s">
        <v>28</v>
      </c>
      <c r="AI233" s="124" t="s">
        <v>30</v>
      </c>
      <c r="AJ233" s="124" t="s">
        <v>2199</v>
      </c>
      <c r="AK233" s="124" t="s">
        <v>1791</v>
      </c>
      <c r="AL233" s="126" t="s">
        <v>1828</v>
      </c>
      <c r="AM233" s="124" t="s">
        <v>2203</v>
      </c>
      <c r="AN233" s="128">
        <f>+COUNTA($AL$233:$AL$236)</f>
        <v>4</v>
      </c>
    </row>
    <row r="234" spans="1:40" ht="57.75" hidden="1" customHeight="1" x14ac:dyDescent="0.3">
      <c r="A234" s="15"/>
      <c r="B234" s="15"/>
      <c r="C234" s="15"/>
      <c r="D234" s="13"/>
      <c r="E234" s="129"/>
      <c r="F234" s="56"/>
      <c r="G234" s="129"/>
      <c r="H234" s="56"/>
      <c r="I234" s="83" t="str">
        <f>_xlfn.CONCAT(Tabla1[[#This Row],[CODIGO ENTIDAD]],Tabla1[[#This Row],[CODIGO MUNICIPIO]],Tabla1[[#This Row],[CODIGO PARROQUIA]])</f>
        <v/>
      </c>
      <c r="J234" s="130"/>
      <c r="K234" s="129"/>
      <c r="L234" s="131"/>
      <c r="M234" s="12" t="str">
        <f>+_xlfn.TEXTJOIN($I$200:$J$200,TRUE,Tabla1[[#This Row],[COD_UBIGEO]],Tabla1[[#This Row],[COD_CC]])</f>
        <v/>
      </c>
      <c r="N234" s="12" t="str">
        <f>+_xlfn.TEXTJOIN(",",TRUE,Tabla1[[#This Row],[COD_UBIGEO]],Tabla1[[#This Row],[COD_CC]])</f>
        <v/>
      </c>
      <c r="O234" s="44"/>
      <c r="P234" s="44"/>
      <c r="Q234" s="44"/>
      <c r="R234" s="44"/>
      <c r="S234" s="44"/>
      <c r="T234" s="44"/>
      <c r="U234" s="44"/>
      <c r="V234" s="44"/>
      <c r="W234" s="44"/>
      <c r="X234" s="44"/>
      <c r="Y234" s="44"/>
      <c r="Z234" s="12"/>
      <c r="AA234" s="12"/>
      <c r="AB234" s="12"/>
      <c r="AC234" s="101"/>
      <c r="AD234" s="101"/>
      <c r="AE234" s="12"/>
      <c r="AF234" s="12"/>
      <c r="AG234" s="122" t="s">
        <v>1283</v>
      </c>
      <c r="AH234" s="125" t="s">
        <v>28</v>
      </c>
      <c r="AI234" s="125" t="s">
        <v>30</v>
      </c>
      <c r="AJ234" s="125" t="s">
        <v>2200</v>
      </c>
      <c r="AK234" s="125" t="s">
        <v>1791</v>
      </c>
      <c r="AL234" s="127" t="s">
        <v>1831</v>
      </c>
      <c r="AM234" s="125" t="s">
        <v>2204</v>
      </c>
      <c r="AN234" s="128">
        <f>+COUNTA($AL$233:$AL$236)</f>
        <v>4</v>
      </c>
    </row>
    <row r="235" spans="1:40" ht="142.5" hidden="1" customHeight="1" x14ac:dyDescent="0.3">
      <c r="A235" s="15"/>
      <c r="B235" s="15"/>
      <c r="C235" s="15"/>
      <c r="D235" s="13"/>
      <c r="E235" s="129"/>
      <c r="F235" s="56"/>
      <c r="G235" s="129"/>
      <c r="H235" s="56"/>
      <c r="I235" s="83" t="str">
        <f>_xlfn.CONCAT(Tabla1[[#This Row],[CODIGO ENTIDAD]],Tabla1[[#This Row],[CODIGO MUNICIPIO]],Tabla1[[#This Row],[CODIGO PARROQUIA]])</f>
        <v/>
      </c>
      <c r="J235" s="130"/>
      <c r="K235" s="129"/>
      <c r="L235" s="131"/>
      <c r="M235" s="12" t="str">
        <f>+_xlfn.TEXTJOIN($I$200:$J$200,TRUE,Tabla1[[#This Row],[COD_UBIGEO]],Tabla1[[#This Row],[COD_CC]])</f>
        <v/>
      </c>
      <c r="N235" s="12" t="str">
        <f>+_xlfn.TEXTJOIN(",",TRUE,Tabla1[[#This Row],[COD_UBIGEO]],Tabla1[[#This Row],[COD_CC]])</f>
        <v/>
      </c>
      <c r="O235" s="44"/>
      <c r="P235" s="44"/>
      <c r="Q235" s="44"/>
      <c r="R235" s="44"/>
      <c r="S235" s="44"/>
      <c r="T235" s="44"/>
      <c r="U235" s="44"/>
      <c r="V235" s="44"/>
      <c r="W235" s="44"/>
      <c r="X235" s="44"/>
      <c r="Y235" s="44"/>
      <c r="Z235" s="12"/>
      <c r="AA235" s="12"/>
      <c r="AB235" s="12"/>
      <c r="AC235" s="101"/>
      <c r="AD235" s="101"/>
      <c r="AE235" s="12"/>
      <c r="AF235" s="12"/>
      <c r="AG235" s="121" t="s">
        <v>1283</v>
      </c>
      <c r="AH235" s="124" t="s">
        <v>28</v>
      </c>
      <c r="AI235" s="124" t="s">
        <v>30</v>
      </c>
      <c r="AJ235" s="124" t="s">
        <v>2201</v>
      </c>
      <c r="AK235" s="124" t="s">
        <v>1791</v>
      </c>
      <c r="AL235" s="126" t="s">
        <v>1834</v>
      </c>
      <c r="AM235" s="124" t="s">
        <v>2205</v>
      </c>
      <c r="AN235" s="128">
        <f>+COUNTA($AL$233:$AL$236)</f>
        <v>4</v>
      </c>
    </row>
    <row r="236" spans="1:40" ht="142.5" hidden="1" customHeight="1" x14ac:dyDescent="0.3">
      <c r="A236" s="15"/>
      <c r="B236" s="15"/>
      <c r="C236" s="15"/>
      <c r="D236" s="13"/>
      <c r="E236" s="129"/>
      <c r="F236" s="56"/>
      <c r="G236" s="129"/>
      <c r="H236" s="56"/>
      <c r="I236" s="83" t="str">
        <f>_xlfn.CONCAT(Tabla1[[#This Row],[CODIGO ENTIDAD]],Tabla1[[#This Row],[CODIGO MUNICIPIO]],Tabla1[[#This Row],[CODIGO PARROQUIA]])</f>
        <v/>
      </c>
      <c r="J236" s="130"/>
      <c r="K236" s="129"/>
      <c r="L236" s="131"/>
      <c r="M236" s="12" t="str">
        <f>+_xlfn.TEXTJOIN($I$200:$J$200,TRUE,Tabla1[[#This Row],[COD_UBIGEO]],Tabla1[[#This Row],[COD_CC]])</f>
        <v/>
      </c>
      <c r="N236" s="12" t="str">
        <f>+_xlfn.TEXTJOIN(",",TRUE,Tabla1[[#This Row],[COD_UBIGEO]],Tabla1[[#This Row],[COD_CC]])</f>
        <v/>
      </c>
      <c r="O236" s="44"/>
      <c r="P236" s="44"/>
      <c r="Q236" s="44"/>
      <c r="R236" s="44"/>
      <c r="S236" s="44"/>
      <c r="T236" s="44"/>
      <c r="U236" s="44"/>
      <c r="V236" s="44"/>
      <c r="W236" s="44"/>
      <c r="X236" s="44"/>
      <c r="Y236" s="44"/>
      <c r="Z236" s="12"/>
      <c r="AA236" s="12"/>
      <c r="AB236" s="12"/>
      <c r="AC236" s="101"/>
      <c r="AD236" s="101"/>
      <c r="AE236" s="12"/>
      <c r="AF236" s="12"/>
      <c r="AG236" s="121" t="s">
        <v>1283</v>
      </c>
      <c r="AH236" s="125" t="s">
        <v>28</v>
      </c>
      <c r="AI236" s="125" t="s">
        <v>30</v>
      </c>
      <c r="AJ236" s="125" t="s">
        <v>2202</v>
      </c>
      <c r="AK236" s="125" t="s">
        <v>1788</v>
      </c>
      <c r="AL236" s="127" t="s">
        <v>1837</v>
      </c>
      <c r="AM236" s="125" t="s">
        <v>2206</v>
      </c>
      <c r="AN236" s="128">
        <f>+COUNTA($AL$233:$AL$236)</f>
        <v>4</v>
      </c>
    </row>
    <row r="237" spans="1:40" ht="142.5" hidden="1" customHeight="1" x14ac:dyDescent="0.3">
      <c r="A237" s="15"/>
      <c r="B237" s="15"/>
      <c r="C237" s="15"/>
      <c r="D237" s="13"/>
      <c r="E237" s="129"/>
      <c r="F237" s="56"/>
      <c r="G237" s="129"/>
      <c r="H237" s="56"/>
      <c r="I237" s="83" t="str">
        <f>_xlfn.CONCAT(Tabla1[[#This Row],[CODIGO ENTIDAD]],Tabla1[[#This Row],[CODIGO MUNICIPIO]],Tabla1[[#This Row],[CODIGO PARROQUIA]])</f>
        <v/>
      </c>
      <c r="J237" s="130"/>
      <c r="K237" s="129"/>
      <c r="L237" s="131"/>
      <c r="M237" s="12" t="str">
        <f>+_xlfn.TEXTJOIN($I$200:$J$200,TRUE,Tabla1[[#This Row],[COD_UBIGEO]],Tabla1[[#This Row],[COD_CC]])</f>
        <v/>
      </c>
      <c r="N237" s="12" t="str">
        <f>+_xlfn.TEXTJOIN(",",TRUE,Tabla1[[#This Row],[COD_UBIGEO]],Tabla1[[#This Row],[COD_CC]])</f>
        <v/>
      </c>
      <c r="O237" s="44"/>
      <c r="P237" s="44"/>
      <c r="Q237" s="44"/>
      <c r="R237" s="44"/>
      <c r="S237" s="44"/>
      <c r="T237" s="44"/>
      <c r="U237" s="44"/>
      <c r="V237" s="44"/>
      <c r="W237" s="44"/>
      <c r="X237" s="44"/>
      <c r="Y237" s="44"/>
      <c r="Z237" s="12"/>
      <c r="AA237" s="12"/>
      <c r="AB237" s="12"/>
      <c r="AC237" s="101"/>
      <c r="AD237" s="101"/>
      <c r="AE237" s="12"/>
      <c r="AF237" s="12"/>
      <c r="AG237" s="122" t="s">
        <v>1308</v>
      </c>
      <c r="AH237" s="124" t="s">
        <v>32</v>
      </c>
      <c r="AI237" s="124" t="s">
        <v>34</v>
      </c>
      <c r="AJ237" s="124" t="s">
        <v>2326</v>
      </c>
      <c r="AK237" s="124" t="s">
        <v>1791</v>
      </c>
      <c r="AL237" s="126" t="s">
        <v>1828</v>
      </c>
      <c r="AM237" s="124" t="s">
        <v>1988</v>
      </c>
      <c r="AN237" s="128">
        <f>+COUNTA($AL$237:$AL$240)</f>
        <v>4</v>
      </c>
    </row>
    <row r="238" spans="1:40" ht="57.75" hidden="1" customHeight="1" x14ac:dyDescent="0.3">
      <c r="A238" s="15"/>
      <c r="B238" s="15"/>
      <c r="C238" s="15"/>
      <c r="D238" s="13"/>
      <c r="E238" s="129"/>
      <c r="F238" s="56"/>
      <c r="G238" s="129"/>
      <c r="H238" s="56"/>
      <c r="I238" s="83" t="str">
        <f>_xlfn.CONCAT(Tabla1[[#This Row],[CODIGO ENTIDAD]],Tabla1[[#This Row],[CODIGO MUNICIPIO]],Tabla1[[#This Row],[CODIGO PARROQUIA]])</f>
        <v/>
      </c>
      <c r="J238" s="130"/>
      <c r="K238" s="129"/>
      <c r="L238" s="131"/>
      <c r="M238" s="12" t="str">
        <f>+_xlfn.TEXTJOIN($I$200:$J$200,TRUE,Tabla1[[#This Row],[COD_UBIGEO]],Tabla1[[#This Row],[COD_CC]])</f>
        <v/>
      </c>
      <c r="N238" s="12" t="str">
        <f>+_xlfn.TEXTJOIN(",",TRUE,Tabla1[[#This Row],[COD_UBIGEO]],Tabla1[[#This Row],[COD_CC]])</f>
        <v/>
      </c>
      <c r="O238" s="44"/>
      <c r="P238" s="44"/>
      <c r="Q238" s="44"/>
      <c r="R238" s="44"/>
      <c r="S238" s="44"/>
      <c r="T238" s="44"/>
      <c r="U238" s="44"/>
      <c r="V238" s="44"/>
      <c r="W238" s="44"/>
      <c r="X238" s="44"/>
      <c r="Y238" s="44"/>
      <c r="Z238" s="12"/>
      <c r="AA238" s="12"/>
      <c r="AB238" s="12"/>
      <c r="AC238" s="101"/>
      <c r="AD238" s="101"/>
      <c r="AE238" s="12"/>
      <c r="AF238" s="12"/>
      <c r="AG238" s="121" t="s">
        <v>1308</v>
      </c>
      <c r="AH238" s="125" t="s">
        <v>32</v>
      </c>
      <c r="AI238" s="125" t="s">
        <v>34</v>
      </c>
      <c r="AJ238" s="125" t="s">
        <v>2327</v>
      </c>
      <c r="AK238" s="125" t="s">
        <v>1788</v>
      </c>
      <c r="AL238" s="127" t="s">
        <v>1831</v>
      </c>
      <c r="AM238" s="125" t="s">
        <v>2330</v>
      </c>
      <c r="AN238" s="128">
        <f>+COUNTA($AL$237:$AL$240)</f>
        <v>4</v>
      </c>
    </row>
    <row r="239" spans="1:40" ht="142.5" hidden="1" customHeight="1" x14ac:dyDescent="0.3">
      <c r="A239" s="15"/>
      <c r="B239" s="15"/>
      <c r="C239" s="15"/>
      <c r="D239" s="13"/>
      <c r="E239" s="129"/>
      <c r="F239" s="56"/>
      <c r="G239" s="129"/>
      <c r="H239" s="56"/>
      <c r="I239" s="83" t="str">
        <f>_xlfn.CONCAT(Tabla1[[#This Row],[CODIGO ENTIDAD]],Tabla1[[#This Row],[CODIGO MUNICIPIO]],Tabla1[[#This Row],[CODIGO PARROQUIA]])</f>
        <v/>
      </c>
      <c r="J239" s="130"/>
      <c r="K239" s="129"/>
      <c r="L239" s="131"/>
      <c r="M239" s="12" t="str">
        <f>+_xlfn.TEXTJOIN($I$200:$J$200,TRUE,Tabla1[[#This Row],[COD_UBIGEO]],Tabla1[[#This Row],[COD_CC]])</f>
        <v/>
      </c>
      <c r="N239" s="12" t="str">
        <f>+_xlfn.TEXTJOIN(",",TRUE,Tabla1[[#This Row],[COD_UBIGEO]],Tabla1[[#This Row],[COD_CC]])</f>
        <v/>
      </c>
      <c r="O239" s="44"/>
      <c r="P239" s="44"/>
      <c r="Q239" s="44"/>
      <c r="R239" s="44"/>
      <c r="S239" s="44"/>
      <c r="T239" s="44"/>
      <c r="U239" s="44"/>
      <c r="V239" s="44"/>
      <c r="W239" s="44"/>
      <c r="X239" s="44"/>
      <c r="Y239" s="44"/>
      <c r="Z239" s="12"/>
      <c r="AA239" s="12"/>
      <c r="AB239" s="12"/>
      <c r="AC239" s="101"/>
      <c r="AD239" s="101"/>
      <c r="AE239" s="12"/>
      <c r="AF239" s="12"/>
      <c r="AG239" s="123" t="s">
        <v>1308</v>
      </c>
      <c r="AH239" s="124" t="s">
        <v>32</v>
      </c>
      <c r="AI239" s="124" t="s">
        <v>34</v>
      </c>
      <c r="AJ239" s="124" t="s">
        <v>2328</v>
      </c>
      <c r="AK239" s="124" t="s">
        <v>1788</v>
      </c>
      <c r="AL239" s="126" t="s">
        <v>1834</v>
      </c>
      <c r="AM239" s="124" t="s">
        <v>2331</v>
      </c>
      <c r="AN239" s="128">
        <f>+COUNTA($AL$237:$AL$240)</f>
        <v>4</v>
      </c>
    </row>
    <row r="240" spans="1:40" ht="142.5" hidden="1" customHeight="1" x14ac:dyDescent="0.3">
      <c r="A240" s="15"/>
      <c r="B240" s="15"/>
      <c r="C240" s="15"/>
      <c r="D240" s="13"/>
      <c r="E240" s="129"/>
      <c r="F240" s="56"/>
      <c r="G240" s="129"/>
      <c r="H240" s="56"/>
      <c r="I240" s="83" t="str">
        <f>_xlfn.CONCAT(Tabla1[[#This Row],[CODIGO ENTIDAD]],Tabla1[[#This Row],[CODIGO MUNICIPIO]],Tabla1[[#This Row],[CODIGO PARROQUIA]])</f>
        <v/>
      </c>
      <c r="J240" s="130"/>
      <c r="K240" s="129"/>
      <c r="L240" s="131"/>
      <c r="M240" s="12" t="str">
        <f>+_xlfn.TEXTJOIN($I$200:$J$200,TRUE,Tabla1[[#This Row],[COD_UBIGEO]],Tabla1[[#This Row],[COD_CC]])</f>
        <v/>
      </c>
      <c r="N240" s="12" t="str">
        <f>+_xlfn.TEXTJOIN(",",TRUE,Tabla1[[#This Row],[COD_UBIGEO]],Tabla1[[#This Row],[COD_CC]])</f>
        <v/>
      </c>
      <c r="O240" s="44"/>
      <c r="P240" s="44"/>
      <c r="Q240" s="44"/>
      <c r="R240" s="44"/>
      <c r="S240" s="44"/>
      <c r="T240" s="44"/>
      <c r="U240" s="44"/>
      <c r="V240" s="44"/>
      <c r="W240" s="44"/>
      <c r="X240" s="44"/>
      <c r="Y240" s="44"/>
      <c r="Z240" s="12"/>
      <c r="AA240" s="12"/>
      <c r="AB240" s="12"/>
      <c r="AC240" s="101"/>
      <c r="AD240" s="101"/>
      <c r="AE240" s="12"/>
      <c r="AF240" s="12"/>
      <c r="AG240" s="132" t="s">
        <v>1308</v>
      </c>
      <c r="AH240" s="133" t="s">
        <v>32</v>
      </c>
      <c r="AI240" s="133" t="s">
        <v>34</v>
      </c>
      <c r="AJ240" s="133" t="s">
        <v>2329</v>
      </c>
      <c r="AK240" s="133" t="s">
        <v>1788</v>
      </c>
      <c r="AL240" s="134" t="s">
        <v>1837</v>
      </c>
      <c r="AM240" s="133" t="s">
        <v>2332</v>
      </c>
      <c r="AN240" s="128">
        <f>+COUNTA($AL$237:$AL$240)</f>
        <v>4</v>
      </c>
    </row>
    <row r="241" spans="26:27" ht="142.5" customHeight="1" x14ac:dyDescent="0.3"/>
    <row r="242" spans="26:27" ht="57.75" customHeight="1" x14ac:dyDescent="0.3">
      <c r="Z242" s="71"/>
      <c r="AA242" s="71"/>
    </row>
    <row r="243" spans="26:27" ht="142.5" customHeight="1" x14ac:dyDescent="0.3"/>
    <row r="244" spans="26:27" ht="142.5" customHeight="1" x14ac:dyDescent="0.3"/>
    <row r="245" spans="26:27" ht="142.5" customHeight="1" x14ac:dyDescent="0.3"/>
    <row r="246" spans="26:27" ht="57.75" customHeight="1" x14ac:dyDescent="0.3">
      <c r="Z246" s="71"/>
      <c r="AA246" s="71"/>
    </row>
    <row r="247" spans="26:27" ht="142.5" customHeight="1" x14ac:dyDescent="0.3"/>
    <row r="248" spans="26:27" ht="142.5" customHeight="1" x14ac:dyDescent="0.3"/>
    <row r="249" spans="26:27" ht="142.5" customHeight="1" x14ac:dyDescent="0.3"/>
    <row r="250" spans="26:27" ht="57.75" customHeight="1" x14ac:dyDescent="0.3">
      <c r="Z250" s="71"/>
      <c r="AA250" s="71"/>
    </row>
    <row r="251" spans="26:27" ht="142.5" customHeight="1" x14ac:dyDescent="0.3"/>
    <row r="252" spans="26:27" ht="142.5" customHeight="1" x14ac:dyDescent="0.3"/>
    <row r="253" spans="26:27" ht="142.5" customHeight="1" x14ac:dyDescent="0.3"/>
    <row r="254" spans="26:27" ht="57.75" customHeight="1" x14ac:dyDescent="0.3">
      <c r="Z254" s="71"/>
      <c r="AA254" s="71"/>
    </row>
    <row r="255" spans="26:27" ht="142.5" customHeight="1" x14ac:dyDescent="0.3"/>
    <row r="256" spans="26:27" ht="142.5" customHeight="1" x14ac:dyDescent="0.3"/>
    <row r="257" spans="26:50" ht="142.5" customHeight="1" x14ac:dyDescent="0.3"/>
    <row r="258" spans="26:50" ht="57.75" customHeight="1" x14ac:dyDescent="0.3">
      <c r="Z258" s="71"/>
      <c r="AA258" s="71"/>
    </row>
    <row r="259" spans="26:50" ht="142.5" customHeight="1" x14ac:dyDescent="0.3"/>
    <row r="260" spans="26:50" ht="142.5" customHeight="1" x14ac:dyDescent="0.3"/>
    <row r="261" spans="26:50" ht="142.5" customHeight="1" x14ac:dyDescent="0.3"/>
    <row r="262" spans="26:50" ht="57.75" customHeight="1" x14ac:dyDescent="0.3">
      <c r="Z262" s="71"/>
      <c r="AA262" s="71"/>
    </row>
    <row r="263" spans="26:50" ht="142.5" customHeight="1" x14ac:dyDescent="0.3"/>
    <row r="264" spans="26:50" ht="142.5" customHeight="1" x14ac:dyDescent="0.3"/>
    <row r="265" spans="26:50" ht="142.5" customHeight="1" x14ac:dyDescent="0.3"/>
    <row r="266" spans="26:50" ht="57.75" customHeight="1" x14ac:dyDescent="0.3">
      <c r="Z266" s="71"/>
      <c r="AA266" s="71"/>
    </row>
    <row r="267" spans="26:50" ht="142.5" customHeight="1" x14ac:dyDescent="0.3"/>
    <row r="268" spans="26:50" ht="142.5" customHeight="1" x14ac:dyDescent="0.3"/>
    <row r="269" spans="26:50" ht="142.5" customHeight="1" x14ac:dyDescent="0.3"/>
    <row r="270" spans="26:50" ht="95.25" customHeight="1" x14ac:dyDescent="0.3"/>
    <row r="271" spans="26:50" ht="57.75" customHeight="1" x14ac:dyDescent="0.3"/>
    <row r="272" spans="26:50" ht="142.5" customHeight="1" x14ac:dyDescent="0.3">
      <c r="AX272" s="64"/>
    </row>
    <row r="273" spans="26:51" ht="142.5" customHeight="1" x14ac:dyDescent="0.3">
      <c r="AU273" s="108"/>
      <c r="AV273" s="108"/>
      <c r="AW273" s="108"/>
      <c r="AX273" s="65"/>
    </row>
    <row r="274" spans="26:51" ht="36" customHeight="1" x14ac:dyDescent="0.3">
      <c r="AT274" s="108"/>
      <c r="AU274" s="67"/>
      <c r="AV274" s="67"/>
      <c r="AW274" s="67"/>
      <c r="AX274" s="65"/>
    </row>
    <row r="275" spans="26:51" ht="57.75" customHeight="1" x14ac:dyDescent="0.3">
      <c r="AQ275" s="64"/>
      <c r="AT275" s="67"/>
      <c r="AU275" s="67"/>
      <c r="AV275" s="67"/>
      <c r="AW275" s="67"/>
    </row>
    <row r="276" spans="26:51" ht="57.75" customHeight="1" x14ac:dyDescent="0.3">
      <c r="Z276" s="64"/>
      <c r="AQ276" s="65"/>
      <c r="AR276" s="64"/>
      <c r="AS276" s="64"/>
      <c r="AT276" s="67"/>
    </row>
    <row r="277" spans="26:51" ht="142.5" customHeight="1" x14ac:dyDescent="0.3">
      <c r="Z277" s="65"/>
      <c r="AR277" s="65"/>
      <c r="AS277" s="65"/>
      <c r="AX277" s="64"/>
    </row>
    <row r="278" spans="26:51" ht="142.5" customHeight="1" x14ac:dyDescent="0.3">
      <c r="Z278" s="65"/>
      <c r="AA278" s="65"/>
      <c r="AO278" s="67"/>
      <c r="AP278" s="65"/>
      <c r="AR278" s="65"/>
      <c r="AS278" s="65"/>
      <c r="AU278" s="108"/>
      <c r="AV278" s="108"/>
      <c r="AW278" s="108"/>
      <c r="AX278" s="65"/>
    </row>
    <row r="279" spans="26:51" ht="142.5" customHeight="1" x14ac:dyDescent="0.3">
      <c r="AO279" s="67"/>
      <c r="AP279" s="65"/>
      <c r="AT279" s="108"/>
      <c r="AU279" s="67"/>
      <c r="AV279" s="67"/>
      <c r="AW279" s="67"/>
      <c r="AX279" s="65"/>
    </row>
    <row r="280" spans="26:51" ht="57.75" customHeight="1" x14ac:dyDescent="0.3">
      <c r="AT280" s="67"/>
      <c r="AU280" s="67"/>
      <c r="AV280" s="67"/>
      <c r="AW280" s="67"/>
    </row>
    <row r="281" spans="26:51" ht="57.75" customHeight="1" x14ac:dyDescent="0.3">
      <c r="Z281" s="64"/>
      <c r="AA281" s="64"/>
      <c r="AQ281" s="65"/>
      <c r="AR281" s="64"/>
      <c r="AS281" s="64"/>
      <c r="AT281" s="67"/>
    </row>
    <row r="282" spans="26:51" ht="142.5" customHeight="1" x14ac:dyDescent="0.3">
      <c r="Z282" s="65"/>
      <c r="AE282" s="65"/>
      <c r="AF282" s="65"/>
      <c r="AG282" s="65"/>
      <c r="AH282" s="65"/>
      <c r="AI282" s="65"/>
      <c r="AJ282" s="65"/>
      <c r="AK282" s="65"/>
      <c r="AL282" s="65"/>
      <c r="AM282" s="65"/>
      <c r="AN282" s="65"/>
      <c r="AO282" s="108"/>
      <c r="AP282" s="64"/>
      <c r="AQ282" s="65"/>
      <c r="AR282" s="65"/>
      <c r="AS282" s="65"/>
      <c r="AX282" s="64"/>
      <c r="AY282" s="64"/>
    </row>
    <row r="283" spans="26:51" ht="142.5" customHeight="1" x14ac:dyDescent="0.3">
      <c r="Z283" s="65"/>
      <c r="AE283" s="65"/>
      <c r="AF283" s="65"/>
      <c r="AG283" s="65"/>
      <c r="AH283" s="65"/>
      <c r="AI283" s="65"/>
      <c r="AJ283" s="65"/>
      <c r="AK283" s="65"/>
      <c r="AL283" s="65"/>
      <c r="AM283" s="65"/>
      <c r="AN283" s="65"/>
      <c r="AO283" s="67"/>
      <c r="AP283" s="65"/>
      <c r="AR283" s="65"/>
      <c r="AS283" s="65"/>
      <c r="AU283" s="108"/>
      <c r="AV283" s="108"/>
      <c r="AW283" s="108"/>
      <c r="AX283" s="65"/>
      <c r="AY283" s="65"/>
    </row>
    <row r="284" spans="26:51" ht="142.5" customHeight="1" x14ac:dyDescent="0.3">
      <c r="AO284" s="67"/>
      <c r="AP284" s="65"/>
      <c r="AT284" s="108"/>
      <c r="AU284" s="67"/>
      <c r="AV284" s="67"/>
      <c r="AW284" s="67"/>
      <c r="AX284" s="65"/>
      <c r="AY284" s="65"/>
    </row>
    <row r="285" spans="26:51" ht="15.75" customHeight="1" x14ac:dyDescent="0.3">
      <c r="AQ285" s="64"/>
      <c r="AT285" s="67"/>
      <c r="AU285" s="67"/>
      <c r="AV285" s="67"/>
      <c r="AW285" s="67"/>
    </row>
    <row r="286" spans="26:51" ht="15.75" customHeight="1" x14ac:dyDescent="0.3">
      <c r="AA286" s="64"/>
      <c r="AB286" s="64"/>
      <c r="AC286" s="64"/>
      <c r="AD286" s="64"/>
      <c r="AE286" s="64"/>
      <c r="AF286" s="64"/>
      <c r="AG286" s="64"/>
      <c r="AH286" s="64"/>
      <c r="AI286" s="64"/>
      <c r="AJ286" s="64"/>
      <c r="AK286" s="64"/>
      <c r="AL286" s="64"/>
      <c r="AM286" s="64"/>
      <c r="AN286" s="64"/>
      <c r="AQ286" s="65"/>
      <c r="AR286" s="64"/>
      <c r="AS286" s="64"/>
      <c r="AT286" s="67"/>
    </row>
    <row r="287" spans="26:51" ht="15.75" customHeight="1" x14ac:dyDescent="0.3">
      <c r="AA287" s="65"/>
      <c r="AB287" s="65"/>
      <c r="AC287" s="65"/>
      <c r="AD287" s="65"/>
      <c r="AE287" s="65"/>
      <c r="AF287" s="65"/>
      <c r="AG287" s="65"/>
      <c r="AH287" s="65"/>
      <c r="AI287" s="65"/>
      <c r="AJ287" s="65"/>
      <c r="AK287" s="65"/>
      <c r="AL287" s="65"/>
      <c r="AM287" s="65"/>
      <c r="AN287" s="65"/>
      <c r="AQ287" s="65"/>
      <c r="AR287" s="65"/>
      <c r="AS287" s="65"/>
    </row>
    <row r="288" spans="26:51" ht="15.75" customHeight="1" x14ac:dyDescent="0.3">
      <c r="AA288" s="65"/>
      <c r="AB288" s="65"/>
      <c r="AC288" s="65"/>
      <c r="AD288" s="65"/>
      <c r="AE288" s="65"/>
      <c r="AF288" s="65"/>
      <c r="AG288" s="65"/>
      <c r="AH288" s="65"/>
      <c r="AI288" s="65"/>
      <c r="AJ288" s="65"/>
      <c r="AK288" s="65"/>
      <c r="AL288" s="65"/>
      <c r="AM288" s="65"/>
      <c r="AN288" s="65"/>
      <c r="AR288" s="65"/>
      <c r="AS288" s="65"/>
    </row>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1048567" ht="12.75" customHeight="1" x14ac:dyDescent="0.3"/>
    <row r="1048568" ht="12.75" customHeight="1" x14ac:dyDescent="0.3"/>
    <row r="1048569" ht="12.75" customHeight="1" x14ac:dyDescent="0.3"/>
    <row r="1048570" ht="12.75" customHeight="1" x14ac:dyDescent="0.3"/>
    <row r="1048571" ht="12.75" customHeight="1" x14ac:dyDescent="0.3"/>
    <row r="1048572" ht="12.75" customHeight="1" x14ac:dyDescent="0.3"/>
    <row r="1048573" ht="12.75" customHeight="1" x14ac:dyDescent="0.3"/>
  </sheetData>
  <sortState xmlns:xlrd2="http://schemas.microsoft.com/office/spreadsheetml/2017/richdata2" ref="AS4:AS5">
    <sortCondition ref="AS5"/>
  </sortState>
  <phoneticPr fontId="6" type="noConversion"/>
  <conditionalFormatting sqref="AJ1">
    <cfRule type="duplicateValues" dxfId="325" priority="336"/>
    <cfRule type="duplicateValues" dxfId="324" priority="337"/>
    <cfRule type="duplicateValues" dxfId="323" priority="338"/>
    <cfRule type="duplicateValues" dxfId="322" priority="339"/>
    <cfRule type="duplicateValues" dxfId="321" priority="340"/>
  </conditionalFormatting>
  <conditionalFormatting sqref="AJ2:AJ5">
    <cfRule type="duplicateValues" dxfId="320" priority="331"/>
    <cfRule type="duplicateValues" dxfId="319" priority="332"/>
    <cfRule type="duplicateValues" dxfId="318" priority="333"/>
    <cfRule type="duplicateValues" dxfId="317" priority="334"/>
    <cfRule type="duplicateValues" dxfId="316" priority="335"/>
  </conditionalFormatting>
  <conditionalFormatting sqref="AJ6:AJ9">
    <cfRule type="duplicateValues" dxfId="315" priority="321"/>
    <cfRule type="duplicateValues" dxfId="314" priority="322"/>
    <cfRule type="duplicateValues" dxfId="313" priority="323"/>
    <cfRule type="duplicateValues" dxfId="312" priority="324"/>
    <cfRule type="duplicateValues" dxfId="311" priority="325"/>
  </conditionalFormatting>
  <conditionalFormatting sqref="AJ10:AJ13">
    <cfRule type="duplicateValues" dxfId="310" priority="316"/>
    <cfRule type="duplicateValues" dxfId="309" priority="317"/>
    <cfRule type="duplicateValues" dxfId="308" priority="318"/>
    <cfRule type="duplicateValues" dxfId="307" priority="319"/>
    <cfRule type="duplicateValues" dxfId="306" priority="320"/>
  </conditionalFormatting>
  <conditionalFormatting sqref="AJ14:AJ17">
    <cfRule type="duplicateValues" dxfId="305" priority="311"/>
    <cfRule type="duplicateValues" dxfId="304" priority="312"/>
    <cfRule type="duplicateValues" dxfId="303" priority="313"/>
    <cfRule type="duplicateValues" dxfId="302" priority="314"/>
    <cfRule type="duplicateValues" dxfId="301" priority="315"/>
  </conditionalFormatting>
  <conditionalFormatting sqref="AJ18:AJ21">
    <cfRule type="duplicateValues" dxfId="300" priority="306"/>
    <cfRule type="duplicateValues" dxfId="299" priority="307"/>
    <cfRule type="duplicateValues" dxfId="298" priority="308"/>
    <cfRule type="duplicateValues" dxfId="297" priority="309"/>
    <cfRule type="duplicateValues" dxfId="296" priority="310"/>
  </conditionalFormatting>
  <conditionalFormatting sqref="AJ22:AJ25">
    <cfRule type="duplicateValues" dxfId="295" priority="301"/>
    <cfRule type="duplicateValues" dxfId="294" priority="302"/>
    <cfRule type="duplicateValues" dxfId="293" priority="303"/>
    <cfRule type="duplicateValues" dxfId="292" priority="304"/>
    <cfRule type="duplicateValues" dxfId="291" priority="305"/>
  </conditionalFormatting>
  <conditionalFormatting sqref="AJ26:AJ29">
    <cfRule type="duplicateValues" dxfId="290" priority="296"/>
    <cfRule type="duplicateValues" dxfId="289" priority="297"/>
    <cfRule type="duplicateValues" dxfId="288" priority="298"/>
    <cfRule type="duplicateValues" dxfId="287" priority="299"/>
    <cfRule type="duplicateValues" dxfId="286" priority="300"/>
  </conditionalFormatting>
  <conditionalFormatting sqref="AJ30:AJ32">
    <cfRule type="duplicateValues" dxfId="285" priority="291"/>
    <cfRule type="duplicateValues" dxfId="284" priority="292"/>
    <cfRule type="duplicateValues" dxfId="283" priority="293"/>
    <cfRule type="duplicateValues" dxfId="282" priority="294"/>
    <cfRule type="duplicateValues" dxfId="281" priority="295"/>
  </conditionalFormatting>
  <conditionalFormatting sqref="AJ33:AJ36">
    <cfRule type="duplicateValues" dxfId="280" priority="286"/>
    <cfRule type="duplicateValues" dxfId="279" priority="287"/>
    <cfRule type="duplicateValues" dxfId="278" priority="288"/>
    <cfRule type="duplicateValues" dxfId="277" priority="289"/>
    <cfRule type="duplicateValues" dxfId="276" priority="290"/>
  </conditionalFormatting>
  <conditionalFormatting sqref="AJ37:AJ40">
    <cfRule type="duplicateValues" dxfId="275" priority="281"/>
    <cfRule type="duplicateValues" dxfId="274" priority="282"/>
    <cfRule type="duplicateValues" dxfId="273" priority="283"/>
    <cfRule type="duplicateValues" dxfId="272" priority="284"/>
    <cfRule type="duplicateValues" dxfId="271" priority="285"/>
  </conditionalFormatting>
  <conditionalFormatting sqref="AJ41:AJ44">
    <cfRule type="duplicateValues" dxfId="270" priority="276"/>
    <cfRule type="duplicateValues" dxfId="269" priority="277"/>
    <cfRule type="duplicateValues" dxfId="268" priority="278"/>
    <cfRule type="duplicateValues" dxfId="267" priority="279"/>
    <cfRule type="duplicateValues" dxfId="266" priority="280"/>
  </conditionalFormatting>
  <conditionalFormatting sqref="AJ45:AJ47">
    <cfRule type="duplicateValues" dxfId="265" priority="271"/>
    <cfRule type="duplicateValues" dxfId="264" priority="272"/>
    <cfRule type="duplicateValues" dxfId="263" priority="273"/>
    <cfRule type="duplicateValues" dxfId="262" priority="274"/>
    <cfRule type="duplicateValues" dxfId="261" priority="275"/>
  </conditionalFormatting>
  <conditionalFormatting sqref="AJ48:AJ51">
    <cfRule type="duplicateValues" dxfId="260" priority="266"/>
    <cfRule type="duplicateValues" dxfId="259" priority="267"/>
    <cfRule type="duplicateValues" dxfId="258" priority="268"/>
    <cfRule type="duplicateValues" dxfId="257" priority="269"/>
    <cfRule type="duplicateValues" dxfId="256" priority="270"/>
  </conditionalFormatting>
  <conditionalFormatting sqref="AJ52:AJ55">
    <cfRule type="duplicateValues" dxfId="255" priority="261"/>
    <cfRule type="duplicateValues" dxfId="254" priority="262"/>
    <cfRule type="duplicateValues" dxfId="253" priority="263"/>
    <cfRule type="duplicateValues" dxfId="252" priority="264"/>
    <cfRule type="duplicateValues" dxfId="251" priority="265"/>
  </conditionalFormatting>
  <conditionalFormatting sqref="AJ56:AJ59">
    <cfRule type="duplicateValues" dxfId="250" priority="256"/>
    <cfRule type="duplicateValues" dxfId="249" priority="257"/>
    <cfRule type="duplicateValues" dxfId="248" priority="258"/>
    <cfRule type="duplicateValues" dxfId="247" priority="259"/>
    <cfRule type="duplicateValues" dxfId="246" priority="260"/>
  </conditionalFormatting>
  <conditionalFormatting sqref="AJ60:AJ63">
    <cfRule type="duplicateValues" dxfId="245" priority="251"/>
    <cfRule type="duplicateValues" dxfId="244" priority="252"/>
    <cfRule type="duplicateValues" dxfId="243" priority="253"/>
    <cfRule type="duplicateValues" dxfId="242" priority="254"/>
    <cfRule type="duplicateValues" dxfId="241" priority="255"/>
  </conditionalFormatting>
  <conditionalFormatting sqref="AJ64:AJ67">
    <cfRule type="duplicateValues" dxfId="240" priority="246"/>
    <cfRule type="duplicateValues" dxfId="239" priority="247"/>
    <cfRule type="duplicateValues" dxfId="238" priority="248"/>
    <cfRule type="duplicateValues" dxfId="237" priority="249"/>
    <cfRule type="duplicateValues" dxfId="236" priority="250"/>
  </conditionalFormatting>
  <conditionalFormatting sqref="AJ68:AJ71">
    <cfRule type="duplicateValues" dxfId="235" priority="241"/>
    <cfRule type="duplicateValues" dxfId="234" priority="242"/>
    <cfRule type="duplicateValues" dxfId="233" priority="243"/>
    <cfRule type="duplicateValues" dxfId="232" priority="244"/>
    <cfRule type="duplicateValues" dxfId="231" priority="245"/>
  </conditionalFormatting>
  <conditionalFormatting sqref="AJ72:AJ75">
    <cfRule type="duplicateValues" dxfId="230" priority="236"/>
    <cfRule type="duplicateValues" dxfId="229" priority="237"/>
    <cfRule type="duplicateValues" dxfId="228" priority="238"/>
    <cfRule type="duplicateValues" dxfId="227" priority="239"/>
    <cfRule type="duplicateValues" dxfId="226" priority="240"/>
  </conditionalFormatting>
  <conditionalFormatting sqref="AJ76:AJ79">
    <cfRule type="duplicateValues" dxfId="225" priority="231"/>
    <cfRule type="duplicateValues" dxfId="224" priority="232"/>
    <cfRule type="duplicateValues" dxfId="223" priority="233"/>
    <cfRule type="duplicateValues" dxfId="222" priority="234"/>
    <cfRule type="duplicateValues" dxfId="221" priority="235"/>
  </conditionalFormatting>
  <conditionalFormatting sqref="AJ80:AJ82">
    <cfRule type="duplicateValues" dxfId="220" priority="226"/>
    <cfRule type="duplicateValues" dxfId="219" priority="227"/>
    <cfRule type="duplicateValues" dxfId="218" priority="228"/>
    <cfRule type="duplicateValues" dxfId="217" priority="229"/>
    <cfRule type="duplicateValues" dxfId="216" priority="230"/>
  </conditionalFormatting>
  <conditionalFormatting sqref="AJ83:AJ85">
    <cfRule type="duplicateValues" dxfId="215" priority="221"/>
    <cfRule type="duplicateValues" dxfId="214" priority="222"/>
    <cfRule type="duplicateValues" dxfId="213" priority="223"/>
    <cfRule type="duplicateValues" dxfId="212" priority="224"/>
    <cfRule type="duplicateValues" dxfId="211" priority="225"/>
  </conditionalFormatting>
  <conditionalFormatting sqref="AJ86:AJ88">
    <cfRule type="duplicateValues" dxfId="210" priority="216"/>
    <cfRule type="duplicateValues" dxfId="209" priority="217"/>
    <cfRule type="duplicateValues" dxfId="208" priority="218"/>
    <cfRule type="duplicateValues" dxfId="207" priority="219"/>
    <cfRule type="duplicateValues" dxfId="206" priority="220"/>
  </conditionalFormatting>
  <conditionalFormatting sqref="AJ89:AJ92">
    <cfRule type="duplicateValues" dxfId="205" priority="211"/>
    <cfRule type="duplicateValues" dxfId="204" priority="212"/>
    <cfRule type="duplicateValues" dxfId="203" priority="213"/>
    <cfRule type="duplicateValues" dxfId="202" priority="214"/>
    <cfRule type="duplicateValues" dxfId="201" priority="215"/>
  </conditionalFormatting>
  <conditionalFormatting sqref="AJ93:AJ96">
    <cfRule type="duplicateValues" dxfId="200" priority="206"/>
    <cfRule type="duplicateValues" dxfId="199" priority="207"/>
    <cfRule type="duplicateValues" dxfId="198" priority="208"/>
    <cfRule type="duplicateValues" dxfId="197" priority="209"/>
    <cfRule type="duplicateValues" dxfId="196" priority="210"/>
  </conditionalFormatting>
  <conditionalFormatting sqref="AJ97:AJ100">
    <cfRule type="duplicateValues" dxfId="195" priority="201"/>
    <cfRule type="duplicateValues" dxfId="194" priority="202"/>
    <cfRule type="duplicateValues" dxfId="193" priority="203"/>
    <cfRule type="duplicateValues" dxfId="192" priority="204"/>
    <cfRule type="duplicateValues" dxfId="191" priority="205"/>
  </conditionalFormatting>
  <conditionalFormatting sqref="AJ101:AJ104">
    <cfRule type="duplicateValues" dxfId="190" priority="196"/>
    <cfRule type="duplicateValues" dxfId="189" priority="197"/>
    <cfRule type="duplicateValues" dxfId="188" priority="198"/>
    <cfRule type="duplicateValues" dxfId="187" priority="199"/>
    <cfRule type="duplicateValues" dxfId="186" priority="200"/>
  </conditionalFormatting>
  <conditionalFormatting sqref="AJ105:AJ107">
    <cfRule type="duplicateValues" dxfId="185" priority="191"/>
    <cfRule type="duplicateValues" dxfId="184" priority="192"/>
    <cfRule type="duplicateValues" dxfId="183" priority="193"/>
    <cfRule type="duplicateValues" dxfId="182" priority="194"/>
    <cfRule type="duplicateValues" dxfId="181" priority="195"/>
  </conditionalFormatting>
  <conditionalFormatting sqref="AJ108:AJ111">
    <cfRule type="duplicateValues" dxfId="180" priority="186"/>
    <cfRule type="duplicateValues" dxfId="179" priority="187"/>
    <cfRule type="duplicateValues" dxfId="178" priority="188"/>
    <cfRule type="duplicateValues" dxfId="177" priority="189"/>
    <cfRule type="duplicateValues" dxfId="176" priority="190"/>
  </conditionalFormatting>
  <conditionalFormatting sqref="AJ112:AJ115">
    <cfRule type="duplicateValues" dxfId="175" priority="181"/>
    <cfRule type="duplicateValues" dxfId="174" priority="182"/>
    <cfRule type="duplicateValues" dxfId="173" priority="183"/>
    <cfRule type="duplicateValues" dxfId="172" priority="184"/>
    <cfRule type="duplicateValues" dxfId="171" priority="185"/>
  </conditionalFormatting>
  <conditionalFormatting sqref="AJ116:AJ119">
    <cfRule type="duplicateValues" dxfId="170" priority="176"/>
    <cfRule type="duplicateValues" dxfId="169" priority="177"/>
    <cfRule type="duplicateValues" dxfId="168" priority="178"/>
    <cfRule type="duplicateValues" dxfId="167" priority="179"/>
    <cfRule type="duplicateValues" dxfId="166" priority="180"/>
  </conditionalFormatting>
  <conditionalFormatting sqref="AJ120:AJ123">
    <cfRule type="duplicateValues" dxfId="165" priority="171"/>
    <cfRule type="duplicateValues" dxfId="164" priority="172"/>
    <cfRule type="duplicateValues" dxfId="163" priority="173"/>
    <cfRule type="duplicateValues" dxfId="162" priority="174"/>
    <cfRule type="duplicateValues" dxfId="161" priority="175"/>
  </conditionalFormatting>
  <conditionalFormatting sqref="AJ124:AJ127">
    <cfRule type="duplicateValues" dxfId="160" priority="166"/>
    <cfRule type="duplicateValues" dxfId="159" priority="167"/>
    <cfRule type="duplicateValues" dxfId="158" priority="168"/>
    <cfRule type="duplicateValues" dxfId="157" priority="169"/>
    <cfRule type="duplicateValues" dxfId="156" priority="170"/>
  </conditionalFormatting>
  <conditionalFormatting sqref="AJ128:AJ130">
    <cfRule type="duplicateValues" dxfId="155" priority="161"/>
    <cfRule type="duplicateValues" dxfId="154" priority="162"/>
    <cfRule type="duplicateValues" dxfId="153" priority="163"/>
    <cfRule type="duplicateValues" dxfId="152" priority="164"/>
    <cfRule type="duplicateValues" dxfId="151" priority="165"/>
  </conditionalFormatting>
  <conditionalFormatting sqref="AJ131:AJ134">
    <cfRule type="duplicateValues" dxfId="150" priority="156"/>
    <cfRule type="duplicateValues" dxfId="149" priority="157"/>
    <cfRule type="duplicateValues" dxfId="148" priority="158"/>
    <cfRule type="duplicateValues" dxfId="147" priority="159"/>
    <cfRule type="duplicateValues" dxfId="146" priority="160"/>
  </conditionalFormatting>
  <conditionalFormatting sqref="AJ135:AJ138">
    <cfRule type="duplicateValues" dxfId="145" priority="151"/>
    <cfRule type="duplicateValues" dxfId="144" priority="152"/>
    <cfRule type="duplicateValues" dxfId="143" priority="153"/>
    <cfRule type="duplicateValues" dxfId="142" priority="154"/>
    <cfRule type="duplicateValues" dxfId="141" priority="155"/>
  </conditionalFormatting>
  <conditionalFormatting sqref="AJ139:AJ142">
    <cfRule type="duplicateValues" dxfId="140" priority="146"/>
    <cfRule type="duplicateValues" dxfId="139" priority="147"/>
    <cfRule type="duplicateValues" dxfId="138" priority="148"/>
    <cfRule type="duplicateValues" dxfId="137" priority="149"/>
    <cfRule type="duplicateValues" dxfId="136" priority="150"/>
  </conditionalFormatting>
  <conditionalFormatting sqref="AJ143:AJ146">
    <cfRule type="duplicateValues" dxfId="135" priority="141"/>
    <cfRule type="duplicateValues" dxfId="134" priority="142"/>
    <cfRule type="duplicateValues" dxfId="133" priority="143"/>
    <cfRule type="duplicateValues" dxfId="132" priority="144"/>
    <cfRule type="duplicateValues" dxfId="131" priority="145"/>
  </conditionalFormatting>
  <conditionalFormatting sqref="AJ147:AJ149">
    <cfRule type="duplicateValues" dxfId="130" priority="136"/>
    <cfRule type="duplicateValues" dxfId="129" priority="137"/>
    <cfRule type="duplicateValues" dxfId="128" priority="138"/>
    <cfRule type="duplicateValues" dxfId="127" priority="139"/>
    <cfRule type="duplicateValues" dxfId="126" priority="140"/>
  </conditionalFormatting>
  <conditionalFormatting sqref="AJ150:AJ152">
    <cfRule type="duplicateValues" dxfId="125" priority="126"/>
    <cfRule type="duplicateValues" dxfId="124" priority="127"/>
    <cfRule type="duplicateValues" dxfId="123" priority="128"/>
    <cfRule type="duplicateValues" dxfId="122" priority="129"/>
    <cfRule type="duplicateValues" dxfId="121" priority="130"/>
  </conditionalFormatting>
  <conditionalFormatting sqref="AJ153:AJ156">
    <cfRule type="duplicateValues" dxfId="120" priority="116"/>
    <cfRule type="duplicateValues" dxfId="119" priority="117"/>
    <cfRule type="duplicateValues" dxfId="118" priority="118"/>
    <cfRule type="duplicateValues" dxfId="117" priority="119"/>
    <cfRule type="duplicateValues" dxfId="116" priority="120"/>
  </conditionalFormatting>
  <conditionalFormatting sqref="AJ157:AJ158">
    <cfRule type="duplicateValues" dxfId="115" priority="111"/>
    <cfRule type="duplicateValues" dxfId="114" priority="112"/>
    <cfRule type="duplicateValues" dxfId="113" priority="113"/>
    <cfRule type="duplicateValues" dxfId="112" priority="114"/>
    <cfRule type="duplicateValues" dxfId="111" priority="115"/>
  </conditionalFormatting>
  <conditionalFormatting sqref="AJ159:AJ162">
    <cfRule type="duplicateValues" dxfId="110" priority="106"/>
    <cfRule type="duplicateValues" dxfId="109" priority="107"/>
    <cfRule type="duplicateValues" dxfId="108" priority="108"/>
    <cfRule type="duplicateValues" dxfId="107" priority="109"/>
    <cfRule type="duplicateValues" dxfId="106" priority="110"/>
  </conditionalFormatting>
  <conditionalFormatting sqref="AJ163:AJ166">
    <cfRule type="duplicateValues" dxfId="105" priority="101"/>
    <cfRule type="duplicateValues" dxfId="104" priority="102"/>
    <cfRule type="duplicateValues" dxfId="103" priority="103"/>
    <cfRule type="duplicateValues" dxfId="102" priority="104"/>
    <cfRule type="duplicateValues" dxfId="101" priority="105"/>
  </conditionalFormatting>
  <conditionalFormatting sqref="AJ167:AJ170">
    <cfRule type="duplicateValues" dxfId="100" priority="96"/>
    <cfRule type="duplicateValues" dxfId="99" priority="97"/>
    <cfRule type="duplicateValues" dxfId="98" priority="98"/>
    <cfRule type="duplicateValues" dxfId="97" priority="99"/>
    <cfRule type="duplicateValues" dxfId="96" priority="100"/>
  </conditionalFormatting>
  <conditionalFormatting sqref="AJ171:AJ174">
    <cfRule type="duplicateValues" dxfId="95" priority="91"/>
    <cfRule type="duplicateValues" dxfId="94" priority="92"/>
    <cfRule type="duplicateValues" dxfId="93" priority="93"/>
    <cfRule type="duplicateValues" dxfId="92" priority="94"/>
    <cfRule type="duplicateValues" dxfId="91" priority="95"/>
  </conditionalFormatting>
  <conditionalFormatting sqref="AJ175:AJ178">
    <cfRule type="duplicateValues" dxfId="90" priority="86"/>
    <cfRule type="duplicateValues" dxfId="89" priority="87"/>
    <cfRule type="duplicateValues" dxfId="88" priority="88"/>
    <cfRule type="duplicateValues" dxfId="87" priority="89"/>
    <cfRule type="duplicateValues" dxfId="86" priority="90"/>
  </conditionalFormatting>
  <conditionalFormatting sqref="AJ179:AJ180">
    <cfRule type="duplicateValues" dxfId="85" priority="81"/>
    <cfRule type="duplicateValues" dxfId="84" priority="82"/>
    <cfRule type="duplicateValues" dxfId="83" priority="83"/>
    <cfRule type="duplicateValues" dxfId="82" priority="84"/>
    <cfRule type="duplicateValues" dxfId="81" priority="85"/>
  </conditionalFormatting>
  <conditionalFormatting sqref="AJ181:AJ184">
    <cfRule type="duplicateValues" dxfId="80" priority="76"/>
    <cfRule type="duplicateValues" dxfId="79" priority="77"/>
    <cfRule type="duplicateValues" dxfId="78" priority="78"/>
    <cfRule type="duplicateValues" dxfId="77" priority="79"/>
    <cfRule type="duplicateValues" dxfId="76" priority="80"/>
  </conditionalFormatting>
  <conditionalFormatting sqref="AJ185:AJ188">
    <cfRule type="duplicateValues" dxfId="75" priority="71"/>
    <cfRule type="duplicateValues" dxfId="74" priority="72"/>
    <cfRule type="duplicateValues" dxfId="73" priority="73"/>
    <cfRule type="duplicateValues" dxfId="72" priority="74"/>
    <cfRule type="duplicateValues" dxfId="71" priority="75"/>
  </conditionalFormatting>
  <conditionalFormatting sqref="AJ189:AJ192">
    <cfRule type="duplicateValues" dxfId="70" priority="66"/>
    <cfRule type="duplicateValues" dxfId="69" priority="67"/>
    <cfRule type="duplicateValues" dxfId="68" priority="68"/>
    <cfRule type="duplicateValues" dxfId="67" priority="69"/>
    <cfRule type="duplicateValues" dxfId="66" priority="70"/>
  </conditionalFormatting>
  <conditionalFormatting sqref="AJ193:AJ196">
    <cfRule type="duplicateValues" dxfId="65" priority="61"/>
    <cfRule type="duplicateValues" dxfId="64" priority="62"/>
    <cfRule type="duplicateValues" dxfId="63" priority="63"/>
    <cfRule type="duplicateValues" dxfId="62" priority="64"/>
    <cfRule type="duplicateValues" dxfId="61" priority="65"/>
  </conditionalFormatting>
  <conditionalFormatting sqref="AJ197:AJ200">
    <cfRule type="duplicateValues" dxfId="60" priority="56"/>
    <cfRule type="duplicateValues" dxfId="59" priority="57"/>
    <cfRule type="duplicateValues" dxfId="58" priority="58"/>
    <cfRule type="duplicateValues" dxfId="57" priority="59"/>
    <cfRule type="duplicateValues" dxfId="56" priority="60"/>
  </conditionalFormatting>
  <conditionalFormatting sqref="AJ201:AJ204">
    <cfRule type="duplicateValues" dxfId="55" priority="51"/>
    <cfRule type="duplicateValues" dxfId="54" priority="52"/>
    <cfRule type="duplicateValues" dxfId="53" priority="53"/>
    <cfRule type="duplicateValues" dxfId="52" priority="54"/>
    <cfRule type="duplicateValues" dxfId="51" priority="55"/>
  </conditionalFormatting>
  <conditionalFormatting sqref="AJ205:AJ208">
    <cfRule type="duplicateValues" dxfId="50" priority="46"/>
    <cfRule type="duplicateValues" dxfId="49" priority="47"/>
    <cfRule type="duplicateValues" dxfId="48" priority="48"/>
    <cfRule type="duplicateValues" dxfId="47" priority="49"/>
    <cfRule type="duplicateValues" dxfId="46" priority="50"/>
  </conditionalFormatting>
  <conditionalFormatting sqref="AJ209:AJ212">
    <cfRule type="duplicateValues" dxfId="45" priority="41"/>
    <cfRule type="duplicateValues" dxfId="44" priority="42"/>
    <cfRule type="duplicateValues" dxfId="43" priority="43"/>
    <cfRule type="duplicateValues" dxfId="42" priority="44"/>
    <cfRule type="duplicateValues" dxfId="41" priority="45"/>
  </conditionalFormatting>
  <conditionalFormatting sqref="AJ213:AJ216">
    <cfRule type="duplicateValues" dxfId="40" priority="36"/>
    <cfRule type="duplicateValues" dxfId="39" priority="37"/>
    <cfRule type="duplicateValues" dxfId="38" priority="38"/>
    <cfRule type="duplicateValues" dxfId="37" priority="39"/>
    <cfRule type="duplicateValues" dxfId="36" priority="40"/>
  </conditionalFormatting>
  <conditionalFormatting sqref="AJ217:AJ220">
    <cfRule type="duplicateValues" dxfId="35" priority="31"/>
    <cfRule type="duplicateValues" dxfId="34" priority="32"/>
    <cfRule type="duplicateValues" dxfId="33" priority="33"/>
    <cfRule type="duplicateValues" dxfId="32" priority="34"/>
    <cfRule type="duplicateValues" dxfId="31" priority="35"/>
  </conditionalFormatting>
  <conditionalFormatting sqref="AJ221:AJ223">
    <cfRule type="duplicateValues" dxfId="30" priority="26"/>
    <cfRule type="duplicateValues" dxfId="29" priority="27"/>
    <cfRule type="duplicateValues" dxfId="28" priority="28"/>
    <cfRule type="duplicateValues" dxfId="27" priority="29"/>
    <cfRule type="duplicateValues" dxfId="26" priority="30"/>
  </conditionalFormatting>
  <conditionalFormatting sqref="AJ224:AJ226">
    <cfRule type="duplicateValues" dxfId="25" priority="21"/>
    <cfRule type="duplicateValues" dxfId="24" priority="22"/>
    <cfRule type="duplicateValues" dxfId="23" priority="23"/>
    <cfRule type="duplicateValues" dxfId="22" priority="24"/>
    <cfRule type="duplicateValues" dxfId="21" priority="25"/>
  </conditionalFormatting>
  <conditionalFormatting sqref="AJ227:AJ229">
    <cfRule type="duplicateValues" dxfId="20" priority="16"/>
    <cfRule type="duplicateValues" dxfId="19" priority="17"/>
    <cfRule type="duplicateValues" dxfId="18" priority="18"/>
    <cfRule type="duplicateValues" dxfId="17" priority="19"/>
    <cfRule type="duplicateValues" dxfId="16" priority="20"/>
  </conditionalFormatting>
  <conditionalFormatting sqref="AJ230:AJ232">
    <cfRule type="duplicateValues" dxfId="15" priority="11"/>
    <cfRule type="duplicateValues" dxfId="14" priority="12"/>
    <cfRule type="duplicateValues" dxfId="13" priority="13"/>
    <cfRule type="duplicateValues" dxfId="12" priority="14"/>
    <cfRule type="duplicateValues" dxfId="11" priority="15"/>
  </conditionalFormatting>
  <conditionalFormatting sqref="AJ233:AJ236">
    <cfRule type="duplicateValues" dxfId="10" priority="6"/>
    <cfRule type="duplicateValues" dxfId="9" priority="7"/>
    <cfRule type="duplicateValues" dxfId="8" priority="8"/>
    <cfRule type="duplicateValues" dxfId="7" priority="9"/>
    <cfRule type="duplicateValues" dxfId="6" priority="10"/>
  </conditionalFormatting>
  <conditionalFormatting sqref="AJ237:AJ240">
    <cfRule type="duplicateValues" dxfId="5" priority="1"/>
    <cfRule type="duplicateValues" dxfId="4" priority="2"/>
    <cfRule type="duplicateValues" dxfId="3" priority="3"/>
    <cfRule type="duplicateValues" dxfId="2" priority="4"/>
    <cfRule type="duplicateValues" dxfId="1" priority="5"/>
  </conditionalFormatting>
  <printOptions horizontalCentered="1"/>
  <pageMargins left="0.25" right="0.25" top="0.75" bottom="0.75" header="0" footer="0"/>
  <pageSetup fitToHeight="0" orientation="landscape" horizontalDpi="300" verticalDpi="300" r:id="rId1"/>
  <headerFooter>
    <oddHeader>&amp;C&amp;A</oddHeader>
    <oddFooter>&amp;CPágina &amp;P</oddFooter>
  </headerFooter>
  <ignoredErrors>
    <ignoredError sqref="F2:F4 H2:H4 F18 F5 H5 F6:F17 H6 H11:H15 H7:H10 H16:H18 F19:F28 H19:H27 F29:F33 H28:H36 F34:F40 H37:H39 F41:F51 H40:H45 H46:H48 H49:H51 F52:F54 H52:H54 F55:F57 H55:H57 F58:F63 F64:F66 F67:F72 F73:F78 F79:G81 F83:F84 F82 F85:F90 F91:F93 F94:F97 F98:F102 F103:F104 F105:F108 F109:F113 F114:F122 F123:F127 F128:F133 F134:F136 F137:F139 F140:F142 F143:F145 F146:F157 F158:F163 F164:F166 F167:F169 F170:F172 F173:F175 F176:F178 F179:F184 H179:H184 F185:F187 H185:H187 F188:F193 H188:H193 F194:F196 F197:F199 H194:H196 H197:H199 H176:H178 H173:H175 H170:H172 H167:H169 H164:H166 H161:H163 H158:H160 H156:H157 H149:H155 H146:H148 H143:H145 H140:H142 H137:H139 H134:H136 H131:H133 H128:H130 H126:H127 H123:H125 H120:H122 H117:H119 H114:H116 H109:H113 H105:H107 H102:H104 H98:H101 H97 H91:H93 H88:H90 H85:H87 H79:H81 H76:H78 H73:H75 H70:H72 H68:H69 H64:H67 H61:H63 H58:H60 H82:H84 H108 H94:H96" numberStoredAsText="1"/>
    <ignoredError sqref="I200 N2:N199 AN2 AN3:AN9 AN10:AN13 AN14:AN17 AN18:AN21 AN22:AN25 AN26:AN29 AN30:AN32 AN33:AN36 AN37:AN40 AN41:AN48 AN49:AN56 AN57:AN59 AN60:AN63 AN64:AN67 AN68:AN71 AN72:AN75 AN76:AN79 AN80:AN82 AN83:AN85 AN86:AN88 AN89:AN92 AN93:AN96 AN97:AN100 AN101:AN104 AN105:AN107 AN108:AN115 AN116:AN119 AN120:AN123 AN124:AN127 AN128:AN130 AN131:AN134 AN135:AN138 AN139:AN142 AN143:AN146 AN147:AN149 AN150:AN152 AN153:AN156 AN157:AN158 AN159:AN162 AN163:AN166 AN167:AN170 AN171:AN174 AN175:AN178 AN179:AN180 AN181:AN184 AN185:AN188 AN189:AN192 AN193:AN196 AN197:AN200 AN201:AN204" calculatedColum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5EE59-02DE-40B7-A058-C20488F069E3}">
  <dimension ref="A1:BB306"/>
  <sheetViews>
    <sheetView zoomScale="85" zoomScaleNormal="85" workbookViewId="0">
      <selection sqref="A1:C199"/>
    </sheetView>
  </sheetViews>
  <sheetFormatPr baseColWidth="10" defaultRowHeight="15" x14ac:dyDescent="0.25"/>
  <cols>
    <col min="1" max="1" width="51.7109375" bestFit="1" customWidth="1"/>
    <col min="2" max="2" width="52.7109375" customWidth="1"/>
    <col min="3" max="3" width="15.140625" bestFit="1" customWidth="1"/>
    <col min="4" max="4" width="18.7109375" bestFit="1" customWidth="1"/>
    <col min="5" max="5" width="71.28515625" customWidth="1"/>
    <col min="6" max="6" width="25.5703125" bestFit="1" customWidth="1"/>
    <col min="7" max="7" width="18" bestFit="1" customWidth="1"/>
    <col min="8" max="8" width="13.85546875" bestFit="1" customWidth="1"/>
    <col min="9" max="9" width="41.42578125" bestFit="1" customWidth="1"/>
    <col min="10" max="10" width="23.5703125" bestFit="1" customWidth="1"/>
    <col min="11" max="11" width="28.28515625" bestFit="1" customWidth="1"/>
    <col min="12" max="12" width="45.7109375" bestFit="1" customWidth="1"/>
    <col min="13" max="13" width="43.85546875" bestFit="1" customWidth="1"/>
    <col min="25" max="25" width="88.7109375" bestFit="1" customWidth="1"/>
    <col min="44" max="45" width="87.5703125" bestFit="1" customWidth="1"/>
    <col min="46" max="46" width="91.140625" bestFit="1" customWidth="1"/>
    <col min="47" max="47" width="80.140625" bestFit="1" customWidth="1"/>
    <col min="48" max="48" width="74.5703125" bestFit="1" customWidth="1"/>
    <col min="49" max="49" width="86.42578125" bestFit="1" customWidth="1"/>
    <col min="50" max="50" width="74.7109375" bestFit="1" customWidth="1"/>
    <col min="51" max="54" width="43.7109375" bestFit="1" customWidth="1"/>
  </cols>
  <sheetData>
    <row r="1" spans="1:54" x14ac:dyDescent="0.25">
      <c r="A1" s="135" t="s">
        <v>1740</v>
      </c>
      <c r="B1" s="135" t="s">
        <v>1739</v>
      </c>
      <c r="C1" s="135" t="s">
        <v>2337</v>
      </c>
      <c r="D1" s="135" t="s">
        <v>2335</v>
      </c>
      <c r="E1" s="135" t="s">
        <v>3</v>
      </c>
      <c r="F1" s="135" t="s">
        <v>2333</v>
      </c>
      <c r="G1" s="135" t="s">
        <v>2491</v>
      </c>
      <c r="H1" s="135" t="s">
        <v>46</v>
      </c>
      <c r="I1" s="135" t="s">
        <v>1778</v>
      </c>
      <c r="J1" s="135" t="s">
        <v>2486</v>
      </c>
      <c r="K1" s="135" t="s">
        <v>2487</v>
      </c>
      <c r="L1" s="135" t="s">
        <v>1789</v>
      </c>
      <c r="M1" s="135" t="s">
        <v>1818</v>
      </c>
      <c r="N1" s="135" t="s">
        <v>2497</v>
      </c>
      <c r="O1" s="135" t="s">
        <v>2498</v>
      </c>
      <c r="P1" s="135" t="s">
        <v>2499</v>
      </c>
      <c r="Q1" s="135" t="s">
        <v>2500</v>
      </c>
      <c r="R1" s="135" t="s">
        <v>2501</v>
      </c>
      <c r="S1" s="135" t="s">
        <v>2502</v>
      </c>
      <c r="T1" s="135" t="s">
        <v>2503</v>
      </c>
      <c r="U1" s="135" t="s">
        <v>2504</v>
      </c>
      <c r="V1" s="135" t="s">
        <v>2505</v>
      </c>
      <c r="W1" s="135" t="s">
        <v>2506</v>
      </c>
      <c r="X1" s="135" t="s">
        <v>2507</v>
      </c>
      <c r="Y1" s="135" t="s">
        <v>2508</v>
      </c>
      <c r="Z1" s="135" t="s">
        <v>2509</v>
      </c>
      <c r="AA1" s="135" t="s">
        <v>2510</v>
      </c>
      <c r="AB1" s="135" t="s">
        <v>2511</v>
      </c>
      <c r="AC1" s="135" t="s">
        <v>2512</v>
      </c>
      <c r="AD1" s="135" t="s">
        <v>2513</v>
      </c>
      <c r="AE1" s="135" t="s">
        <v>2514</v>
      </c>
      <c r="AF1" s="135" t="s">
        <v>2515</v>
      </c>
      <c r="AG1" s="135" t="s">
        <v>2516</v>
      </c>
      <c r="AH1" s="135" t="s">
        <v>2517</v>
      </c>
      <c r="AI1" s="135" t="s">
        <v>2518</v>
      </c>
      <c r="AJ1" s="135" t="s">
        <v>2519</v>
      </c>
      <c r="AK1" s="135" t="s">
        <v>2520</v>
      </c>
      <c r="AL1" s="135" t="s">
        <v>2521</v>
      </c>
      <c r="AM1" s="135" t="s">
        <v>2522</v>
      </c>
      <c r="AN1" s="135" t="s">
        <v>2523</v>
      </c>
      <c r="AO1" s="135" t="s">
        <v>2524</v>
      </c>
      <c r="AP1" s="135" t="s">
        <v>2525</v>
      </c>
      <c r="AQ1" s="135" t="s">
        <v>2526</v>
      </c>
      <c r="AR1" s="135" t="s">
        <v>2527</v>
      </c>
      <c r="AS1" s="135" t="s">
        <v>2528</v>
      </c>
      <c r="AT1" s="135" t="s">
        <v>2529</v>
      </c>
      <c r="AU1" s="135" t="s">
        <v>2530</v>
      </c>
      <c r="AV1" s="135" t="s">
        <v>2531</v>
      </c>
      <c r="AW1" s="135" t="s">
        <v>2532</v>
      </c>
      <c r="AX1" s="135" t="s">
        <v>2533</v>
      </c>
      <c r="AY1" s="135" t="s">
        <v>2534</v>
      </c>
      <c r="AZ1" s="135" t="s">
        <v>2535</v>
      </c>
      <c r="BA1" s="135" t="s">
        <v>2536</v>
      </c>
      <c r="BB1" s="135" t="s">
        <v>2550</v>
      </c>
    </row>
    <row r="2" spans="1:54" hidden="1" x14ac:dyDescent="0.25">
      <c r="A2" t="s">
        <v>1741</v>
      </c>
      <c r="B2" t="s">
        <v>1742</v>
      </c>
      <c r="C2" t="s">
        <v>2396</v>
      </c>
      <c r="D2" t="s">
        <v>2334</v>
      </c>
      <c r="E2" t="s">
        <v>2537</v>
      </c>
      <c r="F2" t="s">
        <v>2397</v>
      </c>
      <c r="G2">
        <v>4</v>
      </c>
      <c r="H2">
        <v>1</v>
      </c>
      <c r="I2">
        <v>3</v>
      </c>
      <c r="J2">
        <v>5</v>
      </c>
      <c r="K2">
        <v>5</v>
      </c>
      <c r="L2">
        <v>3</v>
      </c>
      <c r="M2">
        <v>2</v>
      </c>
      <c r="N2">
        <v>0</v>
      </c>
      <c r="O2">
        <v>0</v>
      </c>
      <c r="P2">
        <v>0</v>
      </c>
      <c r="Q2">
        <v>0</v>
      </c>
      <c r="R2">
        <v>1</v>
      </c>
      <c r="S2">
        <v>0</v>
      </c>
      <c r="T2">
        <v>0</v>
      </c>
      <c r="U2">
        <v>0</v>
      </c>
      <c r="V2">
        <v>0</v>
      </c>
      <c r="W2">
        <v>0</v>
      </c>
      <c r="X2">
        <v>0</v>
      </c>
      <c r="Y2">
        <v>0</v>
      </c>
      <c r="Z2">
        <v>0</v>
      </c>
      <c r="AA2">
        <v>0</v>
      </c>
      <c r="AB2">
        <v>0</v>
      </c>
      <c r="AC2">
        <v>0</v>
      </c>
      <c r="AD2">
        <v>0</v>
      </c>
      <c r="AE2">
        <v>0</v>
      </c>
      <c r="AF2">
        <v>0</v>
      </c>
      <c r="AG2">
        <v>0</v>
      </c>
      <c r="AH2">
        <v>1</v>
      </c>
      <c r="AI2">
        <v>0</v>
      </c>
      <c r="AJ2">
        <v>0</v>
      </c>
      <c r="AK2">
        <v>0</v>
      </c>
      <c r="AL2">
        <v>0</v>
      </c>
      <c r="AM2">
        <v>0</v>
      </c>
      <c r="AN2">
        <v>0</v>
      </c>
      <c r="AO2">
        <v>0</v>
      </c>
      <c r="AP2">
        <v>0</v>
      </c>
      <c r="AQ2">
        <v>0</v>
      </c>
      <c r="AR2">
        <v>0</v>
      </c>
      <c r="AS2">
        <v>0</v>
      </c>
      <c r="AT2">
        <v>0</v>
      </c>
      <c r="AU2">
        <v>0</v>
      </c>
      <c r="AV2">
        <v>0</v>
      </c>
      <c r="AW2">
        <v>0</v>
      </c>
      <c r="AX2">
        <v>0</v>
      </c>
      <c r="AY2">
        <v>0</v>
      </c>
      <c r="AZ2">
        <v>0</v>
      </c>
      <c r="BA2">
        <v>1</v>
      </c>
      <c r="BB2">
        <v>0</v>
      </c>
    </row>
    <row r="3" spans="1:54" hidden="1" x14ac:dyDescent="0.25">
      <c r="A3" t="s">
        <v>1728</v>
      </c>
      <c r="B3" t="s">
        <v>1728</v>
      </c>
      <c r="C3" t="s">
        <v>2396</v>
      </c>
      <c r="D3" t="s">
        <v>2334</v>
      </c>
      <c r="E3" t="s">
        <v>2537</v>
      </c>
      <c r="F3" t="s">
        <v>2397</v>
      </c>
      <c r="G3">
        <v>4</v>
      </c>
      <c r="H3">
        <v>1</v>
      </c>
      <c r="I3">
        <v>1</v>
      </c>
      <c r="J3">
        <v>4</v>
      </c>
      <c r="K3">
        <v>6</v>
      </c>
      <c r="L3">
        <v>1</v>
      </c>
      <c r="M3">
        <v>2</v>
      </c>
      <c r="N3">
        <v>0</v>
      </c>
      <c r="O3">
        <v>0</v>
      </c>
      <c r="P3">
        <v>0</v>
      </c>
      <c r="Q3">
        <v>1</v>
      </c>
      <c r="R3">
        <v>0</v>
      </c>
      <c r="S3">
        <v>0</v>
      </c>
      <c r="T3">
        <v>0</v>
      </c>
      <c r="U3">
        <v>0</v>
      </c>
      <c r="V3">
        <v>0</v>
      </c>
      <c r="W3">
        <v>0</v>
      </c>
      <c r="X3">
        <v>0</v>
      </c>
      <c r="Y3">
        <v>0</v>
      </c>
      <c r="Z3">
        <v>0</v>
      </c>
      <c r="AA3">
        <v>0</v>
      </c>
      <c r="AB3">
        <v>0</v>
      </c>
      <c r="AC3">
        <v>0</v>
      </c>
      <c r="AD3">
        <v>0</v>
      </c>
      <c r="AE3">
        <v>0</v>
      </c>
      <c r="AF3">
        <v>0</v>
      </c>
      <c r="AG3">
        <v>0</v>
      </c>
      <c r="AH3">
        <v>0</v>
      </c>
      <c r="AI3">
        <v>1</v>
      </c>
      <c r="AJ3">
        <v>0</v>
      </c>
      <c r="AK3">
        <v>0</v>
      </c>
      <c r="AL3">
        <v>0</v>
      </c>
      <c r="AM3">
        <v>0</v>
      </c>
      <c r="AN3">
        <v>0</v>
      </c>
      <c r="AO3">
        <v>0</v>
      </c>
      <c r="AP3">
        <v>0</v>
      </c>
      <c r="AQ3">
        <v>0</v>
      </c>
      <c r="AR3">
        <v>0</v>
      </c>
      <c r="AS3">
        <v>0</v>
      </c>
      <c r="AT3">
        <v>0</v>
      </c>
      <c r="AU3">
        <v>0</v>
      </c>
      <c r="AV3">
        <v>0</v>
      </c>
      <c r="AW3">
        <v>0</v>
      </c>
      <c r="AX3">
        <v>0</v>
      </c>
      <c r="AY3">
        <v>1</v>
      </c>
      <c r="AZ3">
        <v>0</v>
      </c>
      <c r="BA3">
        <v>0</v>
      </c>
      <c r="BB3">
        <v>0</v>
      </c>
    </row>
    <row r="4" spans="1:54" hidden="1" x14ac:dyDescent="0.25">
      <c r="A4" t="s">
        <v>1732</v>
      </c>
      <c r="B4" t="s">
        <v>1732</v>
      </c>
      <c r="C4" t="s">
        <v>2396</v>
      </c>
      <c r="D4" t="s">
        <v>2334</v>
      </c>
      <c r="E4" t="s">
        <v>2537</v>
      </c>
      <c r="F4" t="s">
        <v>2397</v>
      </c>
      <c r="G4">
        <v>4</v>
      </c>
      <c r="H4">
        <v>1</v>
      </c>
      <c r="I4">
        <v>1</v>
      </c>
      <c r="J4">
        <v>13</v>
      </c>
      <c r="K4">
        <v>17</v>
      </c>
      <c r="L4">
        <v>1</v>
      </c>
      <c r="M4">
        <v>2</v>
      </c>
      <c r="N4">
        <v>0</v>
      </c>
      <c r="O4">
        <v>0</v>
      </c>
      <c r="P4">
        <v>0</v>
      </c>
      <c r="Q4">
        <v>0</v>
      </c>
      <c r="R4">
        <v>0</v>
      </c>
      <c r="S4">
        <v>0</v>
      </c>
      <c r="T4">
        <v>0</v>
      </c>
      <c r="U4">
        <v>0</v>
      </c>
      <c r="V4">
        <v>0</v>
      </c>
      <c r="W4">
        <v>0</v>
      </c>
      <c r="X4">
        <v>0</v>
      </c>
      <c r="Y4">
        <v>0</v>
      </c>
      <c r="Z4">
        <v>1</v>
      </c>
      <c r="AA4">
        <v>0</v>
      </c>
      <c r="AB4">
        <v>0</v>
      </c>
      <c r="AC4">
        <v>0</v>
      </c>
      <c r="AD4">
        <v>0</v>
      </c>
      <c r="AE4">
        <v>0</v>
      </c>
      <c r="AF4">
        <v>0</v>
      </c>
      <c r="AG4">
        <v>0</v>
      </c>
      <c r="AH4">
        <v>0</v>
      </c>
      <c r="AI4">
        <v>0</v>
      </c>
      <c r="AJ4">
        <v>0</v>
      </c>
      <c r="AK4">
        <v>0</v>
      </c>
      <c r="AL4">
        <v>0</v>
      </c>
      <c r="AM4">
        <v>0</v>
      </c>
      <c r="AN4">
        <v>0</v>
      </c>
      <c r="AO4">
        <v>0</v>
      </c>
      <c r="AP4">
        <v>0</v>
      </c>
      <c r="AQ4">
        <v>0</v>
      </c>
      <c r="AR4">
        <v>0</v>
      </c>
      <c r="AS4">
        <v>0</v>
      </c>
      <c r="AT4">
        <v>1</v>
      </c>
      <c r="AU4">
        <v>0</v>
      </c>
      <c r="AV4">
        <v>0</v>
      </c>
      <c r="AW4">
        <v>0</v>
      </c>
      <c r="AX4">
        <v>0</v>
      </c>
      <c r="AY4">
        <v>1</v>
      </c>
      <c r="AZ4">
        <v>0</v>
      </c>
      <c r="BA4">
        <v>0</v>
      </c>
      <c r="BB4">
        <v>0</v>
      </c>
    </row>
    <row r="5" spans="1:54" hidden="1" x14ac:dyDescent="0.25">
      <c r="A5" t="s">
        <v>1744</v>
      </c>
      <c r="B5" t="s">
        <v>1745</v>
      </c>
      <c r="C5" t="s">
        <v>2396</v>
      </c>
      <c r="D5" t="s">
        <v>2338</v>
      </c>
      <c r="E5" t="s">
        <v>11</v>
      </c>
      <c r="F5" t="s">
        <v>2398</v>
      </c>
      <c r="G5">
        <v>4</v>
      </c>
      <c r="H5">
        <v>2</v>
      </c>
      <c r="I5">
        <v>3</v>
      </c>
      <c r="J5">
        <v>6</v>
      </c>
      <c r="K5">
        <v>2</v>
      </c>
      <c r="L5">
        <v>3</v>
      </c>
      <c r="M5">
        <v>2</v>
      </c>
      <c r="N5">
        <v>0</v>
      </c>
      <c r="O5">
        <v>0</v>
      </c>
      <c r="P5">
        <v>0</v>
      </c>
      <c r="Q5">
        <v>0</v>
      </c>
      <c r="R5">
        <v>0</v>
      </c>
      <c r="S5">
        <v>1</v>
      </c>
      <c r="T5">
        <v>0</v>
      </c>
      <c r="U5">
        <v>0</v>
      </c>
      <c r="V5">
        <v>0</v>
      </c>
      <c r="W5">
        <v>0</v>
      </c>
      <c r="X5">
        <v>0</v>
      </c>
      <c r="Y5">
        <v>0</v>
      </c>
      <c r="Z5">
        <v>0</v>
      </c>
      <c r="AA5">
        <v>0</v>
      </c>
      <c r="AB5">
        <v>0</v>
      </c>
      <c r="AC5">
        <v>0</v>
      </c>
      <c r="AD5">
        <v>0</v>
      </c>
      <c r="AE5">
        <v>1</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1</v>
      </c>
      <c r="BB5">
        <v>0</v>
      </c>
    </row>
    <row r="6" spans="1:54" hidden="1" x14ac:dyDescent="0.25">
      <c r="A6" t="s">
        <v>1729</v>
      </c>
      <c r="B6" t="s">
        <v>1729</v>
      </c>
      <c r="C6" t="s">
        <v>2396</v>
      </c>
      <c r="D6" t="s">
        <v>2338</v>
      </c>
      <c r="E6" t="s">
        <v>11</v>
      </c>
      <c r="F6" t="s">
        <v>2398</v>
      </c>
      <c r="G6">
        <v>4</v>
      </c>
      <c r="H6">
        <v>2</v>
      </c>
      <c r="I6">
        <v>1</v>
      </c>
      <c r="J6">
        <v>16</v>
      </c>
      <c r="K6">
        <v>21</v>
      </c>
      <c r="L6">
        <v>1</v>
      </c>
      <c r="M6">
        <v>1</v>
      </c>
      <c r="N6">
        <v>0</v>
      </c>
      <c r="O6">
        <v>0</v>
      </c>
      <c r="P6">
        <v>0</v>
      </c>
      <c r="Q6">
        <v>0</v>
      </c>
      <c r="R6">
        <v>0</v>
      </c>
      <c r="S6">
        <v>0</v>
      </c>
      <c r="T6">
        <v>0</v>
      </c>
      <c r="U6">
        <v>0</v>
      </c>
      <c r="V6">
        <v>0</v>
      </c>
      <c r="W6">
        <v>0</v>
      </c>
      <c r="X6">
        <v>0</v>
      </c>
      <c r="Y6">
        <v>0</v>
      </c>
      <c r="Z6">
        <v>0</v>
      </c>
      <c r="AA6">
        <v>0</v>
      </c>
      <c r="AB6">
        <v>0</v>
      </c>
      <c r="AC6">
        <v>1</v>
      </c>
      <c r="AD6">
        <v>0</v>
      </c>
      <c r="AE6">
        <v>0</v>
      </c>
      <c r="AF6">
        <v>0</v>
      </c>
      <c r="AG6">
        <v>0</v>
      </c>
      <c r="AH6">
        <v>0</v>
      </c>
      <c r="AI6">
        <v>0</v>
      </c>
      <c r="AJ6">
        <v>0</v>
      </c>
      <c r="AK6">
        <v>0</v>
      </c>
      <c r="AL6">
        <v>0</v>
      </c>
      <c r="AM6">
        <v>0</v>
      </c>
      <c r="AN6">
        <v>0</v>
      </c>
      <c r="AO6">
        <v>0</v>
      </c>
      <c r="AP6">
        <v>0</v>
      </c>
      <c r="AQ6">
        <v>0</v>
      </c>
      <c r="AR6">
        <v>0</v>
      </c>
      <c r="AS6">
        <v>0</v>
      </c>
      <c r="AT6">
        <v>0</v>
      </c>
      <c r="AU6">
        <v>0</v>
      </c>
      <c r="AV6">
        <v>0</v>
      </c>
      <c r="AW6">
        <v>0</v>
      </c>
      <c r="AX6">
        <v>1</v>
      </c>
      <c r="AY6">
        <v>1</v>
      </c>
      <c r="AZ6">
        <v>0</v>
      </c>
      <c r="BA6">
        <v>0</v>
      </c>
      <c r="BB6">
        <v>0</v>
      </c>
    </row>
    <row r="7" spans="1:54" hidden="1" x14ac:dyDescent="0.25">
      <c r="A7" t="s">
        <v>1744</v>
      </c>
      <c r="B7" t="s">
        <v>1750</v>
      </c>
      <c r="C7" t="s">
        <v>2396</v>
      </c>
      <c r="D7" t="s">
        <v>2339</v>
      </c>
      <c r="E7" t="s">
        <v>12</v>
      </c>
      <c r="F7" t="s">
        <v>2399</v>
      </c>
      <c r="G7">
        <v>4</v>
      </c>
      <c r="H7">
        <v>1</v>
      </c>
      <c r="I7">
        <v>1</v>
      </c>
      <c r="J7">
        <v>6</v>
      </c>
      <c r="K7">
        <v>3</v>
      </c>
      <c r="L7">
        <v>1</v>
      </c>
      <c r="M7">
        <v>2</v>
      </c>
      <c r="N7">
        <v>0</v>
      </c>
      <c r="O7">
        <v>0</v>
      </c>
      <c r="P7">
        <v>0</v>
      </c>
      <c r="Q7">
        <v>0</v>
      </c>
      <c r="R7">
        <v>0</v>
      </c>
      <c r="S7">
        <v>1</v>
      </c>
      <c r="T7">
        <v>0</v>
      </c>
      <c r="U7">
        <v>0</v>
      </c>
      <c r="V7">
        <v>0</v>
      </c>
      <c r="W7">
        <v>0</v>
      </c>
      <c r="X7">
        <v>0</v>
      </c>
      <c r="Y7">
        <v>0</v>
      </c>
      <c r="Z7">
        <v>0</v>
      </c>
      <c r="AA7">
        <v>0</v>
      </c>
      <c r="AB7">
        <v>0</v>
      </c>
      <c r="AC7">
        <v>0</v>
      </c>
      <c r="AD7">
        <v>0</v>
      </c>
      <c r="AE7">
        <v>0</v>
      </c>
      <c r="AF7">
        <v>1</v>
      </c>
      <c r="AG7">
        <v>0</v>
      </c>
      <c r="AH7">
        <v>0</v>
      </c>
      <c r="AI7">
        <v>0</v>
      </c>
      <c r="AJ7">
        <v>0</v>
      </c>
      <c r="AK7">
        <v>0</v>
      </c>
      <c r="AL7">
        <v>0</v>
      </c>
      <c r="AM7">
        <v>0</v>
      </c>
      <c r="AN7">
        <v>0</v>
      </c>
      <c r="AO7">
        <v>0</v>
      </c>
      <c r="AP7">
        <v>0</v>
      </c>
      <c r="AQ7">
        <v>0</v>
      </c>
      <c r="AR7">
        <v>0</v>
      </c>
      <c r="AS7">
        <v>0</v>
      </c>
      <c r="AT7">
        <v>0</v>
      </c>
      <c r="AU7">
        <v>0</v>
      </c>
      <c r="AV7">
        <v>0</v>
      </c>
      <c r="AW7">
        <v>0</v>
      </c>
      <c r="AX7">
        <v>0</v>
      </c>
      <c r="AY7">
        <v>1</v>
      </c>
      <c r="AZ7">
        <v>0</v>
      </c>
      <c r="BA7">
        <v>0</v>
      </c>
      <c r="BB7">
        <v>0</v>
      </c>
    </row>
    <row r="8" spans="1:54" hidden="1" x14ac:dyDescent="0.25">
      <c r="A8" t="s">
        <v>1755</v>
      </c>
      <c r="B8" t="s">
        <v>1746</v>
      </c>
      <c r="C8" t="s">
        <v>2396</v>
      </c>
      <c r="D8" t="s">
        <v>2339</v>
      </c>
      <c r="E8" t="s">
        <v>12</v>
      </c>
      <c r="F8" t="s">
        <v>2399</v>
      </c>
      <c r="G8">
        <v>4</v>
      </c>
      <c r="H8">
        <v>1</v>
      </c>
      <c r="I8">
        <v>1</v>
      </c>
      <c r="J8">
        <v>1</v>
      </c>
      <c r="K8">
        <v>4</v>
      </c>
      <c r="L8">
        <v>1</v>
      </c>
      <c r="M8">
        <v>1</v>
      </c>
      <c r="N8">
        <v>1</v>
      </c>
      <c r="O8">
        <v>0</v>
      </c>
      <c r="P8">
        <v>0</v>
      </c>
      <c r="Q8">
        <v>0</v>
      </c>
      <c r="R8">
        <v>0</v>
      </c>
      <c r="S8">
        <v>0</v>
      </c>
      <c r="T8">
        <v>0</v>
      </c>
      <c r="U8">
        <v>0</v>
      </c>
      <c r="V8">
        <v>0</v>
      </c>
      <c r="W8">
        <v>0</v>
      </c>
      <c r="X8">
        <v>0</v>
      </c>
      <c r="Y8">
        <v>0</v>
      </c>
      <c r="Z8">
        <v>0</v>
      </c>
      <c r="AA8">
        <v>0</v>
      </c>
      <c r="AB8">
        <v>0</v>
      </c>
      <c r="AC8">
        <v>0</v>
      </c>
      <c r="AD8">
        <v>0</v>
      </c>
      <c r="AE8">
        <v>0</v>
      </c>
      <c r="AF8">
        <v>0</v>
      </c>
      <c r="AG8">
        <v>1</v>
      </c>
      <c r="AH8">
        <v>0</v>
      </c>
      <c r="AI8">
        <v>0</v>
      </c>
      <c r="AJ8">
        <v>0</v>
      </c>
      <c r="AK8">
        <v>0</v>
      </c>
      <c r="AL8">
        <v>0</v>
      </c>
      <c r="AM8">
        <v>0</v>
      </c>
      <c r="AN8">
        <v>0</v>
      </c>
      <c r="AO8">
        <v>0</v>
      </c>
      <c r="AP8">
        <v>0</v>
      </c>
      <c r="AQ8">
        <v>0</v>
      </c>
      <c r="AR8">
        <v>0</v>
      </c>
      <c r="AS8">
        <v>0</v>
      </c>
      <c r="AT8">
        <v>0</v>
      </c>
      <c r="AU8">
        <v>0</v>
      </c>
      <c r="AV8">
        <v>0</v>
      </c>
      <c r="AW8">
        <v>0</v>
      </c>
      <c r="AX8">
        <v>0</v>
      </c>
      <c r="AY8">
        <v>1</v>
      </c>
      <c r="AZ8">
        <v>0</v>
      </c>
      <c r="BA8">
        <v>0</v>
      </c>
      <c r="BB8">
        <v>0</v>
      </c>
    </row>
    <row r="9" spans="1:54" hidden="1" x14ac:dyDescent="0.25">
      <c r="A9" t="s">
        <v>1741</v>
      </c>
      <c r="B9" t="s">
        <v>1729</v>
      </c>
      <c r="C9" t="s">
        <v>2396</v>
      </c>
      <c r="D9" t="s">
        <v>2339</v>
      </c>
      <c r="E9" t="s">
        <v>12</v>
      </c>
      <c r="F9" t="s">
        <v>2399</v>
      </c>
      <c r="G9">
        <v>4</v>
      </c>
      <c r="H9">
        <v>1</v>
      </c>
      <c r="I9">
        <v>3</v>
      </c>
      <c r="J9">
        <v>5</v>
      </c>
      <c r="K9">
        <v>21</v>
      </c>
      <c r="L9">
        <v>3</v>
      </c>
      <c r="M9">
        <v>3</v>
      </c>
      <c r="N9">
        <v>0</v>
      </c>
      <c r="O9">
        <v>0</v>
      </c>
      <c r="P9">
        <v>0</v>
      </c>
      <c r="Q9">
        <v>0</v>
      </c>
      <c r="R9">
        <v>1</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1</v>
      </c>
      <c r="AY9">
        <v>0</v>
      </c>
      <c r="AZ9">
        <v>0</v>
      </c>
      <c r="BA9">
        <v>1</v>
      </c>
      <c r="BB9">
        <v>0</v>
      </c>
    </row>
    <row r="10" spans="1:54" hidden="1" x14ac:dyDescent="0.25">
      <c r="A10" t="s">
        <v>1744</v>
      </c>
      <c r="B10" t="s">
        <v>1745</v>
      </c>
      <c r="C10" t="s">
        <v>2396</v>
      </c>
      <c r="D10" t="s">
        <v>2340</v>
      </c>
      <c r="E10" t="s">
        <v>2538</v>
      </c>
      <c r="F10" t="s">
        <v>2400</v>
      </c>
      <c r="G10">
        <v>4</v>
      </c>
      <c r="H10">
        <v>2</v>
      </c>
      <c r="I10">
        <v>1</v>
      </c>
      <c r="J10">
        <v>6</v>
      </c>
      <c r="K10">
        <v>2</v>
      </c>
      <c r="L10">
        <v>1</v>
      </c>
      <c r="M10">
        <v>2</v>
      </c>
      <c r="N10">
        <v>0</v>
      </c>
      <c r="O10">
        <v>0</v>
      </c>
      <c r="P10">
        <v>0</v>
      </c>
      <c r="Q10">
        <v>0</v>
      </c>
      <c r="R10">
        <v>0</v>
      </c>
      <c r="S10">
        <v>1</v>
      </c>
      <c r="T10">
        <v>0</v>
      </c>
      <c r="U10">
        <v>0</v>
      </c>
      <c r="V10">
        <v>0</v>
      </c>
      <c r="W10">
        <v>0</v>
      </c>
      <c r="X10">
        <v>0</v>
      </c>
      <c r="Y10">
        <v>0</v>
      </c>
      <c r="Z10">
        <v>0</v>
      </c>
      <c r="AA10">
        <v>0</v>
      </c>
      <c r="AB10">
        <v>0</v>
      </c>
      <c r="AC10">
        <v>0</v>
      </c>
      <c r="AD10">
        <v>0</v>
      </c>
      <c r="AE10">
        <v>1</v>
      </c>
      <c r="AF10">
        <v>0</v>
      </c>
      <c r="AG10">
        <v>0</v>
      </c>
      <c r="AH10">
        <v>0</v>
      </c>
      <c r="AI10">
        <v>0</v>
      </c>
      <c r="AJ10">
        <v>0</v>
      </c>
      <c r="AK10">
        <v>0</v>
      </c>
      <c r="AL10">
        <v>0</v>
      </c>
      <c r="AM10">
        <v>0</v>
      </c>
      <c r="AN10">
        <v>0</v>
      </c>
      <c r="AO10">
        <v>0</v>
      </c>
      <c r="AP10">
        <v>0</v>
      </c>
      <c r="AQ10">
        <v>0</v>
      </c>
      <c r="AR10">
        <v>0</v>
      </c>
      <c r="AS10">
        <v>0</v>
      </c>
      <c r="AT10">
        <v>0</v>
      </c>
      <c r="AU10">
        <v>0</v>
      </c>
      <c r="AV10">
        <v>0</v>
      </c>
      <c r="AW10">
        <v>0</v>
      </c>
      <c r="AX10">
        <v>0</v>
      </c>
      <c r="AY10">
        <v>1</v>
      </c>
      <c r="AZ10">
        <v>0</v>
      </c>
      <c r="BA10">
        <v>0</v>
      </c>
      <c r="BB10">
        <v>0</v>
      </c>
    </row>
    <row r="11" spans="1:54" hidden="1" x14ac:dyDescent="0.25">
      <c r="A11" t="s">
        <v>1741</v>
      </c>
      <c r="B11" t="s">
        <v>1742</v>
      </c>
      <c r="C11" t="s">
        <v>2396</v>
      </c>
      <c r="D11" t="s">
        <v>2340</v>
      </c>
      <c r="E11" t="s">
        <v>2538</v>
      </c>
      <c r="F11" t="s">
        <v>2400</v>
      </c>
      <c r="G11">
        <v>4</v>
      </c>
      <c r="H11">
        <v>2</v>
      </c>
      <c r="I11">
        <v>1</v>
      </c>
      <c r="J11">
        <v>5</v>
      </c>
      <c r="K11">
        <v>5</v>
      </c>
      <c r="L11">
        <v>1</v>
      </c>
      <c r="M11">
        <v>2</v>
      </c>
      <c r="N11">
        <v>0</v>
      </c>
      <c r="O11">
        <v>0</v>
      </c>
      <c r="P11">
        <v>0</v>
      </c>
      <c r="Q11">
        <v>0</v>
      </c>
      <c r="R11">
        <v>1</v>
      </c>
      <c r="S11">
        <v>0</v>
      </c>
      <c r="T11">
        <v>0</v>
      </c>
      <c r="U11">
        <v>0</v>
      </c>
      <c r="V11">
        <v>0</v>
      </c>
      <c r="W11">
        <v>0</v>
      </c>
      <c r="X11">
        <v>0</v>
      </c>
      <c r="Y11">
        <v>0</v>
      </c>
      <c r="Z11">
        <v>0</v>
      </c>
      <c r="AA11">
        <v>0</v>
      </c>
      <c r="AB11">
        <v>0</v>
      </c>
      <c r="AC11">
        <v>0</v>
      </c>
      <c r="AD11">
        <v>0</v>
      </c>
      <c r="AE11">
        <v>0</v>
      </c>
      <c r="AF11">
        <v>0</v>
      </c>
      <c r="AG11">
        <v>0</v>
      </c>
      <c r="AH11">
        <v>1</v>
      </c>
      <c r="AI11">
        <v>0</v>
      </c>
      <c r="AJ11">
        <v>0</v>
      </c>
      <c r="AK11">
        <v>0</v>
      </c>
      <c r="AL11">
        <v>0</v>
      </c>
      <c r="AM11">
        <v>0</v>
      </c>
      <c r="AN11">
        <v>0</v>
      </c>
      <c r="AO11">
        <v>0</v>
      </c>
      <c r="AP11">
        <v>0</v>
      </c>
      <c r="AQ11">
        <v>0</v>
      </c>
      <c r="AR11">
        <v>0</v>
      </c>
      <c r="AS11">
        <v>0</v>
      </c>
      <c r="AT11">
        <v>0</v>
      </c>
      <c r="AU11">
        <v>0</v>
      </c>
      <c r="AV11">
        <v>0</v>
      </c>
      <c r="AW11">
        <v>0</v>
      </c>
      <c r="AX11">
        <v>0</v>
      </c>
      <c r="AY11">
        <v>1</v>
      </c>
      <c r="AZ11">
        <v>0</v>
      </c>
      <c r="BA11">
        <v>0</v>
      </c>
      <c r="BB11">
        <v>0</v>
      </c>
    </row>
    <row r="12" spans="1:54" hidden="1" x14ac:dyDescent="0.25">
      <c r="A12" t="s">
        <v>1747</v>
      </c>
      <c r="B12" t="s">
        <v>1748</v>
      </c>
      <c r="C12" t="s">
        <v>2396</v>
      </c>
      <c r="D12" t="s">
        <v>2340</v>
      </c>
      <c r="E12" t="s">
        <v>2538</v>
      </c>
      <c r="F12" t="s">
        <v>2400</v>
      </c>
      <c r="G12">
        <v>4</v>
      </c>
      <c r="H12">
        <v>2</v>
      </c>
      <c r="I12">
        <v>3</v>
      </c>
      <c r="J12">
        <v>3</v>
      </c>
      <c r="K12">
        <v>7</v>
      </c>
      <c r="L12">
        <v>3</v>
      </c>
      <c r="M12">
        <v>3</v>
      </c>
      <c r="N12">
        <v>0</v>
      </c>
      <c r="O12">
        <v>0</v>
      </c>
      <c r="P12">
        <v>1</v>
      </c>
      <c r="Q12">
        <v>0</v>
      </c>
      <c r="R12">
        <v>0</v>
      </c>
      <c r="S12">
        <v>0</v>
      </c>
      <c r="T12">
        <v>0</v>
      </c>
      <c r="U12">
        <v>0</v>
      </c>
      <c r="V12">
        <v>0</v>
      </c>
      <c r="W12">
        <v>0</v>
      </c>
      <c r="X12">
        <v>0</v>
      </c>
      <c r="Y12">
        <v>0</v>
      </c>
      <c r="Z12">
        <v>0</v>
      </c>
      <c r="AA12">
        <v>0</v>
      </c>
      <c r="AB12">
        <v>0</v>
      </c>
      <c r="AC12">
        <v>0</v>
      </c>
      <c r="AD12">
        <v>0</v>
      </c>
      <c r="AE12">
        <v>0</v>
      </c>
      <c r="AF12">
        <v>0</v>
      </c>
      <c r="AG12">
        <v>0</v>
      </c>
      <c r="AH12">
        <v>0</v>
      </c>
      <c r="AI12">
        <v>0</v>
      </c>
      <c r="AJ12">
        <v>1</v>
      </c>
      <c r="AK12">
        <v>0</v>
      </c>
      <c r="AL12">
        <v>0</v>
      </c>
      <c r="AM12">
        <v>0</v>
      </c>
      <c r="AN12">
        <v>0</v>
      </c>
      <c r="AO12">
        <v>0</v>
      </c>
      <c r="AP12">
        <v>0</v>
      </c>
      <c r="AQ12">
        <v>0</v>
      </c>
      <c r="AR12">
        <v>0</v>
      </c>
      <c r="AS12">
        <v>0</v>
      </c>
      <c r="AT12">
        <v>0</v>
      </c>
      <c r="AU12">
        <v>0</v>
      </c>
      <c r="AV12">
        <v>0</v>
      </c>
      <c r="AW12">
        <v>0</v>
      </c>
      <c r="AX12">
        <v>0</v>
      </c>
      <c r="AY12">
        <v>0</v>
      </c>
      <c r="AZ12">
        <v>0</v>
      </c>
      <c r="BA12">
        <v>1</v>
      </c>
      <c r="BB12">
        <v>0</v>
      </c>
    </row>
    <row r="13" spans="1:54" hidden="1" x14ac:dyDescent="0.25">
      <c r="A13" t="s">
        <v>1756</v>
      </c>
      <c r="B13" t="s">
        <v>1756</v>
      </c>
      <c r="C13" t="s">
        <v>2396</v>
      </c>
      <c r="D13" t="s">
        <v>2341</v>
      </c>
      <c r="E13" t="s">
        <v>1868</v>
      </c>
      <c r="F13" t="s">
        <v>2401</v>
      </c>
      <c r="G13">
        <v>4</v>
      </c>
      <c r="H13">
        <v>1</v>
      </c>
      <c r="I13">
        <v>3</v>
      </c>
      <c r="J13">
        <v>7</v>
      </c>
      <c r="K13">
        <v>12</v>
      </c>
      <c r="L13">
        <v>3</v>
      </c>
      <c r="M13">
        <v>3</v>
      </c>
      <c r="N13">
        <v>0</v>
      </c>
      <c r="O13">
        <v>0</v>
      </c>
      <c r="P13">
        <v>0</v>
      </c>
      <c r="Q13">
        <v>0</v>
      </c>
      <c r="R13">
        <v>0</v>
      </c>
      <c r="S13">
        <v>0</v>
      </c>
      <c r="T13">
        <v>1</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1</v>
      </c>
      <c r="AP13">
        <v>0</v>
      </c>
      <c r="AQ13">
        <v>0</v>
      </c>
      <c r="AR13">
        <v>0</v>
      </c>
      <c r="AS13">
        <v>0</v>
      </c>
      <c r="AT13">
        <v>0</v>
      </c>
      <c r="AU13">
        <v>0</v>
      </c>
      <c r="AV13">
        <v>0</v>
      </c>
      <c r="AW13">
        <v>0</v>
      </c>
      <c r="AX13">
        <v>0</v>
      </c>
      <c r="AY13">
        <v>0</v>
      </c>
      <c r="AZ13">
        <v>0</v>
      </c>
      <c r="BA13">
        <v>1</v>
      </c>
      <c r="BB13">
        <v>0</v>
      </c>
    </row>
    <row r="14" spans="1:54" hidden="1" x14ac:dyDescent="0.25">
      <c r="A14" t="s">
        <v>1731</v>
      </c>
      <c r="B14" t="s">
        <v>1749</v>
      </c>
      <c r="C14" t="s">
        <v>2396</v>
      </c>
      <c r="D14" t="s">
        <v>2341</v>
      </c>
      <c r="E14" t="s">
        <v>1868</v>
      </c>
      <c r="F14" t="s">
        <v>2401</v>
      </c>
      <c r="G14">
        <v>4</v>
      </c>
      <c r="H14">
        <v>2</v>
      </c>
      <c r="I14">
        <v>1</v>
      </c>
      <c r="J14">
        <v>10</v>
      </c>
      <c r="K14">
        <v>8</v>
      </c>
      <c r="L14">
        <v>1</v>
      </c>
      <c r="M14">
        <v>3</v>
      </c>
      <c r="N14">
        <v>0</v>
      </c>
      <c r="O14">
        <v>0</v>
      </c>
      <c r="P14">
        <v>0</v>
      </c>
      <c r="Q14">
        <v>0</v>
      </c>
      <c r="R14">
        <v>0</v>
      </c>
      <c r="S14">
        <v>0</v>
      </c>
      <c r="T14">
        <v>0</v>
      </c>
      <c r="U14">
        <v>0</v>
      </c>
      <c r="V14">
        <v>0</v>
      </c>
      <c r="W14">
        <v>1</v>
      </c>
      <c r="X14">
        <v>0</v>
      </c>
      <c r="Y14">
        <v>0</v>
      </c>
      <c r="Z14">
        <v>0</v>
      </c>
      <c r="AA14">
        <v>0</v>
      </c>
      <c r="AB14">
        <v>0</v>
      </c>
      <c r="AC14">
        <v>0</v>
      </c>
      <c r="AD14">
        <v>0</v>
      </c>
      <c r="AE14">
        <v>0</v>
      </c>
      <c r="AF14">
        <v>0</v>
      </c>
      <c r="AG14">
        <v>0</v>
      </c>
      <c r="AH14">
        <v>0</v>
      </c>
      <c r="AI14">
        <v>0</v>
      </c>
      <c r="AJ14">
        <v>0</v>
      </c>
      <c r="AK14">
        <v>1</v>
      </c>
      <c r="AL14">
        <v>0</v>
      </c>
      <c r="AM14">
        <v>0</v>
      </c>
      <c r="AN14">
        <v>0</v>
      </c>
      <c r="AO14">
        <v>0</v>
      </c>
      <c r="AP14">
        <v>0</v>
      </c>
      <c r="AQ14">
        <v>0</v>
      </c>
      <c r="AR14">
        <v>0</v>
      </c>
      <c r="AS14">
        <v>0</v>
      </c>
      <c r="AT14">
        <v>0</v>
      </c>
      <c r="AU14">
        <v>0</v>
      </c>
      <c r="AV14">
        <v>0</v>
      </c>
      <c r="AW14">
        <v>0</v>
      </c>
      <c r="AX14">
        <v>0</v>
      </c>
      <c r="AY14">
        <v>1</v>
      </c>
      <c r="AZ14">
        <v>0</v>
      </c>
      <c r="BA14">
        <v>0</v>
      </c>
      <c r="BB14">
        <v>0</v>
      </c>
    </row>
    <row r="15" spans="1:54" hidden="1" x14ac:dyDescent="0.25">
      <c r="A15" t="s">
        <v>1729</v>
      </c>
      <c r="B15" t="s">
        <v>1729</v>
      </c>
      <c r="C15" t="s">
        <v>2396</v>
      </c>
      <c r="D15" t="s">
        <v>2341</v>
      </c>
      <c r="E15" t="s">
        <v>1868</v>
      </c>
      <c r="F15" t="s">
        <v>2401</v>
      </c>
      <c r="G15">
        <v>4</v>
      </c>
      <c r="H15">
        <v>2</v>
      </c>
      <c r="I15">
        <v>4</v>
      </c>
      <c r="J15">
        <v>16</v>
      </c>
      <c r="K15">
        <v>21</v>
      </c>
      <c r="L15">
        <v>4</v>
      </c>
      <c r="M15">
        <v>3</v>
      </c>
      <c r="N15">
        <v>0</v>
      </c>
      <c r="O15">
        <v>0</v>
      </c>
      <c r="P15">
        <v>0</v>
      </c>
      <c r="Q15">
        <v>0</v>
      </c>
      <c r="R15">
        <v>0</v>
      </c>
      <c r="S15">
        <v>0</v>
      </c>
      <c r="T15">
        <v>0</v>
      </c>
      <c r="U15">
        <v>0</v>
      </c>
      <c r="V15">
        <v>0</v>
      </c>
      <c r="W15">
        <v>0</v>
      </c>
      <c r="X15">
        <v>0</v>
      </c>
      <c r="Y15">
        <v>0</v>
      </c>
      <c r="Z15">
        <v>0</v>
      </c>
      <c r="AA15">
        <v>0</v>
      </c>
      <c r="AB15">
        <v>0</v>
      </c>
      <c r="AC15">
        <v>1</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1</v>
      </c>
      <c r="AY15">
        <v>0</v>
      </c>
      <c r="AZ15">
        <v>0</v>
      </c>
      <c r="BA15">
        <v>0</v>
      </c>
      <c r="BB15">
        <v>1</v>
      </c>
    </row>
    <row r="16" spans="1:54" hidden="1" x14ac:dyDescent="0.25">
      <c r="A16" t="s">
        <v>1744</v>
      </c>
      <c r="B16" t="s">
        <v>1745</v>
      </c>
      <c r="C16" t="s">
        <v>2396</v>
      </c>
      <c r="D16" t="s">
        <v>2342</v>
      </c>
      <c r="E16" t="s">
        <v>2539</v>
      </c>
      <c r="F16" t="s">
        <v>2402</v>
      </c>
      <c r="G16">
        <v>4</v>
      </c>
      <c r="H16">
        <v>2</v>
      </c>
      <c r="I16">
        <v>3</v>
      </c>
      <c r="J16">
        <v>6</v>
      </c>
      <c r="K16">
        <v>2</v>
      </c>
      <c r="L16">
        <v>3</v>
      </c>
      <c r="M16">
        <v>2</v>
      </c>
      <c r="N16">
        <v>0</v>
      </c>
      <c r="O16">
        <v>0</v>
      </c>
      <c r="P16">
        <v>0</v>
      </c>
      <c r="Q16">
        <v>0</v>
      </c>
      <c r="R16">
        <v>0</v>
      </c>
      <c r="S16">
        <v>1</v>
      </c>
      <c r="T16">
        <v>0</v>
      </c>
      <c r="U16">
        <v>0</v>
      </c>
      <c r="V16">
        <v>0</v>
      </c>
      <c r="W16">
        <v>0</v>
      </c>
      <c r="X16">
        <v>0</v>
      </c>
      <c r="Y16">
        <v>0</v>
      </c>
      <c r="Z16">
        <v>0</v>
      </c>
      <c r="AA16">
        <v>0</v>
      </c>
      <c r="AB16">
        <v>0</v>
      </c>
      <c r="AC16">
        <v>0</v>
      </c>
      <c r="AD16">
        <v>0</v>
      </c>
      <c r="AE16">
        <v>1</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1</v>
      </c>
      <c r="BB16">
        <v>0</v>
      </c>
    </row>
    <row r="17" spans="1:54" hidden="1" x14ac:dyDescent="0.25">
      <c r="A17" t="s">
        <v>1728</v>
      </c>
      <c r="B17" t="s">
        <v>1728</v>
      </c>
      <c r="C17" t="s">
        <v>2396</v>
      </c>
      <c r="D17" t="s">
        <v>2342</v>
      </c>
      <c r="E17" t="s">
        <v>2539</v>
      </c>
      <c r="F17" t="s">
        <v>2402</v>
      </c>
      <c r="G17">
        <v>4</v>
      </c>
      <c r="H17">
        <v>2</v>
      </c>
      <c r="I17">
        <v>1</v>
      </c>
      <c r="J17">
        <v>4</v>
      </c>
      <c r="K17">
        <v>6</v>
      </c>
      <c r="L17">
        <v>1</v>
      </c>
      <c r="M17">
        <v>2</v>
      </c>
      <c r="N17">
        <v>0</v>
      </c>
      <c r="O17">
        <v>0</v>
      </c>
      <c r="P17">
        <v>0</v>
      </c>
      <c r="Q17">
        <v>1</v>
      </c>
      <c r="R17">
        <v>0</v>
      </c>
      <c r="S17">
        <v>0</v>
      </c>
      <c r="T17">
        <v>0</v>
      </c>
      <c r="U17">
        <v>0</v>
      </c>
      <c r="V17">
        <v>0</v>
      </c>
      <c r="W17">
        <v>0</v>
      </c>
      <c r="X17">
        <v>0</v>
      </c>
      <c r="Y17">
        <v>0</v>
      </c>
      <c r="Z17">
        <v>0</v>
      </c>
      <c r="AA17">
        <v>0</v>
      </c>
      <c r="AB17">
        <v>0</v>
      </c>
      <c r="AC17">
        <v>0</v>
      </c>
      <c r="AD17">
        <v>0</v>
      </c>
      <c r="AE17">
        <v>0</v>
      </c>
      <c r="AF17">
        <v>0</v>
      </c>
      <c r="AG17">
        <v>0</v>
      </c>
      <c r="AH17">
        <v>0</v>
      </c>
      <c r="AI17">
        <v>1</v>
      </c>
      <c r="AJ17">
        <v>0</v>
      </c>
      <c r="AK17">
        <v>0</v>
      </c>
      <c r="AL17">
        <v>0</v>
      </c>
      <c r="AM17">
        <v>0</v>
      </c>
      <c r="AN17">
        <v>0</v>
      </c>
      <c r="AO17">
        <v>0</v>
      </c>
      <c r="AP17">
        <v>0</v>
      </c>
      <c r="AQ17">
        <v>0</v>
      </c>
      <c r="AR17">
        <v>0</v>
      </c>
      <c r="AS17">
        <v>0</v>
      </c>
      <c r="AT17">
        <v>0</v>
      </c>
      <c r="AU17">
        <v>0</v>
      </c>
      <c r="AV17">
        <v>0</v>
      </c>
      <c r="AW17">
        <v>0</v>
      </c>
      <c r="AX17">
        <v>0</v>
      </c>
      <c r="AY17">
        <v>1</v>
      </c>
      <c r="AZ17">
        <v>0</v>
      </c>
      <c r="BA17">
        <v>0</v>
      </c>
      <c r="BB17">
        <v>0</v>
      </c>
    </row>
    <row r="18" spans="1:54" hidden="1" x14ac:dyDescent="0.25">
      <c r="A18" t="s">
        <v>1732</v>
      </c>
      <c r="B18" t="s">
        <v>1732</v>
      </c>
      <c r="C18" t="s">
        <v>2396</v>
      </c>
      <c r="D18" t="s">
        <v>2342</v>
      </c>
      <c r="E18" t="s">
        <v>2539</v>
      </c>
      <c r="F18" t="s">
        <v>2402</v>
      </c>
      <c r="G18">
        <v>4</v>
      </c>
      <c r="H18">
        <v>2</v>
      </c>
      <c r="I18">
        <v>1</v>
      </c>
      <c r="J18">
        <v>13</v>
      </c>
      <c r="K18">
        <v>17</v>
      </c>
      <c r="L18">
        <v>1</v>
      </c>
      <c r="M18">
        <v>2</v>
      </c>
      <c r="N18">
        <v>0</v>
      </c>
      <c r="O18">
        <v>0</v>
      </c>
      <c r="P18">
        <v>0</v>
      </c>
      <c r="Q18">
        <v>0</v>
      </c>
      <c r="R18">
        <v>0</v>
      </c>
      <c r="S18">
        <v>0</v>
      </c>
      <c r="T18">
        <v>0</v>
      </c>
      <c r="U18">
        <v>0</v>
      </c>
      <c r="V18">
        <v>0</v>
      </c>
      <c r="W18">
        <v>0</v>
      </c>
      <c r="X18">
        <v>0</v>
      </c>
      <c r="Y18">
        <v>0</v>
      </c>
      <c r="Z18">
        <v>1</v>
      </c>
      <c r="AA18">
        <v>0</v>
      </c>
      <c r="AB18">
        <v>0</v>
      </c>
      <c r="AC18">
        <v>0</v>
      </c>
      <c r="AD18">
        <v>0</v>
      </c>
      <c r="AE18">
        <v>0</v>
      </c>
      <c r="AF18">
        <v>0</v>
      </c>
      <c r="AG18">
        <v>0</v>
      </c>
      <c r="AH18">
        <v>0</v>
      </c>
      <c r="AI18">
        <v>0</v>
      </c>
      <c r="AJ18">
        <v>0</v>
      </c>
      <c r="AK18">
        <v>0</v>
      </c>
      <c r="AL18">
        <v>0</v>
      </c>
      <c r="AM18">
        <v>0</v>
      </c>
      <c r="AN18">
        <v>0</v>
      </c>
      <c r="AO18">
        <v>0</v>
      </c>
      <c r="AP18">
        <v>0</v>
      </c>
      <c r="AQ18">
        <v>0</v>
      </c>
      <c r="AR18">
        <v>0</v>
      </c>
      <c r="AS18">
        <v>0</v>
      </c>
      <c r="AT18">
        <v>1</v>
      </c>
      <c r="AU18">
        <v>0</v>
      </c>
      <c r="AV18">
        <v>0</v>
      </c>
      <c r="AW18">
        <v>0</v>
      </c>
      <c r="AX18">
        <v>0</v>
      </c>
      <c r="AY18">
        <v>1</v>
      </c>
      <c r="AZ18">
        <v>0</v>
      </c>
      <c r="BA18">
        <v>0</v>
      </c>
      <c r="BB18">
        <v>0</v>
      </c>
    </row>
    <row r="19" spans="1:54" hidden="1" x14ac:dyDescent="0.25">
      <c r="A19" t="s">
        <v>1744</v>
      </c>
      <c r="B19" t="s">
        <v>1750</v>
      </c>
      <c r="C19" t="s">
        <v>2403</v>
      </c>
      <c r="D19" t="s">
        <v>2356</v>
      </c>
      <c r="E19" t="s">
        <v>2540</v>
      </c>
      <c r="F19" t="s">
        <v>2404</v>
      </c>
      <c r="G19">
        <v>4</v>
      </c>
      <c r="H19">
        <v>2</v>
      </c>
      <c r="I19">
        <v>4</v>
      </c>
      <c r="J19">
        <v>6</v>
      </c>
      <c r="K19">
        <v>3</v>
      </c>
      <c r="L19">
        <v>4</v>
      </c>
      <c r="M19">
        <v>2</v>
      </c>
      <c r="N19">
        <v>0</v>
      </c>
      <c r="O19">
        <v>0</v>
      </c>
      <c r="P19">
        <v>0</v>
      </c>
      <c r="Q19">
        <v>0</v>
      </c>
      <c r="R19">
        <v>0</v>
      </c>
      <c r="S19">
        <v>1</v>
      </c>
      <c r="T19">
        <v>0</v>
      </c>
      <c r="U19">
        <v>0</v>
      </c>
      <c r="V19">
        <v>0</v>
      </c>
      <c r="W19">
        <v>0</v>
      </c>
      <c r="X19">
        <v>0</v>
      </c>
      <c r="Y19">
        <v>0</v>
      </c>
      <c r="Z19">
        <v>0</v>
      </c>
      <c r="AA19">
        <v>0</v>
      </c>
      <c r="AB19">
        <v>0</v>
      </c>
      <c r="AC19">
        <v>0</v>
      </c>
      <c r="AD19">
        <v>0</v>
      </c>
      <c r="AE19">
        <v>0</v>
      </c>
      <c r="AF19">
        <v>1</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1</v>
      </c>
    </row>
    <row r="20" spans="1:54" hidden="1" x14ac:dyDescent="0.25">
      <c r="A20" t="s">
        <v>1729</v>
      </c>
      <c r="B20" t="s">
        <v>1729</v>
      </c>
      <c r="C20" t="s">
        <v>2403</v>
      </c>
      <c r="D20" t="s">
        <v>2356</v>
      </c>
      <c r="E20" t="s">
        <v>2540</v>
      </c>
      <c r="F20" t="s">
        <v>2404</v>
      </c>
      <c r="G20">
        <v>4</v>
      </c>
      <c r="H20">
        <v>0</v>
      </c>
      <c r="I20">
        <v>1</v>
      </c>
      <c r="J20">
        <v>16</v>
      </c>
      <c r="K20">
        <v>21</v>
      </c>
      <c r="L20">
        <v>1</v>
      </c>
      <c r="M20">
        <v>1</v>
      </c>
      <c r="N20">
        <v>0</v>
      </c>
      <c r="O20">
        <v>0</v>
      </c>
      <c r="P20">
        <v>0</v>
      </c>
      <c r="Q20">
        <v>0</v>
      </c>
      <c r="R20">
        <v>0</v>
      </c>
      <c r="S20">
        <v>0</v>
      </c>
      <c r="T20">
        <v>0</v>
      </c>
      <c r="U20">
        <v>0</v>
      </c>
      <c r="V20">
        <v>0</v>
      </c>
      <c r="W20">
        <v>0</v>
      </c>
      <c r="X20">
        <v>0</v>
      </c>
      <c r="Y20">
        <v>0</v>
      </c>
      <c r="Z20">
        <v>0</v>
      </c>
      <c r="AA20">
        <v>0</v>
      </c>
      <c r="AB20">
        <v>0</v>
      </c>
      <c r="AC20">
        <v>1</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1</v>
      </c>
      <c r="AY20">
        <v>1</v>
      </c>
      <c r="AZ20">
        <v>0</v>
      </c>
      <c r="BA20">
        <v>0</v>
      </c>
      <c r="BB20">
        <v>0</v>
      </c>
    </row>
    <row r="21" spans="1:54" hidden="1" x14ac:dyDescent="0.25">
      <c r="A21" t="s">
        <v>1741</v>
      </c>
      <c r="B21" t="s">
        <v>1741</v>
      </c>
      <c r="C21" t="s">
        <v>2403</v>
      </c>
      <c r="D21" t="s">
        <v>2356</v>
      </c>
      <c r="E21" t="s">
        <v>2540</v>
      </c>
      <c r="F21" t="s">
        <v>2404</v>
      </c>
      <c r="G21">
        <v>4</v>
      </c>
      <c r="H21">
        <v>0</v>
      </c>
      <c r="I21">
        <v>1</v>
      </c>
      <c r="J21">
        <v>5</v>
      </c>
      <c r="K21">
        <v>11</v>
      </c>
      <c r="L21">
        <v>1</v>
      </c>
      <c r="M21">
        <v>3</v>
      </c>
      <c r="N21">
        <v>0</v>
      </c>
      <c r="O21">
        <v>0</v>
      </c>
      <c r="P21">
        <v>0</v>
      </c>
      <c r="Q21">
        <v>0</v>
      </c>
      <c r="R21">
        <v>1</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1</v>
      </c>
      <c r="AO21">
        <v>0</v>
      </c>
      <c r="AP21">
        <v>0</v>
      </c>
      <c r="AQ21">
        <v>0</v>
      </c>
      <c r="AR21">
        <v>0</v>
      </c>
      <c r="AS21">
        <v>0</v>
      </c>
      <c r="AT21">
        <v>0</v>
      </c>
      <c r="AU21">
        <v>0</v>
      </c>
      <c r="AV21">
        <v>0</v>
      </c>
      <c r="AW21">
        <v>0</v>
      </c>
      <c r="AX21">
        <v>0</v>
      </c>
      <c r="AY21">
        <v>1</v>
      </c>
      <c r="AZ21">
        <v>0</v>
      </c>
      <c r="BA21">
        <v>0</v>
      </c>
      <c r="BB21">
        <v>0</v>
      </c>
    </row>
    <row r="22" spans="1:54" hidden="1" x14ac:dyDescent="0.25">
      <c r="A22" t="s">
        <v>1744</v>
      </c>
      <c r="B22" t="s">
        <v>1745</v>
      </c>
      <c r="C22" t="s">
        <v>2405</v>
      </c>
      <c r="D22" t="s">
        <v>2357</v>
      </c>
      <c r="E22" t="s">
        <v>2541</v>
      </c>
      <c r="F22" t="s">
        <v>2406</v>
      </c>
      <c r="G22">
        <v>3</v>
      </c>
      <c r="H22">
        <v>2</v>
      </c>
      <c r="I22">
        <v>1</v>
      </c>
      <c r="J22">
        <v>6</v>
      </c>
      <c r="K22">
        <v>2</v>
      </c>
      <c r="L22">
        <v>1</v>
      </c>
      <c r="M22">
        <v>2</v>
      </c>
      <c r="N22">
        <v>0</v>
      </c>
      <c r="O22">
        <v>0</v>
      </c>
      <c r="P22">
        <v>0</v>
      </c>
      <c r="Q22">
        <v>0</v>
      </c>
      <c r="R22">
        <v>0</v>
      </c>
      <c r="S22">
        <v>1</v>
      </c>
      <c r="T22">
        <v>0</v>
      </c>
      <c r="U22">
        <v>0</v>
      </c>
      <c r="V22">
        <v>0</v>
      </c>
      <c r="W22">
        <v>0</v>
      </c>
      <c r="X22">
        <v>0</v>
      </c>
      <c r="Y22">
        <v>0</v>
      </c>
      <c r="Z22">
        <v>0</v>
      </c>
      <c r="AA22">
        <v>0</v>
      </c>
      <c r="AB22">
        <v>0</v>
      </c>
      <c r="AC22">
        <v>0</v>
      </c>
      <c r="AD22">
        <v>0</v>
      </c>
      <c r="AE22">
        <v>1</v>
      </c>
      <c r="AF22">
        <v>0</v>
      </c>
      <c r="AG22">
        <v>0</v>
      </c>
      <c r="AH22">
        <v>0</v>
      </c>
      <c r="AI22">
        <v>0</v>
      </c>
      <c r="AJ22">
        <v>0</v>
      </c>
      <c r="AK22">
        <v>0</v>
      </c>
      <c r="AL22">
        <v>0</v>
      </c>
      <c r="AM22">
        <v>0</v>
      </c>
      <c r="AN22">
        <v>0</v>
      </c>
      <c r="AO22">
        <v>0</v>
      </c>
      <c r="AP22">
        <v>0</v>
      </c>
      <c r="AQ22">
        <v>0</v>
      </c>
      <c r="AR22">
        <v>0</v>
      </c>
      <c r="AS22">
        <v>0</v>
      </c>
      <c r="AT22">
        <v>0</v>
      </c>
      <c r="AU22">
        <v>0</v>
      </c>
      <c r="AV22">
        <v>0</v>
      </c>
      <c r="AW22">
        <v>0</v>
      </c>
      <c r="AX22">
        <v>0</v>
      </c>
      <c r="AY22">
        <v>1</v>
      </c>
      <c r="AZ22">
        <v>0</v>
      </c>
      <c r="BA22">
        <v>0</v>
      </c>
      <c r="BB22">
        <v>0</v>
      </c>
    </row>
    <row r="23" spans="1:54" hidden="1" x14ac:dyDescent="0.25">
      <c r="A23" t="s">
        <v>1735</v>
      </c>
      <c r="B23" t="s">
        <v>1735</v>
      </c>
      <c r="C23" t="s">
        <v>2405</v>
      </c>
      <c r="D23" t="s">
        <v>2357</v>
      </c>
      <c r="E23" t="s">
        <v>2541</v>
      </c>
      <c r="F23" t="s">
        <v>2406</v>
      </c>
      <c r="G23">
        <v>3</v>
      </c>
      <c r="H23">
        <v>2</v>
      </c>
      <c r="I23">
        <v>1</v>
      </c>
      <c r="J23">
        <v>15</v>
      </c>
      <c r="K23">
        <v>19</v>
      </c>
      <c r="L23">
        <v>1</v>
      </c>
      <c r="M23">
        <v>2</v>
      </c>
      <c r="N23">
        <v>0</v>
      </c>
      <c r="O23">
        <v>0</v>
      </c>
      <c r="P23">
        <v>0</v>
      </c>
      <c r="Q23">
        <v>0</v>
      </c>
      <c r="R23">
        <v>0</v>
      </c>
      <c r="S23">
        <v>0</v>
      </c>
      <c r="T23">
        <v>0</v>
      </c>
      <c r="U23">
        <v>0</v>
      </c>
      <c r="V23">
        <v>0</v>
      </c>
      <c r="W23">
        <v>0</v>
      </c>
      <c r="X23">
        <v>0</v>
      </c>
      <c r="Y23">
        <v>0</v>
      </c>
      <c r="Z23">
        <v>0</v>
      </c>
      <c r="AA23">
        <v>0</v>
      </c>
      <c r="AB23">
        <v>1</v>
      </c>
      <c r="AC23">
        <v>0</v>
      </c>
      <c r="AD23">
        <v>0</v>
      </c>
      <c r="AE23">
        <v>0</v>
      </c>
      <c r="AF23">
        <v>0</v>
      </c>
      <c r="AG23">
        <v>0</v>
      </c>
      <c r="AH23">
        <v>0</v>
      </c>
      <c r="AI23">
        <v>0</v>
      </c>
      <c r="AJ23">
        <v>0</v>
      </c>
      <c r="AK23">
        <v>0</v>
      </c>
      <c r="AL23">
        <v>0</v>
      </c>
      <c r="AM23">
        <v>0</v>
      </c>
      <c r="AN23">
        <v>0</v>
      </c>
      <c r="AO23">
        <v>0</v>
      </c>
      <c r="AP23">
        <v>0</v>
      </c>
      <c r="AQ23">
        <v>0</v>
      </c>
      <c r="AR23">
        <v>0</v>
      </c>
      <c r="AS23">
        <v>0</v>
      </c>
      <c r="AT23">
        <v>0</v>
      </c>
      <c r="AU23">
        <v>0</v>
      </c>
      <c r="AV23">
        <v>1</v>
      </c>
      <c r="AW23">
        <v>0</v>
      </c>
      <c r="AX23">
        <v>0</v>
      </c>
      <c r="AY23">
        <v>1</v>
      </c>
      <c r="AZ23">
        <v>0</v>
      </c>
      <c r="BA23">
        <v>0</v>
      </c>
      <c r="BB23">
        <v>0</v>
      </c>
    </row>
    <row r="24" spans="1:54" hidden="1" x14ac:dyDescent="0.25">
      <c r="A24" t="s">
        <v>1732</v>
      </c>
      <c r="B24" t="s">
        <v>1732</v>
      </c>
      <c r="C24" t="s">
        <v>2405</v>
      </c>
      <c r="D24" t="s">
        <v>2357</v>
      </c>
      <c r="E24" t="s">
        <v>2541</v>
      </c>
      <c r="F24" t="s">
        <v>2406</v>
      </c>
      <c r="G24">
        <v>3</v>
      </c>
      <c r="H24">
        <v>2</v>
      </c>
      <c r="I24">
        <v>1</v>
      </c>
      <c r="J24">
        <v>13</v>
      </c>
      <c r="K24">
        <v>17</v>
      </c>
      <c r="L24">
        <v>1</v>
      </c>
      <c r="M24">
        <v>2</v>
      </c>
      <c r="N24">
        <v>0</v>
      </c>
      <c r="O24">
        <v>0</v>
      </c>
      <c r="P24">
        <v>0</v>
      </c>
      <c r="Q24">
        <v>0</v>
      </c>
      <c r="R24">
        <v>0</v>
      </c>
      <c r="S24">
        <v>0</v>
      </c>
      <c r="T24">
        <v>0</v>
      </c>
      <c r="U24">
        <v>0</v>
      </c>
      <c r="V24">
        <v>0</v>
      </c>
      <c r="W24">
        <v>0</v>
      </c>
      <c r="X24">
        <v>0</v>
      </c>
      <c r="Y24">
        <v>0</v>
      </c>
      <c r="Z24">
        <v>1</v>
      </c>
      <c r="AA24">
        <v>0</v>
      </c>
      <c r="AB24">
        <v>0</v>
      </c>
      <c r="AC24">
        <v>0</v>
      </c>
      <c r="AD24">
        <v>0</v>
      </c>
      <c r="AE24">
        <v>0</v>
      </c>
      <c r="AF24">
        <v>0</v>
      </c>
      <c r="AG24">
        <v>0</v>
      </c>
      <c r="AH24">
        <v>0</v>
      </c>
      <c r="AI24">
        <v>0</v>
      </c>
      <c r="AJ24">
        <v>0</v>
      </c>
      <c r="AK24">
        <v>0</v>
      </c>
      <c r="AL24">
        <v>0</v>
      </c>
      <c r="AM24">
        <v>0</v>
      </c>
      <c r="AN24">
        <v>0</v>
      </c>
      <c r="AO24">
        <v>0</v>
      </c>
      <c r="AP24">
        <v>0</v>
      </c>
      <c r="AQ24">
        <v>0</v>
      </c>
      <c r="AR24">
        <v>0</v>
      </c>
      <c r="AS24">
        <v>0</v>
      </c>
      <c r="AT24">
        <v>1</v>
      </c>
      <c r="AU24">
        <v>0</v>
      </c>
      <c r="AV24">
        <v>0</v>
      </c>
      <c r="AW24">
        <v>0</v>
      </c>
      <c r="AX24">
        <v>0</v>
      </c>
      <c r="AY24">
        <v>1</v>
      </c>
      <c r="AZ24">
        <v>0</v>
      </c>
      <c r="BA24">
        <v>0</v>
      </c>
      <c r="BB24">
        <v>0</v>
      </c>
    </row>
    <row r="25" spans="1:54" hidden="1" x14ac:dyDescent="0.25">
      <c r="A25" t="s">
        <v>1728</v>
      </c>
      <c r="B25" t="s">
        <v>1728</v>
      </c>
      <c r="C25" t="s">
        <v>2407</v>
      </c>
      <c r="D25" t="s">
        <v>2358</v>
      </c>
      <c r="E25" t="s">
        <v>2542</v>
      </c>
      <c r="F25" t="s">
        <v>2408</v>
      </c>
      <c r="G25">
        <v>4</v>
      </c>
      <c r="H25">
        <v>2</v>
      </c>
      <c r="I25">
        <v>1</v>
      </c>
      <c r="J25">
        <v>4</v>
      </c>
      <c r="K25">
        <v>6</v>
      </c>
      <c r="L25">
        <v>1</v>
      </c>
      <c r="M25">
        <v>3</v>
      </c>
      <c r="N25">
        <v>0</v>
      </c>
      <c r="O25">
        <v>0</v>
      </c>
      <c r="P25">
        <v>0</v>
      </c>
      <c r="Q25">
        <v>1</v>
      </c>
      <c r="R25">
        <v>0</v>
      </c>
      <c r="S25">
        <v>0</v>
      </c>
      <c r="T25">
        <v>0</v>
      </c>
      <c r="U25">
        <v>0</v>
      </c>
      <c r="V25">
        <v>0</v>
      </c>
      <c r="W25">
        <v>0</v>
      </c>
      <c r="X25">
        <v>0</v>
      </c>
      <c r="Y25">
        <v>0</v>
      </c>
      <c r="Z25">
        <v>0</v>
      </c>
      <c r="AA25">
        <v>0</v>
      </c>
      <c r="AB25">
        <v>0</v>
      </c>
      <c r="AC25">
        <v>0</v>
      </c>
      <c r="AD25">
        <v>0</v>
      </c>
      <c r="AE25">
        <v>0</v>
      </c>
      <c r="AF25">
        <v>0</v>
      </c>
      <c r="AG25">
        <v>0</v>
      </c>
      <c r="AH25">
        <v>0</v>
      </c>
      <c r="AI25">
        <v>1</v>
      </c>
      <c r="AJ25">
        <v>0</v>
      </c>
      <c r="AK25">
        <v>0</v>
      </c>
      <c r="AL25">
        <v>0</v>
      </c>
      <c r="AM25">
        <v>0</v>
      </c>
      <c r="AN25">
        <v>0</v>
      </c>
      <c r="AO25">
        <v>0</v>
      </c>
      <c r="AP25">
        <v>0</v>
      </c>
      <c r="AQ25">
        <v>0</v>
      </c>
      <c r="AR25">
        <v>0</v>
      </c>
      <c r="AS25">
        <v>0</v>
      </c>
      <c r="AT25">
        <v>0</v>
      </c>
      <c r="AU25">
        <v>0</v>
      </c>
      <c r="AV25">
        <v>0</v>
      </c>
      <c r="AW25">
        <v>0</v>
      </c>
      <c r="AX25">
        <v>0</v>
      </c>
      <c r="AY25">
        <v>1</v>
      </c>
      <c r="AZ25">
        <v>0</v>
      </c>
      <c r="BA25">
        <v>0</v>
      </c>
      <c r="BB25">
        <v>0</v>
      </c>
    </row>
    <row r="26" spans="1:54" hidden="1" x14ac:dyDescent="0.25">
      <c r="A26" t="s">
        <v>1741</v>
      </c>
      <c r="B26" t="s">
        <v>1741</v>
      </c>
      <c r="C26" t="s">
        <v>2407</v>
      </c>
      <c r="D26" t="s">
        <v>2358</v>
      </c>
      <c r="E26" t="s">
        <v>2542</v>
      </c>
      <c r="F26" t="s">
        <v>2408</v>
      </c>
      <c r="G26">
        <v>4</v>
      </c>
      <c r="H26">
        <v>2</v>
      </c>
      <c r="I26">
        <v>1</v>
      </c>
      <c r="J26">
        <v>5</v>
      </c>
      <c r="K26">
        <v>11</v>
      </c>
      <c r="L26">
        <v>1</v>
      </c>
      <c r="M26">
        <v>3</v>
      </c>
      <c r="N26">
        <v>0</v>
      </c>
      <c r="O26">
        <v>0</v>
      </c>
      <c r="P26">
        <v>0</v>
      </c>
      <c r="Q26">
        <v>0</v>
      </c>
      <c r="R26">
        <v>1</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1</v>
      </c>
      <c r="AO26">
        <v>0</v>
      </c>
      <c r="AP26">
        <v>0</v>
      </c>
      <c r="AQ26">
        <v>0</v>
      </c>
      <c r="AR26">
        <v>0</v>
      </c>
      <c r="AS26">
        <v>0</v>
      </c>
      <c r="AT26">
        <v>0</v>
      </c>
      <c r="AU26">
        <v>0</v>
      </c>
      <c r="AV26">
        <v>0</v>
      </c>
      <c r="AW26">
        <v>0</v>
      </c>
      <c r="AX26">
        <v>0</v>
      </c>
      <c r="AY26">
        <v>1</v>
      </c>
      <c r="AZ26">
        <v>0</v>
      </c>
      <c r="BA26">
        <v>0</v>
      </c>
      <c r="BB26">
        <v>0</v>
      </c>
    </row>
    <row r="27" spans="1:54" hidden="1" x14ac:dyDescent="0.25">
      <c r="A27" t="s">
        <v>1741</v>
      </c>
      <c r="B27" t="s">
        <v>1748</v>
      </c>
      <c r="C27" t="s">
        <v>2407</v>
      </c>
      <c r="D27" t="s">
        <v>2358</v>
      </c>
      <c r="E27" t="s">
        <v>2542</v>
      </c>
      <c r="F27" t="s">
        <v>2408</v>
      </c>
      <c r="G27">
        <v>4</v>
      </c>
      <c r="H27">
        <v>0</v>
      </c>
      <c r="I27">
        <v>4</v>
      </c>
      <c r="J27">
        <v>5</v>
      </c>
      <c r="K27">
        <v>7</v>
      </c>
      <c r="L27">
        <v>4</v>
      </c>
      <c r="M27">
        <v>3</v>
      </c>
      <c r="N27">
        <v>0</v>
      </c>
      <c r="O27">
        <v>0</v>
      </c>
      <c r="P27">
        <v>0</v>
      </c>
      <c r="Q27">
        <v>0</v>
      </c>
      <c r="R27">
        <v>1</v>
      </c>
      <c r="S27">
        <v>0</v>
      </c>
      <c r="T27">
        <v>0</v>
      </c>
      <c r="U27">
        <v>0</v>
      </c>
      <c r="V27">
        <v>0</v>
      </c>
      <c r="W27">
        <v>0</v>
      </c>
      <c r="X27">
        <v>0</v>
      </c>
      <c r="Y27">
        <v>0</v>
      </c>
      <c r="Z27">
        <v>0</v>
      </c>
      <c r="AA27">
        <v>0</v>
      </c>
      <c r="AB27">
        <v>0</v>
      </c>
      <c r="AC27">
        <v>0</v>
      </c>
      <c r="AD27">
        <v>0</v>
      </c>
      <c r="AE27">
        <v>0</v>
      </c>
      <c r="AF27">
        <v>0</v>
      </c>
      <c r="AG27">
        <v>0</v>
      </c>
      <c r="AH27">
        <v>0</v>
      </c>
      <c r="AI27">
        <v>0</v>
      </c>
      <c r="AJ27">
        <v>1</v>
      </c>
      <c r="AK27">
        <v>0</v>
      </c>
      <c r="AL27">
        <v>0</v>
      </c>
      <c r="AM27">
        <v>0</v>
      </c>
      <c r="AN27">
        <v>0</v>
      </c>
      <c r="AO27">
        <v>0</v>
      </c>
      <c r="AP27">
        <v>0</v>
      </c>
      <c r="AQ27">
        <v>0</v>
      </c>
      <c r="AR27">
        <v>0</v>
      </c>
      <c r="AS27">
        <v>0</v>
      </c>
      <c r="AT27">
        <v>0</v>
      </c>
      <c r="AU27">
        <v>0</v>
      </c>
      <c r="AV27">
        <v>0</v>
      </c>
      <c r="AW27">
        <v>0</v>
      </c>
      <c r="AX27">
        <v>0</v>
      </c>
      <c r="AY27">
        <v>0</v>
      </c>
      <c r="AZ27">
        <v>0</v>
      </c>
      <c r="BA27">
        <v>0</v>
      </c>
      <c r="BB27">
        <v>1</v>
      </c>
    </row>
    <row r="28" spans="1:54" hidden="1" x14ac:dyDescent="0.25">
      <c r="A28" t="s">
        <v>1744</v>
      </c>
      <c r="B28" t="s">
        <v>1745</v>
      </c>
      <c r="C28" t="s">
        <v>2409</v>
      </c>
      <c r="D28" t="s">
        <v>2366</v>
      </c>
      <c r="E28" t="s">
        <v>1916</v>
      </c>
      <c r="F28" t="s">
        <v>2410</v>
      </c>
      <c r="G28">
        <v>4</v>
      </c>
      <c r="H28">
        <v>2</v>
      </c>
      <c r="I28">
        <v>4</v>
      </c>
      <c r="J28">
        <v>6</v>
      </c>
      <c r="K28">
        <v>2</v>
      </c>
      <c r="L28">
        <v>4</v>
      </c>
      <c r="M28">
        <v>2</v>
      </c>
      <c r="N28">
        <v>0</v>
      </c>
      <c r="O28">
        <v>0</v>
      </c>
      <c r="P28">
        <v>0</v>
      </c>
      <c r="Q28">
        <v>0</v>
      </c>
      <c r="R28">
        <v>0</v>
      </c>
      <c r="S28">
        <v>1</v>
      </c>
      <c r="T28">
        <v>0</v>
      </c>
      <c r="U28">
        <v>0</v>
      </c>
      <c r="V28">
        <v>0</v>
      </c>
      <c r="W28">
        <v>0</v>
      </c>
      <c r="X28">
        <v>0</v>
      </c>
      <c r="Y28">
        <v>0</v>
      </c>
      <c r="Z28">
        <v>0</v>
      </c>
      <c r="AA28">
        <v>0</v>
      </c>
      <c r="AB28">
        <v>0</v>
      </c>
      <c r="AC28">
        <v>0</v>
      </c>
      <c r="AD28">
        <v>0</v>
      </c>
      <c r="AE28">
        <v>1</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1</v>
      </c>
    </row>
    <row r="29" spans="1:54" hidden="1" x14ac:dyDescent="0.25">
      <c r="A29" t="s">
        <v>1735</v>
      </c>
      <c r="B29" t="s">
        <v>1735</v>
      </c>
      <c r="C29" t="s">
        <v>2409</v>
      </c>
      <c r="D29" t="s">
        <v>2366</v>
      </c>
      <c r="E29" t="s">
        <v>1916</v>
      </c>
      <c r="F29" t="s">
        <v>2410</v>
      </c>
      <c r="G29">
        <v>4</v>
      </c>
      <c r="H29">
        <v>2</v>
      </c>
      <c r="I29">
        <v>4</v>
      </c>
      <c r="J29">
        <v>15</v>
      </c>
      <c r="K29">
        <v>19</v>
      </c>
      <c r="L29">
        <v>4</v>
      </c>
      <c r="M29">
        <v>3</v>
      </c>
      <c r="N29">
        <v>0</v>
      </c>
      <c r="O29">
        <v>0</v>
      </c>
      <c r="P29">
        <v>0</v>
      </c>
      <c r="Q29">
        <v>0</v>
      </c>
      <c r="R29">
        <v>0</v>
      </c>
      <c r="S29">
        <v>0</v>
      </c>
      <c r="T29">
        <v>0</v>
      </c>
      <c r="U29">
        <v>0</v>
      </c>
      <c r="V29">
        <v>0</v>
      </c>
      <c r="W29">
        <v>0</v>
      </c>
      <c r="X29">
        <v>0</v>
      </c>
      <c r="Y29">
        <v>0</v>
      </c>
      <c r="Z29">
        <v>0</v>
      </c>
      <c r="AA29">
        <v>0</v>
      </c>
      <c r="AB29">
        <v>1</v>
      </c>
      <c r="AC29">
        <v>0</v>
      </c>
      <c r="AD29">
        <v>0</v>
      </c>
      <c r="AE29">
        <v>0</v>
      </c>
      <c r="AF29">
        <v>0</v>
      </c>
      <c r="AG29">
        <v>0</v>
      </c>
      <c r="AH29">
        <v>0</v>
      </c>
      <c r="AI29">
        <v>0</v>
      </c>
      <c r="AJ29">
        <v>0</v>
      </c>
      <c r="AK29">
        <v>0</v>
      </c>
      <c r="AL29">
        <v>0</v>
      </c>
      <c r="AM29">
        <v>0</v>
      </c>
      <c r="AN29">
        <v>0</v>
      </c>
      <c r="AO29">
        <v>0</v>
      </c>
      <c r="AP29">
        <v>0</v>
      </c>
      <c r="AQ29">
        <v>0</v>
      </c>
      <c r="AR29">
        <v>0</v>
      </c>
      <c r="AS29">
        <v>0</v>
      </c>
      <c r="AT29">
        <v>0</v>
      </c>
      <c r="AU29">
        <v>0</v>
      </c>
      <c r="AV29">
        <v>1</v>
      </c>
      <c r="AW29">
        <v>0</v>
      </c>
      <c r="AX29">
        <v>0</v>
      </c>
      <c r="AY29">
        <v>0</v>
      </c>
      <c r="AZ29">
        <v>0</v>
      </c>
      <c r="BA29">
        <v>0</v>
      </c>
      <c r="BB29">
        <v>1</v>
      </c>
    </row>
    <row r="30" spans="1:54" hidden="1" x14ac:dyDescent="0.25">
      <c r="A30" t="s">
        <v>1728</v>
      </c>
      <c r="B30" t="s">
        <v>1728</v>
      </c>
      <c r="C30" t="s">
        <v>2409</v>
      </c>
      <c r="D30" t="s">
        <v>2366</v>
      </c>
      <c r="E30" t="s">
        <v>1916</v>
      </c>
      <c r="F30" t="s">
        <v>2410</v>
      </c>
      <c r="G30">
        <v>4</v>
      </c>
      <c r="H30">
        <v>2</v>
      </c>
      <c r="I30">
        <v>1</v>
      </c>
      <c r="J30">
        <v>4</v>
      </c>
      <c r="K30">
        <v>6</v>
      </c>
      <c r="L30">
        <v>1</v>
      </c>
      <c r="M30">
        <v>3</v>
      </c>
      <c r="N30">
        <v>0</v>
      </c>
      <c r="O30">
        <v>0</v>
      </c>
      <c r="P30">
        <v>0</v>
      </c>
      <c r="Q30">
        <v>1</v>
      </c>
      <c r="R30">
        <v>0</v>
      </c>
      <c r="S30">
        <v>0</v>
      </c>
      <c r="T30">
        <v>0</v>
      </c>
      <c r="U30">
        <v>0</v>
      </c>
      <c r="V30">
        <v>0</v>
      </c>
      <c r="W30">
        <v>0</v>
      </c>
      <c r="X30">
        <v>0</v>
      </c>
      <c r="Y30">
        <v>0</v>
      </c>
      <c r="Z30">
        <v>0</v>
      </c>
      <c r="AA30">
        <v>0</v>
      </c>
      <c r="AB30">
        <v>0</v>
      </c>
      <c r="AC30">
        <v>0</v>
      </c>
      <c r="AD30">
        <v>0</v>
      </c>
      <c r="AE30">
        <v>0</v>
      </c>
      <c r="AF30">
        <v>0</v>
      </c>
      <c r="AG30">
        <v>0</v>
      </c>
      <c r="AH30">
        <v>0</v>
      </c>
      <c r="AI30">
        <v>1</v>
      </c>
      <c r="AJ30">
        <v>0</v>
      </c>
      <c r="AK30">
        <v>0</v>
      </c>
      <c r="AL30">
        <v>0</v>
      </c>
      <c r="AM30">
        <v>0</v>
      </c>
      <c r="AN30">
        <v>0</v>
      </c>
      <c r="AO30">
        <v>0</v>
      </c>
      <c r="AP30">
        <v>0</v>
      </c>
      <c r="AQ30">
        <v>0</v>
      </c>
      <c r="AR30">
        <v>0</v>
      </c>
      <c r="AS30">
        <v>0</v>
      </c>
      <c r="AT30">
        <v>0</v>
      </c>
      <c r="AU30">
        <v>0</v>
      </c>
      <c r="AV30">
        <v>0</v>
      </c>
      <c r="AW30">
        <v>0</v>
      </c>
      <c r="AX30">
        <v>0</v>
      </c>
      <c r="AY30">
        <v>1</v>
      </c>
      <c r="AZ30">
        <v>0</v>
      </c>
      <c r="BA30">
        <v>0</v>
      </c>
      <c r="BB30">
        <v>0</v>
      </c>
    </row>
    <row r="31" spans="1:54" hidden="1" x14ac:dyDescent="0.25">
      <c r="A31" t="s">
        <v>1741</v>
      </c>
      <c r="B31" t="s">
        <v>1741</v>
      </c>
      <c r="C31" t="s">
        <v>2411</v>
      </c>
      <c r="D31" t="s">
        <v>2367</v>
      </c>
      <c r="E31" t="s">
        <v>2543</v>
      </c>
      <c r="F31" t="s">
        <v>2412</v>
      </c>
      <c r="G31">
        <v>4</v>
      </c>
      <c r="H31">
        <v>2</v>
      </c>
      <c r="I31">
        <v>1</v>
      </c>
      <c r="J31">
        <v>5</v>
      </c>
      <c r="K31">
        <v>11</v>
      </c>
      <c r="L31">
        <v>1</v>
      </c>
      <c r="M31">
        <v>2</v>
      </c>
      <c r="N31">
        <v>0</v>
      </c>
      <c r="O31">
        <v>0</v>
      </c>
      <c r="P31">
        <v>0</v>
      </c>
      <c r="Q31">
        <v>0</v>
      </c>
      <c r="R31">
        <v>1</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1</v>
      </c>
      <c r="AO31">
        <v>0</v>
      </c>
      <c r="AP31">
        <v>0</v>
      </c>
      <c r="AQ31">
        <v>0</v>
      </c>
      <c r="AR31">
        <v>0</v>
      </c>
      <c r="AS31">
        <v>0</v>
      </c>
      <c r="AT31">
        <v>0</v>
      </c>
      <c r="AU31">
        <v>0</v>
      </c>
      <c r="AV31">
        <v>0</v>
      </c>
      <c r="AW31">
        <v>0</v>
      </c>
      <c r="AX31">
        <v>0</v>
      </c>
      <c r="AY31">
        <v>1</v>
      </c>
      <c r="AZ31">
        <v>0</v>
      </c>
      <c r="BA31">
        <v>0</v>
      </c>
      <c r="BB31">
        <v>0</v>
      </c>
    </row>
    <row r="32" spans="1:54" hidden="1" x14ac:dyDescent="0.25">
      <c r="A32" t="s">
        <v>1728</v>
      </c>
      <c r="B32" t="s">
        <v>1728</v>
      </c>
      <c r="C32" t="s">
        <v>2411</v>
      </c>
      <c r="D32" t="s">
        <v>2367</v>
      </c>
      <c r="E32" t="s">
        <v>2543</v>
      </c>
      <c r="F32" t="s">
        <v>2412</v>
      </c>
      <c r="G32">
        <v>4</v>
      </c>
      <c r="H32">
        <v>2</v>
      </c>
      <c r="I32">
        <v>4</v>
      </c>
      <c r="J32">
        <v>4</v>
      </c>
      <c r="K32">
        <v>6</v>
      </c>
      <c r="L32">
        <v>4</v>
      </c>
      <c r="M32">
        <v>2</v>
      </c>
      <c r="N32">
        <v>0</v>
      </c>
      <c r="O32">
        <v>0</v>
      </c>
      <c r="P32">
        <v>0</v>
      </c>
      <c r="Q32">
        <v>1</v>
      </c>
      <c r="R32">
        <v>0</v>
      </c>
      <c r="S32">
        <v>0</v>
      </c>
      <c r="T32">
        <v>0</v>
      </c>
      <c r="U32">
        <v>0</v>
      </c>
      <c r="V32">
        <v>0</v>
      </c>
      <c r="W32">
        <v>0</v>
      </c>
      <c r="X32">
        <v>0</v>
      </c>
      <c r="Y32">
        <v>0</v>
      </c>
      <c r="Z32">
        <v>0</v>
      </c>
      <c r="AA32">
        <v>0</v>
      </c>
      <c r="AB32">
        <v>0</v>
      </c>
      <c r="AC32">
        <v>0</v>
      </c>
      <c r="AD32">
        <v>0</v>
      </c>
      <c r="AE32">
        <v>0</v>
      </c>
      <c r="AF32">
        <v>0</v>
      </c>
      <c r="AG32">
        <v>0</v>
      </c>
      <c r="AH32">
        <v>0</v>
      </c>
      <c r="AI32">
        <v>1</v>
      </c>
      <c r="AJ32">
        <v>0</v>
      </c>
      <c r="AK32">
        <v>0</v>
      </c>
      <c r="AL32">
        <v>0</v>
      </c>
      <c r="AM32">
        <v>0</v>
      </c>
      <c r="AN32">
        <v>0</v>
      </c>
      <c r="AO32">
        <v>0</v>
      </c>
      <c r="AP32">
        <v>0</v>
      </c>
      <c r="AQ32">
        <v>0</v>
      </c>
      <c r="AR32">
        <v>0</v>
      </c>
      <c r="AS32">
        <v>0</v>
      </c>
      <c r="AT32">
        <v>0</v>
      </c>
      <c r="AU32">
        <v>0</v>
      </c>
      <c r="AV32">
        <v>0</v>
      </c>
      <c r="AW32">
        <v>0</v>
      </c>
      <c r="AX32">
        <v>0</v>
      </c>
      <c r="AY32">
        <v>0</v>
      </c>
      <c r="AZ32">
        <v>0</v>
      </c>
      <c r="BA32">
        <v>0</v>
      </c>
      <c r="BB32">
        <v>1</v>
      </c>
    </row>
    <row r="33" spans="1:54" hidden="1" x14ac:dyDescent="0.25">
      <c r="A33" t="s">
        <v>1736</v>
      </c>
      <c r="B33" t="s">
        <v>1751</v>
      </c>
      <c r="C33" t="s">
        <v>2411</v>
      </c>
      <c r="D33" t="s">
        <v>2367</v>
      </c>
      <c r="E33" t="s">
        <v>2543</v>
      </c>
      <c r="F33" t="s">
        <v>2412</v>
      </c>
      <c r="G33">
        <v>4</v>
      </c>
      <c r="H33">
        <v>2</v>
      </c>
      <c r="I33">
        <v>1</v>
      </c>
      <c r="J33">
        <v>11</v>
      </c>
      <c r="K33">
        <v>9</v>
      </c>
      <c r="L33">
        <v>1</v>
      </c>
      <c r="M33">
        <v>3</v>
      </c>
      <c r="N33">
        <v>0</v>
      </c>
      <c r="O33">
        <v>0</v>
      </c>
      <c r="P33">
        <v>0</v>
      </c>
      <c r="Q33">
        <v>0</v>
      </c>
      <c r="R33">
        <v>0</v>
      </c>
      <c r="S33">
        <v>0</v>
      </c>
      <c r="T33">
        <v>0</v>
      </c>
      <c r="U33">
        <v>0</v>
      </c>
      <c r="V33">
        <v>0</v>
      </c>
      <c r="W33">
        <v>0</v>
      </c>
      <c r="X33">
        <v>1</v>
      </c>
      <c r="Y33">
        <v>0</v>
      </c>
      <c r="Z33">
        <v>0</v>
      </c>
      <c r="AA33">
        <v>0</v>
      </c>
      <c r="AB33">
        <v>0</v>
      </c>
      <c r="AC33">
        <v>0</v>
      </c>
      <c r="AD33">
        <v>0</v>
      </c>
      <c r="AE33">
        <v>0</v>
      </c>
      <c r="AF33">
        <v>0</v>
      </c>
      <c r="AG33">
        <v>0</v>
      </c>
      <c r="AH33">
        <v>0</v>
      </c>
      <c r="AI33">
        <v>0</v>
      </c>
      <c r="AJ33">
        <v>0</v>
      </c>
      <c r="AK33">
        <v>0</v>
      </c>
      <c r="AL33">
        <v>1</v>
      </c>
      <c r="AM33">
        <v>0</v>
      </c>
      <c r="AN33">
        <v>0</v>
      </c>
      <c r="AO33">
        <v>0</v>
      </c>
      <c r="AP33">
        <v>0</v>
      </c>
      <c r="AQ33">
        <v>0</v>
      </c>
      <c r="AR33">
        <v>0</v>
      </c>
      <c r="AS33">
        <v>0</v>
      </c>
      <c r="AT33">
        <v>0</v>
      </c>
      <c r="AU33">
        <v>0</v>
      </c>
      <c r="AV33">
        <v>0</v>
      </c>
      <c r="AW33">
        <v>0</v>
      </c>
      <c r="AX33">
        <v>0</v>
      </c>
      <c r="AY33">
        <v>1</v>
      </c>
      <c r="AZ33">
        <v>0</v>
      </c>
      <c r="BA33">
        <v>0</v>
      </c>
      <c r="BB33">
        <v>0</v>
      </c>
    </row>
    <row r="34" spans="1:54" hidden="1" x14ac:dyDescent="0.25">
      <c r="A34" t="s">
        <v>1735</v>
      </c>
      <c r="B34" t="s">
        <v>1735</v>
      </c>
      <c r="C34" t="s">
        <v>2413</v>
      </c>
      <c r="D34" t="s">
        <v>2386</v>
      </c>
      <c r="E34" t="s">
        <v>2544</v>
      </c>
      <c r="F34" t="s">
        <v>2414</v>
      </c>
      <c r="G34">
        <v>3</v>
      </c>
      <c r="H34">
        <v>2</v>
      </c>
      <c r="I34">
        <v>3</v>
      </c>
      <c r="J34">
        <v>15</v>
      </c>
      <c r="K34">
        <v>19</v>
      </c>
      <c r="L34">
        <v>3</v>
      </c>
      <c r="M34">
        <v>3</v>
      </c>
      <c r="N34">
        <v>0</v>
      </c>
      <c r="O34">
        <v>0</v>
      </c>
      <c r="P34">
        <v>0</v>
      </c>
      <c r="Q34">
        <v>0</v>
      </c>
      <c r="R34">
        <v>0</v>
      </c>
      <c r="S34">
        <v>0</v>
      </c>
      <c r="T34">
        <v>0</v>
      </c>
      <c r="U34">
        <v>0</v>
      </c>
      <c r="V34">
        <v>0</v>
      </c>
      <c r="W34">
        <v>0</v>
      </c>
      <c r="X34">
        <v>0</v>
      </c>
      <c r="Y34">
        <v>0</v>
      </c>
      <c r="Z34">
        <v>0</v>
      </c>
      <c r="AA34">
        <v>0</v>
      </c>
      <c r="AB34">
        <v>1</v>
      </c>
      <c r="AC34">
        <v>0</v>
      </c>
      <c r="AD34">
        <v>0</v>
      </c>
      <c r="AE34">
        <v>0</v>
      </c>
      <c r="AF34">
        <v>0</v>
      </c>
      <c r="AG34">
        <v>0</v>
      </c>
      <c r="AH34">
        <v>0</v>
      </c>
      <c r="AI34">
        <v>0</v>
      </c>
      <c r="AJ34">
        <v>0</v>
      </c>
      <c r="AK34">
        <v>0</v>
      </c>
      <c r="AL34">
        <v>0</v>
      </c>
      <c r="AM34">
        <v>0</v>
      </c>
      <c r="AN34">
        <v>0</v>
      </c>
      <c r="AO34">
        <v>0</v>
      </c>
      <c r="AP34">
        <v>0</v>
      </c>
      <c r="AQ34">
        <v>0</v>
      </c>
      <c r="AR34">
        <v>0</v>
      </c>
      <c r="AS34">
        <v>0</v>
      </c>
      <c r="AT34">
        <v>0</v>
      </c>
      <c r="AU34">
        <v>0</v>
      </c>
      <c r="AV34">
        <v>1</v>
      </c>
      <c r="AW34">
        <v>0</v>
      </c>
      <c r="AX34">
        <v>0</v>
      </c>
      <c r="AY34">
        <v>0</v>
      </c>
      <c r="AZ34">
        <v>0</v>
      </c>
      <c r="BA34">
        <v>1</v>
      </c>
      <c r="BB34">
        <v>0</v>
      </c>
    </row>
    <row r="35" spans="1:54" hidden="1" x14ac:dyDescent="0.25">
      <c r="A35" t="s">
        <v>1744</v>
      </c>
      <c r="B35" t="s">
        <v>1752</v>
      </c>
      <c r="C35" t="s">
        <v>2413</v>
      </c>
      <c r="D35" t="s">
        <v>2386</v>
      </c>
      <c r="E35" t="s">
        <v>2544</v>
      </c>
      <c r="F35" t="s">
        <v>2414</v>
      </c>
      <c r="G35">
        <v>3</v>
      </c>
      <c r="H35">
        <v>2</v>
      </c>
      <c r="I35">
        <v>3</v>
      </c>
      <c r="J35">
        <v>6</v>
      </c>
      <c r="K35">
        <v>15</v>
      </c>
      <c r="L35">
        <v>3</v>
      </c>
      <c r="M35">
        <v>2</v>
      </c>
      <c r="N35">
        <v>0</v>
      </c>
      <c r="O35">
        <v>0</v>
      </c>
      <c r="P35">
        <v>0</v>
      </c>
      <c r="Q35">
        <v>0</v>
      </c>
      <c r="R35">
        <v>0</v>
      </c>
      <c r="S35">
        <v>1</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1</v>
      </c>
      <c r="AS35">
        <v>0</v>
      </c>
      <c r="AT35">
        <v>0</v>
      </c>
      <c r="AU35">
        <v>0</v>
      </c>
      <c r="AV35">
        <v>0</v>
      </c>
      <c r="AW35">
        <v>0</v>
      </c>
      <c r="AX35">
        <v>0</v>
      </c>
      <c r="AY35">
        <v>0</v>
      </c>
      <c r="AZ35">
        <v>0</v>
      </c>
      <c r="BA35">
        <v>1</v>
      </c>
      <c r="BB35">
        <v>0</v>
      </c>
    </row>
    <row r="36" spans="1:54" hidden="1" x14ac:dyDescent="0.25">
      <c r="A36" t="s">
        <v>1747</v>
      </c>
      <c r="B36" t="s">
        <v>1748</v>
      </c>
      <c r="C36" t="s">
        <v>2413</v>
      </c>
      <c r="D36" t="s">
        <v>2386</v>
      </c>
      <c r="E36" t="s">
        <v>2544</v>
      </c>
      <c r="F36" t="s">
        <v>2414</v>
      </c>
      <c r="G36">
        <v>3</v>
      </c>
      <c r="H36">
        <v>1</v>
      </c>
      <c r="I36">
        <v>1</v>
      </c>
      <c r="J36">
        <v>3</v>
      </c>
      <c r="K36">
        <v>7</v>
      </c>
      <c r="L36">
        <v>1</v>
      </c>
      <c r="M36">
        <v>2</v>
      </c>
      <c r="N36">
        <v>0</v>
      </c>
      <c r="O36">
        <v>0</v>
      </c>
      <c r="P36">
        <v>1</v>
      </c>
      <c r="Q36">
        <v>0</v>
      </c>
      <c r="R36">
        <v>0</v>
      </c>
      <c r="S36">
        <v>0</v>
      </c>
      <c r="T36">
        <v>0</v>
      </c>
      <c r="U36">
        <v>0</v>
      </c>
      <c r="V36">
        <v>0</v>
      </c>
      <c r="W36">
        <v>0</v>
      </c>
      <c r="X36">
        <v>0</v>
      </c>
      <c r="Y36">
        <v>0</v>
      </c>
      <c r="Z36">
        <v>0</v>
      </c>
      <c r="AA36">
        <v>0</v>
      </c>
      <c r="AB36">
        <v>0</v>
      </c>
      <c r="AC36">
        <v>0</v>
      </c>
      <c r="AD36">
        <v>0</v>
      </c>
      <c r="AE36">
        <v>0</v>
      </c>
      <c r="AF36">
        <v>0</v>
      </c>
      <c r="AG36">
        <v>0</v>
      </c>
      <c r="AH36">
        <v>0</v>
      </c>
      <c r="AI36">
        <v>0</v>
      </c>
      <c r="AJ36">
        <v>1</v>
      </c>
      <c r="AK36">
        <v>0</v>
      </c>
      <c r="AL36">
        <v>0</v>
      </c>
      <c r="AM36">
        <v>0</v>
      </c>
      <c r="AN36">
        <v>0</v>
      </c>
      <c r="AO36">
        <v>0</v>
      </c>
      <c r="AP36">
        <v>0</v>
      </c>
      <c r="AQ36">
        <v>0</v>
      </c>
      <c r="AR36">
        <v>0</v>
      </c>
      <c r="AS36">
        <v>0</v>
      </c>
      <c r="AT36">
        <v>0</v>
      </c>
      <c r="AU36">
        <v>0</v>
      </c>
      <c r="AV36">
        <v>0</v>
      </c>
      <c r="AW36">
        <v>0</v>
      </c>
      <c r="AX36">
        <v>0</v>
      </c>
      <c r="AY36">
        <v>1</v>
      </c>
      <c r="AZ36">
        <v>0</v>
      </c>
      <c r="BA36">
        <v>0</v>
      </c>
      <c r="BB36">
        <v>0</v>
      </c>
    </row>
    <row r="37" spans="1:54" hidden="1" x14ac:dyDescent="0.25">
      <c r="A37" t="s">
        <v>1735</v>
      </c>
      <c r="B37" t="s">
        <v>1754</v>
      </c>
      <c r="C37" t="s">
        <v>2413</v>
      </c>
      <c r="D37" t="s">
        <v>2387</v>
      </c>
      <c r="E37" t="s">
        <v>2545</v>
      </c>
      <c r="F37" t="s">
        <v>2415</v>
      </c>
      <c r="G37">
        <v>4</v>
      </c>
      <c r="H37">
        <v>2</v>
      </c>
      <c r="I37">
        <v>4</v>
      </c>
      <c r="J37">
        <v>15</v>
      </c>
      <c r="K37">
        <v>20</v>
      </c>
      <c r="L37">
        <v>4</v>
      </c>
      <c r="M37">
        <v>2</v>
      </c>
      <c r="N37">
        <v>0</v>
      </c>
      <c r="O37">
        <v>0</v>
      </c>
      <c r="P37">
        <v>0</v>
      </c>
      <c r="Q37">
        <v>0</v>
      </c>
      <c r="R37">
        <v>0</v>
      </c>
      <c r="S37">
        <v>0</v>
      </c>
      <c r="T37">
        <v>0</v>
      </c>
      <c r="U37">
        <v>0</v>
      </c>
      <c r="V37">
        <v>0</v>
      </c>
      <c r="W37">
        <v>0</v>
      </c>
      <c r="X37">
        <v>0</v>
      </c>
      <c r="Y37">
        <v>0</v>
      </c>
      <c r="Z37">
        <v>0</v>
      </c>
      <c r="AA37">
        <v>0</v>
      </c>
      <c r="AB37">
        <v>1</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1</v>
      </c>
      <c r="AX37">
        <v>0</v>
      </c>
      <c r="AY37">
        <v>0</v>
      </c>
      <c r="AZ37">
        <v>0</v>
      </c>
      <c r="BA37">
        <v>0</v>
      </c>
      <c r="BB37">
        <v>1</v>
      </c>
    </row>
    <row r="38" spans="1:54" hidden="1" x14ac:dyDescent="0.25">
      <c r="A38" t="s">
        <v>1744</v>
      </c>
      <c r="B38" t="s">
        <v>1745</v>
      </c>
      <c r="C38" t="s">
        <v>2413</v>
      </c>
      <c r="D38" t="s">
        <v>2387</v>
      </c>
      <c r="E38" t="s">
        <v>2545</v>
      </c>
      <c r="F38" t="s">
        <v>2415</v>
      </c>
      <c r="G38">
        <v>4</v>
      </c>
      <c r="H38">
        <v>2</v>
      </c>
      <c r="I38">
        <v>1</v>
      </c>
      <c r="J38">
        <v>6</v>
      </c>
      <c r="K38">
        <v>2</v>
      </c>
      <c r="L38">
        <v>1</v>
      </c>
      <c r="M38">
        <v>2</v>
      </c>
      <c r="N38">
        <v>0</v>
      </c>
      <c r="O38">
        <v>0</v>
      </c>
      <c r="P38">
        <v>0</v>
      </c>
      <c r="Q38">
        <v>0</v>
      </c>
      <c r="R38">
        <v>0</v>
      </c>
      <c r="S38">
        <v>1</v>
      </c>
      <c r="T38">
        <v>0</v>
      </c>
      <c r="U38">
        <v>0</v>
      </c>
      <c r="V38">
        <v>0</v>
      </c>
      <c r="W38">
        <v>0</v>
      </c>
      <c r="X38">
        <v>0</v>
      </c>
      <c r="Y38">
        <v>0</v>
      </c>
      <c r="Z38">
        <v>0</v>
      </c>
      <c r="AA38">
        <v>0</v>
      </c>
      <c r="AB38">
        <v>0</v>
      </c>
      <c r="AC38">
        <v>0</v>
      </c>
      <c r="AD38">
        <v>0</v>
      </c>
      <c r="AE38">
        <v>1</v>
      </c>
      <c r="AF38">
        <v>0</v>
      </c>
      <c r="AG38">
        <v>0</v>
      </c>
      <c r="AH38">
        <v>0</v>
      </c>
      <c r="AI38">
        <v>0</v>
      </c>
      <c r="AJ38">
        <v>0</v>
      </c>
      <c r="AK38">
        <v>0</v>
      </c>
      <c r="AL38">
        <v>0</v>
      </c>
      <c r="AM38">
        <v>0</v>
      </c>
      <c r="AN38">
        <v>0</v>
      </c>
      <c r="AO38">
        <v>0</v>
      </c>
      <c r="AP38">
        <v>0</v>
      </c>
      <c r="AQ38">
        <v>0</v>
      </c>
      <c r="AR38">
        <v>0</v>
      </c>
      <c r="AS38">
        <v>0</v>
      </c>
      <c r="AT38">
        <v>0</v>
      </c>
      <c r="AU38">
        <v>0</v>
      </c>
      <c r="AV38">
        <v>0</v>
      </c>
      <c r="AW38">
        <v>0</v>
      </c>
      <c r="AX38">
        <v>0</v>
      </c>
      <c r="AY38">
        <v>1</v>
      </c>
      <c r="AZ38">
        <v>0</v>
      </c>
      <c r="BA38">
        <v>0</v>
      </c>
      <c r="BB38">
        <v>0</v>
      </c>
    </row>
    <row r="39" spans="1:54" hidden="1" x14ac:dyDescent="0.25">
      <c r="A39" t="s">
        <v>1732</v>
      </c>
      <c r="B39" t="s">
        <v>1732</v>
      </c>
      <c r="C39" t="s">
        <v>2413</v>
      </c>
      <c r="D39" t="s">
        <v>2387</v>
      </c>
      <c r="E39" t="s">
        <v>2545</v>
      </c>
      <c r="F39" t="s">
        <v>2415</v>
      </c>
      <c r="G39">
        <v>4</v>
      </c>
      <c r="H39">
        <v>2</v>
      </c>
      <c r="I39">
        <v>1</v>
      </c>
      <c r="J39">
        <v>13</v>
      </c>
      <c r="K39">
        <v>17</v>
      </c>
      <c r="L39">
        <v>1</v>
      </c>
      <c r="M39">
        <v>3</v>
      </c>
      <c r="N39">
        <v>0</v>
      </c>
      <c r="O39">
        <v>0</v>
      </c>
      <c r="P39">
        <v>0</v>
      </c>
      <c r="Q39">
        <v>0</v>
      </c>
      <c r="R39">
        <v>0</v>
      </c>
      <c r="S39">
        <v>0</v>
      </c>
      <c r="T39">
        <v>0</v>
      </c>
      <c r="U39">
        <v>0</v>
      </c>
      <c r="V39">
        <v>0</v>
      </c>
      <c r="W39">
        <v>0</v>
      </c>
      <c r="X39">
        <v>0</v>
      </c>
      <c r="Y39">
        <v>0</v>
      </c>
      <c r="Z39">
        <v>1</v>
      </c>
      <c r="AA39">
        <v>0</v>
      </c>
      <c r="AB39">
        <v>0</v>
      </c>
      <c r="AC39">
        <v>0</v>
      </c>
      <c r="AD39">
        <v>0</v>
      </c>
      <c r="AE39">
        <v>0</v>
      </c>
      <c r="AF39">
        <v>0</v>
      </c>
      <c r="AG39">
        <v>0</v>
      </c>
      <c r="AH39">
        <v>0</v>
      </c>
      <c r="AI39">
        <v>0</v>
      </c>
      <c r="AJ39">
        <v>0</v>
      </c>
      <c r="AK39">
        <v>0</v>
      </c>
      <c r="AL39">
        <v>0</v>
      </c>
      <c r="AM39">
        <v>0</v>
      </c>
      <c r="AN39">
        <v>0</v>
      </c>
      <c r="AO39">
        <v>0</v>
      </c>
      <c r="AP39">
        <v>0</v>
      </c>
      <c r="AQ39">
        <v>0</v>
      </c>
      <c r="AR39">
        <v>0</v>
      </c>
      <c r="AS39">
        <v>0</v>
      </c>
      <c r="AT39">
        <v>1</v>
      </c>
      <c r="AU39">
        <v>0</v>
      </c>
      <c r="AV39">
        <v>0</v>
      </c>
      <c r="AW39">
        <v>0</v>
      </c>
      <c r="AX39">
        <v>0</v>
      </c>
      <c r="AY39">
        <v>1</v>
      </c>
      <c r="AZ39">
        <v>0</v>
      </c>
      <c r="BA39">
        <v>0</v>
      </c>
      <c r="BB39">
        <v>0</v>
      </c>
    </row>
    <row r="40" spans="1:54" hidden="1" x14ac:dyDescent="0.25">
      <c r="A40" t="s">
        <v>1744</v>
      </c>
      <c r="B40" t="s">
        <v>1745</v>
      </c>
      <c r="C40" t="s">
        <v>2416</v>
      </c>
      <c r="D40" t="s">
        <v>2391</v>
      </c>
      <c r="E40" t="s">
        <v>2546</v>
      </c>
      <c r="F40" t="s">
        <v>2417</v>
      </c>
      <c r="G40">
        <v>4</v>
      </c>
      <c r="H40">
        <v>1</v>
      </c>
      <c r="I40">
        <v>3</v>
      </c>
      <c r="J40">
        <v>6</v>
      </c>
      <c r="K40">
        <v>2</v>
      </c>
      <c r="L40">
        <v>3</v>
      </c>
      <c r="M40">
        <v>2</v>
      </c>
      <c r="N40">
        <v>0</v>
      </c>
      <c r="O40">
        <v>0</v>
      </c>
      <c r="P40">
        <v>0</v>
      </c>
      <c r="Q40">
        <v>0</v>
      </c>
      <c r="R40">
        <v>0</v>
      </c>
      <c r="S40">
        <v>1</v>
      </c>
      <c r="T40">
        <v>0</v>
      </c>
      <c r="U40">
        <v>0</v>
      </c>
      <c r="V40">
        <v>0</v>
      </c>
      <c r="W40">
        <v>0</v>
      </c>
      <c r="X40">
        <v>0</v>
      </c>
      <c r="Y40">
        <v>0</v>
      </c>
      <c r="Z40">
        <v>0</v>
      </c>
      <c r="AA40">
        <v>0</v>
      </c>
      <c r="AB40">
        <v>0</v>
      </c>
      <c r="AC40">
        <v>0</v>
      </c>
      <c r="AD40">
        <v>0</v>
      </c>
      <c r="AE40">
        <v>1</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1</v>
      </c>
      <c r="BB40">
        <v>0</v>
      </c>
    </row>
    <row r="41" spans="1:54" hidden="1" x14ac:dyDescent="0.25">
      <c r="A41" t="s">
        <v>1744</v>
      </c>
      <c r="B41" t="s">
        <v>1750</v>
      </c>
      <c r="C41" t="s">
        <v>2416</v>
      </c>
      <c r="D41" t="s">
        <v>2391</v>
      </c>
      <c r="E41" t="s">
        <v>2546</v>
      </c>
      <c r="F41" t="s">
        <v>2417</v>
      </c>
      <c r="G41">
        <v>4</v>
      </c>
      <c r="H41">
        <v>2</v>
      </c>
      <c r="I41">
        <v>3</v>
      </c>
      <c r="J41">
        <v>6</v>
      </c>
      <c r="K41">
        <v>3</v>
      </c>
      <c r="L41">
        <v>3</v>
      </c>
      <c r="M41">
        <v>1</v>
      </c>
      <c r="N41">
        <v>0</v>
      </c>
      <c r="O41">
        <v>0</v>
      </c>
      <c r="P41">
        <v>0</v>
      </c>
      <c r="Q41">
        <v>0</v>
      </c>
      <c r="R41">
        <v>0</v>
      </c>
      <c r="S41">
        <v>1</v>
      </c>
      <c r="T41">
        <v>0</v>
      </c>
      <c r="U41">
        <v>0</v>
      </c>
      <c r="V41">
        <v>0</v>
      </c>
      <c r="W41">
        <v>0</v>
      </c>
      <c r="X41">
        <v>0</v>
      </c>
      <c r="Y41">
        <v>0</v>
      </c>
      <c r="Z41">
        <v>0</v>
      </c>
      <c r="AA41">
        <v>0</v>
      </c>
      <c r="AB41">
        <v>0</v>
      </c>
      <c r="AC41">
        <v>0</v>
      </c>
      <c r="AD41">
        <v>0</v>
      </c>
      <c r="AE41">
        <v>0</v>
      </c>
      <c r="AF41">
        <v>1</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1</v>
      </c>
      <c r="BB41">
        <v>0</v>
      </c>
    </row>
    <row r="42" spans="1:54" hidden="1" x14ac:dyDescent="0.25">
      <c r="A42" t="s">
        <v>1729</v>
      </c>
      <c r="B42" t="s">
        <v>1729</v>
      </c>
      <c r="C42" t="s">
        <v>2416</v>
      </c>
      <c r="D42" t="s">
        <v>2391</v>
      </c>
      <c r="E42" t="s">
        <v>2546</v>
      </c>
      <c r="F42" t="s">
        <v>2417</v>
      </c>
      <c r="G42">
        <v>4</v>
      </c>
      <c r="H42">
        <v>1</v>
      </c>
      <c r="I42">
        <v>1</v>
      </c>
      <c r="J42">
        <v>16</v>
      </c>
      <c r="K42">
        <v>21</v>
      </c>
      <c r="L42">
        <v>1</v>
      </c>
      <c r="M42">
        <v>1</v>
      </c>
      <c r="N42">
        <v>0</v>
      </c>
      <c r="O42">
        <v>0</v>
      </c>
      <c r="P42">
        <v>0</v>
      </c>
      <c r="Q42">
        <v>0</v>
      </c>
      <c r="R42">
        <v>0</v>
      </c>
      <c r="S42">
        <v>0</v>
      </c>
      <c r="T42">
        <v>0</v>
      </c>
      <c r="U42">
        <v>0</v>
      </c>
      <c r="V42">
        <v>0</v>
      </c>
      <c r="W42">
        <v>0</v>
      </c>
      <c r="X42">
        <v>0</v>
      </c>
      <c r="Y42">
        <v>0</v>
      </c>
      <c r="Z42">
        <v>0</v>
      </c>
      <c r="AA42">
        <v>0</v>
      </c>
      <c r="AB42">
        <v>0</v>
      </c>
      <c r="AC42">
        <v>1</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1</v>
      </c>
      <c r="AY42">
        <v>1</v>
      </c>
      <c r="AZ42">
        <v>0</v>
      </c>
      <c r="BA42">
        <v>0</v>
      </c>
      <c r="BB42">
        <v>0</v>
      </c>
    </row>
    <row r="43" spans="1:54" hidden="1" x14ac:dyDescent="0.25">
      <c r="A43" t="s">
        <v>1744</v>
      </c>
      <c r="B43" t="s">
        <v>1745</v>
      </c>
      <c r="C43" t="s">
        <v>2416</v>
      </c>
      <c r="D43" t="s">
        <v>2392</v>
      </c>
      <c r="E43" t="s">
        <v>2547</v>
      </c>
      <c r="F43" t="s">
        <v>2418</v>
      </c>
      <c r="G43">
        <v>4</v>
      </c>
      <c r="H43">
        <v>0</v>
      </c>
      <c r="I43">
        <v>4</v>
      </c>
      <c r="J43">
        <v>6</v>
      </c>
      <c r="K43">
        <v>2</v>
      </c>
      <c r="L43">
        <v>4</v>
      </c>
      <c r="M43">
        <v>3</v>
      </c>
      <c r="N43">
        <v>0</v>
      </c>
      <c r="O43">
        <v>0</v>
      </c>
      <c r="P43">
        <v>0</v>
      </c>
      <c r="Q43">
        <v>0</v>
      </c>
      <c r="R43">
        <v>0</v>
      </c>
      <c r="S43">
        <v>1</v>
      </c>
      <c r="T43">
        <v>0</v>
      </c>
      <c r="U43">
        <v>0</v>
      </c>
      <c r="V43">
        <v>0</v>
      </c>
      <c r="W43">
        <v>0</v>
      </c>
      <c r="X43">
        <v>0</v>
      </c>
      <c r="Y43">
        <v>0</v>
      </c>
      <c r="Z43">
        <v>0</v>
      </c>
      <c r="AA43">
        <v>0</v>
      </c>
      <c r="AB43">
        <v>0</v>
      </c>
      <c r="AC43">
        <v>0</v>
      </c>
      <c r="AD43">
        <v>0</v>
      </c>
      <c r="AE43">
        <v>1</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1</v>
      </c>
    </row>
    <row r="44" spans="1:54" hidden="1" x14ac:dyDescent="0.25">
      <c r="A44" t="s">
        <v>1735</v>
      </c>
      <c r="B44" t="s">
        <v>1735</v>
      </c>
      <c r="C44" t="s">
        <v>2416</v>
      </c>
      <c r="D44" t="s">
        <v>2392</v>
      </c>
      <c r="E44" t="s">
        <v>2547</v>
      </c>
      <c r="F44" t="s">
        <v>2418</v>
      </c>
      <c r="G44">
        <v>4</v>
      </c>
      <c r="H44">
        <v>0</v>
      </c>
      <c r="I44">
        <v>1</v>
      </c>
      <c r="J44">
        <v>15</v>
      </c>
      <c r="K44">
        <v>19</v>
      </c>
      <c r="L44">
        <v>1</v>
      </c>
      <c r="M44">
        <v>3</v>
      </c>
      <c r="N44">
        <v>0</v>
      </c>
      <c r="O44">
        <v>0</v>
      </c>
      <c r="P44">
        <v>0</v>
      </c>
      <c r="Q44">
        <v>0</v>
      </c>
      <c r="R44">
        <v>0</v>
      </c>
      <c r="S44">
        <v>0</v>
      </c>
      <c r="T44">
        <v>0</v>
      </c>
      <c r="U44">
        <v>0</v>
      </c>
      <c r="V44">
        <v>0</v>
      </c>
      <c r="W44">
        <v>0</v>
      </c>
      <c r="X44">
        <v>0</v>
      </c>
      <c r="Y44">
        <v>0</v>
      </c>
      <c r="Z44">
        <v>0</v>
      </c>
      <c r="AA44">
        <v>0</v>
      </c>
      <c r="AB44">
        <v>1</v>
      </c>
      <c r="AC44">
        <v>0</v>
      </c>
      <c r="AD44">
        <v>0</v>
      </c>
      <c r="AE44">
        <v>0</v>
      </c>
      <c r="AF44">
        <v>0</v>
      </c>
      <c r="AG44">
        <v>0</v>
      </c>
      <c r="AH44">
        <v>0</v>
      </c>
      <c r="AI44">
        <v>0</v>
      </c>
      <c r="AJ44">
        <v>0</v>
      </c>
      <c r="AK44">
        <v>0</v>
      </c>
      <c r="AL44">
        <v>0</v>
      </c>
      <c r="AM44">
        <v>0</v>
      </c>
      <c r="AN44">
        <v>0</v>
      </c>
      <c r="AO44">
        <v>0</v>
      </c>
      <c r="AP44">
        <v>0</v>
      </c>
      <c r="AQ44">
        <v>0</v>
      </c>
      <c r="AR44">
        <v>0</v>
      </c>
      <c r="AS44">
        <v>0</v>
      </c>
      <c r="AT44">
        <v>0</v>
      </c>
      <c r="AU44">
        <v>0</v>
      </c>
      <c r="AV44">
        <v>1</v>
      </c>
      <c r="AW44">
        <v>0</v>
      </c>
      <c r="AX44">
        <v>0</v>
      </c>
      <c r="AY44">
        <v>1</v>
      </c>
      <c r="AZ44">
        <v>0</v>
      </c>
      <c r="BA44">
        <v>0</v>
      </c>
      <c r="BB44">
        <v>0</v>
      </c>
    </row>
    <row r="45" spans="1:54" hidden="1" x14ac:dyDescent="0.25">
      <c r="A45" t="s">
        <v>1729</v>
      </c>
      <c r="B45" t="s">
        <v>1729</v>
      </c>
      <c r="C45" t="s">
        <v>2416</v>
      </c>
      <c r="D45" t="s">
        <v>2392</v>
      </c>
      <c r="E45" t="s">
        <v>2547</v>
      </c>
      <c r="F45" t="s">
        <v>2418</v>
      </c>
      <c r="G45">
        <v>4</v>
      </c>
      <c r="H45">
        <v>0</v>
      </c>
      <c r="I45">
        <v>1</v>
      </c>
      <c r="J45">
        <v>16</v>
      </c>
      <c r="K45">
        <v>21</v>
      </c>
      <c r="L45">
        <v>1</v>
      </c>
      <c r="M45">
        <v>1</v>
      </c>
      <c r="N45">
        <v>0</v>
      </c>
      <c r="O45">
        <v>0</v>
      </c>
      <c r="P45">
        <v>0</v>
      </c>
      <c r="Q45">
        <v>0</v>
      </c>
      <c r="R45">
        <v>0</v>
      </c>
      <c r="S45">
        <v>0</v>
      </c>
      <c r="T45">
        <v>0</v>
      </c>
      <c r="U45">
        <v>0</v>
      </c>
      <c r="V45">
        <v>0</v>
      </c>
      <c r="W45">
        <v>0</v>
      </c>
      <c r="X45">
        <v>0</v>
      </c>
      <c r="Y45">
        <v>0</v>
      </c>
      <c r="Z45">
        <v>0</v>
      </c>
      <c r="AA45">
        <v>0</v>
      </c>
      <c r="AB45">
        <v>0</v>
      </c>
      <c r="AC45">
        <v>1</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1</v>
      </c>
      <c r="AY45">
        <v>1</v>
      </c>
      <c r="AZ45">
        <v>0</v>
      </c>
      <c r="BA45">
        <v>0</v>
      </c>
      <c r="BB45">
        <v>0</v>
      </c>
    </row>
    <row r="46" spans="1:54" hidden="1" x14ac:dyDescent="0.25">
      <c r="A46" t="s">
        <v>1735</v>
      </c>
      <c r="B46" t="s">
        <v>1754</v>
      </c>
      <c r="C46" t="s">
        <v>2419</v>
      </c>
      <c r="D46" t="s">
        <v>2393</v>
      </c>
      <c r="E46" t="s">
        <v>2548</v>
      </c>
      <c r="F46" t="s">
        <v>2420</v>
      </c>
      <c r="G46">
        <v>4</v>
      </c>
      <c r="H46">
        <v>2</v>
      </c>
      <c r="I46">
        <v>4</v>
      </c>
      <c r="J46">
        <v>15</v>
      </c>
      <c r="K46">
        <v>20</v>
      </c>
      <c r="L46">
        <v>4</v>
      </c>
      <c r="M46">
        <v>3</v>
      </c>
      <c r="N46">
        <v>0</v>
      </c>
      <c r="O46">
        <v>0</v>
      </c>
      <c r="P46">
        <v>0</v>
      </c>
      <c r="Q46">
        <v>0</v>
      </c>
      <c r="R46">
        <v>0</v>
      </c>
      <c r="S46">
        <v>0</v>
      </c>
      <c r="T46">
        <v>0</v>
      </c>
      <c r="U46">
        <v>0</v>
      </c>
      <c r="V46">
        <v>0</v>
      </c>
      <c r="W46">
        <v>0</v>
      </c>
      <c r="X46">
        <v>0</v>
      </c>
      <c r="Y46">
        <v>0</v>
      </c>
      <c r="Z46">
        <v>0</v>
      </c>
      <c r="AA46">
        <v>0</v>
      </c>
      <c r="AB46">
        <v>1</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1</v>
      </c>
      <c r="AX46">
        <v>0</v>
      </c>
      <c r="AY46">
        <v>0</v>
      </c>
      <c r="AZ46">
        <v>0</v>
      </c>
      <c r="BA46">
        <v>0</v>
      </c>
      <c r="BB46">
        <v>1</v>
      </c>
    </row>
    <row r="47" spans="1:54" hidden="1" x14ac:dyDescent="0.25">
      <c r="A47" t="s">
        <v>1747</v>
      </c>
      <c r="B47" t="s">
        <v>1748</v>
      </c>
      <c r="C47" t="s">
        <v>2419</v>
      </c>
      <c r="D47" t="s">
        <v>2393</v>
      </c>
      <c r="E47" t="s">
        <v>2548</v>
      </c>
      <c r="F47" t="s">
        <v>2420</v>
      </c>
      <c r="G47">
        <v>4</v>
      </c>
      <c r="H47">
        <v>2</v>
      </c>
      <c r="I47">
        <v>3</v>
      </c>
      <c r="J47">
        <v>3</v>
      </c>
      <c r="K47">
        <v>7</v>
      </c>
      <c r="L47">
        <v>3</v>
      </c>
      <c r="M47">
        <v>1</v>
      </c>
      <c r="N47">
        <v>0</v>
      </c>
      <c r="O47">
        <v>0</v>
      </c>
      <c r="P47">
        <v>1</v>
      </c>
      <c r="Q47">
        <v>0</v>
      </c>
      <c r="R47">
        <v>0</v>
      </c>
      <c r="S47">
        <v>0</v>
      </c>
      <c r="T47">
        <v>0</v>
      </c>
      <c r="U47">
        <v>0</v>
      </c>
      <c r="V47">
        <v>0</v>
      </c>
      <c r="W47">
        <v>0</v>
      </c>
      <c r="X47">
        <v>0</v>
      </c>
      <c r="Y47">
        <v>0</v>
      </c>
      <c r="Z47">
        <v>0</v>
      </c>
      <c r="AA47">
        <v>0</v>
      </c>
      <c r="AB47">
        <v>0</v>
      </c>
      <c r="AC47">
        <v>0</v>
      </c>
      <c r="AD47">
        <v>0</v>
      </c>
      <c r="AE47">
        <v>0</v>
      </c>
      <c r="AF47">
        <v>0</v>
      </c>
      <c r="AG47">
        <v>0</v>
      </c>
      <c r="AH47">
        <v>0</v>
      </c>
      <c r="AI47">
        <v>0</v>
      </c>
      <c r="AJ47">
        <v>1</v>
      </c>
      <c r="AK47">
        <v>0</v>
      </c>
      <c r="AL47">
        <v>0</v>
      </c>
      <c r="AM47">
        <v>0</v>
      </c>
      <c r="AN47">
        <v>0</v>
      </c>
      <c r="AO47">
        <v>0</v>
      </c>
      <c r="AP47">
        <v>0</v>
      </c>
      <c r="AQ47">
        <v>0</v>
      </c>
      <c r="AR47">
        <v>0</v>
      </c>
      <c r="AS47">
        <v>0</v>
      </c>
      <c r="AT47">
        <v>0</v>
      </c>
      <c r="AU47">
        <v>0</v>
      </c>
      <c r="AV47">
        <v>0</v>
      </c>
      <c r="AW47">
        <v>0</v>
      </c>
      <c r="AX47">
        <v>0</v>
      </c>
      <c r="AY47">
        <v>0</v>
      </c>
      <c r="AZ47">
        <v>0</v>
      </c>
      <c r="BA47">
        <v>1</v>
      </c>
      <c r="BB47">
        <v>0</v>
      </c>
    </row>
    <row r="48" spans="1:54" hidden="1" x14ac:dyDescent="0.25">
      <c r="A48" t="s">
        <v>1735</v>
      </c>
      <c r="B48" t="s">
        <v>1735</v>
      </c>
      <c r="C48" t="s">
        <v>2419</v>
      </c>
      <c r="D48" t="s">
        <v>2393</v>
      </c>
      <c r="E48" t="s">
        <v>2548</v>
      </c>
      <c r="F48" t="s">
        <v>2420</v>
      </c>
      <c r="G48">
        <v>4</v>
      </c>
      <c r="H48">
        <v>2</v>
      </c>
      <c r="I48">
        <v>1</v>
      </c>
      <c r="J48">
        <v>15</v>
      </c>
      <c r="K48">
        <v>19</v>
      </c>
      <c r="L48">
        <v>1</v>
      </c>
      <c r="M48">
        <v>3</v>
      </c>
      <c r="N48">
        <v>0</v>
      </c>
      <c r="O48">
        <v>0</v>
      </c>
      <c r="P48">
        <v>0</v>
      </c>
      <c r="Q48">
        <v>0</v>
      </c>
      <c r="R48">
        <v>0</v>
      </c>
      <c r="S48">
        <v>0</v>
      </c>
      <c r="T48">
        <v>0</v>
      </c>
      <c r="U48">
        <v>0</v>
      </c>
      <c r="V48">
        <v>0</v>
      </c>
      <c r="W48">
        <v>0</v>
      </c>
      <c r="X48">
        <v>0</v>
      </c>
      <c r="Y48">
        <v>0</v>
      </c>
      <c r="Z48">
        <v>0</v>
      </c>
      <c r="AA48">
        <v>0</v>
      </c>
      <c r="AB48">
        <v>1</v>
      </c>
      <c r="AC48">
        <v>0</v>
      </c>
      <c r="AD48">
        <v>0</v>
      </c>
      <c r="AE48">
        <v>0</v>
      </c>
      <c r="AF48">
        <v>0</v>
      </c>
      <c r="AG48">
        <v>0</v>
      </c>
      <c r="AH48">
        <v>0</v>
      </c>
      <c r="AI48">
        <v>0</v>
      </c>
      <c r="AJ48">
        <v>0</v>
      </c>
      <c r="AK48">
        <v>0</v>
      </c>
      <c r="AL48">
        <v>0</v>
      </c>
      <c r="AM48">
        <v>0</v>
      </c>
      <c r="AN48">
        <v>0</v>
      </c>
      <c r="AO48">
        <v>0</v>
      </c>
      <c r="AP48">
        <v>0</v>
      </c>
      <c r="AQ48">
        <v>0</v>
      </c>
      <c r="AR48">
        <v>0</v>
      </c>
      <c r="AS48">
        <v>0</v>
      </c>
      <c r="AT48">
        <v>0</v>
      </c>
      <c r="AU48">
        <v>0</v>
      </c>
      <c r="AV48">
        <v>1</v>
      </c>
      <c r="AW48">
        <v>0</v>
      </c>
      <c r="AX48">
        <v>0</v>
      </c>
      <c r="AY48">
        <v>1</v>
      </c>
      <c r="AZ48">
        <v>0</v>
      </c>
      <c r="BA48">
        <v>0</v>
      </c>
      <c r="BB48">
        <v>0</v>
      </c>
    </row>
    <row r="49" spans="1:54" hidden="1" x14ac:dyDescent="0.25">
      <c r="A49" t="s">
        <v>1735</v>
      </c>
      <c r="B49" t="s">
        <v>1754</v>
      </c>
      <c r="C49" t="s">
        <v>2421</v>
      </c>
      <c r="D49" t="s">
        <v>2394</v>
      </c>
      <c r="E49" t="s">
        <v>1983</v>
      </c>
      <c r="F49" t="s">
        <v>2422</v>
      </c>
      <c r="G49">
        <v>4</v>
      </c>
      <c r="H49">
        <v>2</v>
      </c>
      <c r="I49">
        <v>1</v>
      </c>
      <c r="J49">
        <v>15</v>
      </c>
      <c r="K49">
        <v>20</v>
      </c>
      <c r="L49">
        <v>1</v>
      </c>
      <c r="M49">
        <v>3</v>
      </c>
      <c r="N49">
        <v>0</v>
      </c>
      <c r="O49">
        <v>0</v>
      </c>
      <c r="P49">
        <v>0</v>
      </c>
      <c r="Q49">
        <v>0</v>
      </c>
      <c r="R49">
        <v>0</v>
      </c>
      <c r="S49">
        <v>0</v>
      </c>
      <c r="T49">
        <v>0</v>
      </c>
      <c r="U49">
        <v>0</v>
      </c>
      <c r="V49">
        <v>0</v>
      </c>
      <c r="W49">
        <v>0</v>
      </c>
      <c r="X49">
        <v>0</v>
      </c>
      <c r="Y49">
        <v>0</v>
      </c>
      <c r="Z49">
        <v>0</v>
      </c>
      <c r="AA49">
        <v>0</v>
      </c>
      <c r="AB49">
        <v>1</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1</v>
      </c>
      <c r="AX49">
        <v>0</v>
      </c>
      <c r="AY49">
        <v>1</v>
      </c>
      <c r="AZ49">
        <v>0</v>
      </c>
      <c r="BA49">
        <v>0</v>
      </c>
      <c r="BB49">
        <v>0</v>
      </c>
    </row>
    <row r="50" spans="1:54" hidden="1" x14ac:dyDescent="0.25">
      <c r="A50" t="s">
        <v>1729</v>
      </c>
      <c r="B50" t="s">
        <v>1729</v>
      </c>
      <c r="C50" t="s">
        <v>2421</v>
      </c>
      <c r="D50" t="s">
        <v>2394</v>
      </c>
      <c r="E50" t="s">
        <v>1983</v>
      </c>
      <c r="F50" t="s">
        <v>2422</v>
      </c>
      <c r="G50">
        <v>4</v>
      </c>
      <c r="H50">
        <v>1</v>
      </c>
      <c r="I50">
        <v>4</v>
      </c>
      <c r="J50">
        <v>16</v>
      </c>
      <c r="K50">
        <v>21</v>
      </c>
      <c r="L50">
        <v>4</v>
      </c>
      <c r="M50">
        <v>3</v>
      </c>
      <c r="N50">
        <v>0</v>
      </c>
      <c r="O50">
        <v>0</v>
      </c>
      <c r="P50">
        <v>0</v>
      </c>
      <c r="Q50">
        <v>0</v>
      </c>
      <c r="R50">
        <v>0</v>
      </c>
      <c r="S50">
        <v>0</v>
      </c>
      <c r="T50">
        <v>0</v>
      </c>
      <c r="U50">
        <v>0</v>
      </c>
      <c r="V50">
        <v>0</v>
      </c>
      <c r="W50">
        <v>0</v>
      </c>
      <c r="X50">
        <v>0</v>
      </c>
      <c r="Y50">
        <v>0</v>
      </c>
      <c r="Z50">
        <v>0</v>
      </c>
      <c r="AA50">
        <v>0</v>
      </c>
      <c r="AB50">
        <v>0</v>
      </c>
      <c r="AC50">
        <v>1</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1</v>
      </c>
      <c r="AY50">
        <v>0</v>
      </c>
      <c r="AZ50">
        <v>0</v>
      </c>
      <c r="BA50">
        <v>0</v>
      </c>
      <c r="BB50">
        <v>1</v>
      </c>
    </row>
    <row r="51" spans="1:54" hidden="1" x14ac:dyDescent="0.25">
      <c r="A51" t="s">
        <v>1732</v>
      </c>
      <c r="B51" t="s">
        <v>1732</v>
      </c>
      <c r="C51" t="s">
        <v>2421</v>
      </c>
      <c r="D51" t="s">
        <v>2394</v>
      </c>
      <c r="E51" t="s">
        <v>1983</v>
      </c>
      <c r="F51" t="s">
        <v>2422</v>
      </c>
      <c r="G51">
        <v>4</v>
      </c>
      <c r="H51">
        <v>2</v>
      </c>
      <c r="I51">
        <v>1</v>
      </c>
      <c r="J51">
        <v>13</v>
      </c>
      <c r="K51">
        <v>17</v>
      </c>
      <c r="L51">
        <v>1</v>
      </c>
      <c r="M51">
        <v>2</v>
      </c>
      <c r="N51">
        <v>0</v>
      </c>
      <c r="O51">
        <v>0</v>
      </c>
      <c r="P51">
        <v>0</v>
      </c>
      <c r="Q51">
        <v>0</v>
      </c>
      <c r="R51">
        <v>0</v>
      </c>
      <c r="S51">
        <v>0</v>
      </c>
      <c r="T51">
        <v>0</v>
      </c>
      <c r="U51">
        <v>0</v>
      </c>
      <c r="V51">
        <v>0</v>
      </c>
      <c r="W51">
        <v>0</v>
      </c>
      <c r="X51">
        <v>0</v>
      </c>
      <c r="Y51">
        <v>0</v>
      </c>
      <c r="Z51">
        <v>1</v>
      </c>
      <c r="AA51">
        <v>0</v>
      </c>
      <c r="AB51">
        <v>0</v>
      </c>
      <c r="AC51">
        <v>0</v>
      </c>
      <c r="AD51">
        <v>0</v>
      </c>
      <c r="AE51">
        <v>0</v>
      </c>
      <c r="AF51">
        <v>0</v>
      </c>
      <c r="AG51">
        <v>0</v>
      </c>
      <c r="AH51">
        <v>0</v>
      </c>
      <c r="AI51">
        <v>0</v>
      </c>
      <c r="AJ51">
        <v>0</v>
      </c>
      <c r="AK51">
        <v>0</v>
      </c>
      <c r="AL51">
        <v>0</v>
      </c>
      <c r="AM51">
        <v>0</v>
      </c>
      <c r="AN51">
        <v>0</v>
      </c>
      <c r="AO51">
        <v>0</v>
      </c>
      <c r="AP51">
        <v>0</v>
      </c>
      <c r="AQ51">
        <v>0</v>
      </c>
      <c r="AR51">
        <v>0</v>
      </c>
      <c r="AS51">
        <v>0</v>
      </c>
      <c r="AT51">
        <v>1</v>
      </c>
      <c r="AU51">
        <v>0</v>
      </c>
      <c r="AV51">
        <v>0</v>
      </c>
      <c r="AW51">
        <v>0</v>
      </c>
      <c r="AX51">
        <v>0</v>
      </c>
      <c r="AY51">
        <v>1</v>
      </c>
      <c r="AZ51">
        <v>0</v>
      </c>
      <c r="BA51">
        <v>0</v>
      </c>
      <c r="BB51">
        <v>0</v>
      </c>
    </row>
    <row r="52" spans="1:54" hidden="1" x14ac:dyDescent="0.25">
      <c r="A52" t="s">
        <v>1744</v>
      </c>
      <c r="B52" t="s">
        <v>1745</v>
      </c>
      <c r="C52" t="s">
        <v>2423</v>
      </c>
      <c r="D52" t="s">
        <v>2389</v>
      </c>
      <c r="E52" t="s">
        <v>2549</v>
      </c>
      <c r="F52" t="s">
        <v>2424</v>
      </c>
      <c r="G52">
        <v>4</v>
      </c>
      <c r="H52">
        <v>2</v>
      </c>
      <c r="I52">
        <v>3</v>
      </c>
      <c r="J52">
        <v>6</v>
      </c>
      <c r="K52">
        <v>2</v>
      </c>
      <c r="L52">
        <v>3</v>
      </c>
      <c r="M52">
        <v>2</v>
      </c>
      <c r="N52">
        <v>0</v>
      </c>
      <c r="O52">
        <v>0</v>
      </c>
      <c r="P52">
        <v>0</v>
      </c>
      <c r="Q52">
        <v>0</v>
      </c>
      <c r="R52">
        <v>0</v>
      </c>
      <c r="S52">
        <v>1</v>
      </c>
      <c r="T52">
        <v>0</v>
      </c>
      <c r="U52">
        <v>0</v>
      </c>
      <c r="V52">
        <v>0</v>
      </c>
      <c r="W52">
        <v>0</v>
      </c>
      <c r="X52">
        <v>0</v>
      </c>
      <c r="Y52">
        <v>0</v>
      </c>
      <c r="Z52">
        <v>0</v>
      </c>
      <c r="AA52">
        <v>0</v>
      </c>
      <c r="AB52">
        <v>0</v>
      </c>
      <c r="AC52">
        <v>0</v>
      </c>
      <c r="AD52">
        <v>0</v>
      </c>
      <c r="AE52">
        <v>1</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1</v>
      </c>
      <c r="BB52">
        <v>0</v>
      </c>
    </row>
    <row r="53" spans="1:54" hidden="1" x14ac:dyDescent="0.25">
      <c r="A53" t="s">
        <v>1728</v>
      </c>
      <c r="B53" t="s">
        <v>1728</v>
      </c>
      <c r="C53" t="s">
        <v>2423</v>
      </c>
      <c r="D53" t="s">
        <v>2389</v>
      </c>
      <c r="E53" t="s">
        <v>2549</v>
      </c>
      <c r="F53" t="s">
        <v>2424</v>
      </c>
      <c r="G53">
        <v>4</v>
      </c>
      <c r="H53">
        <v>2</v>
      </c>
      <c r="I53">
        <v>1</v>
      </c>
      <c r="J53">
        <v>4</v>
      </c>
      <c r="K53">
        <v>6</v>
      </c>
      <c r="L53">
        <v>1</v>
      </c>
      <c r="M53">
        <v>2</v>
      </c>
      <c r="N53">
        <v>0</v>
      </c>
      <c r="O53">
        <v>0</v>
      </c>
      <c r="P53">
        <v>0</v>
      </c>
      <c r="Q53">
        <v>1</v>
      </c>
      <c r="R53">
        <v>0</v>
      </c>
      <c r="S53">
        <v>0</v>
      </c>
      <c r="T53">
        <v>0</v>
      </c>
      <c r="U53">
        <v>0</v>
      </c>
      <c r="V53">
        <v>0</v>
      </c>
      <c r="W53">
        <v>0</v>
      </c>
      <c r="X53">
        <v>0</v>
      </c>
      <c r="Y53">
        <v>0</v>
      </c>
      <c r="Z53">
        <v>0</v>
      </c>
      <c r="AA53">
        <v>0</v>
      </c>
      <c r="AB53">
        <v>0</v>
      </c>
      <c r="AC53">
        <v>0</v>
      </c>
      <c r="AD53">
        <v>0</v>
      </c>
      <c r="AE53">
        <v>0</v>
      </c>
      <c r="AF53">
        <v>0</v>
      </c>
      <c r="AG53">
        <v>0</v>
      </c>
      <c r="AH53">
        <v>0</v>
      </c>
      <c r="AI53">
        <v>1</v>
      </c>
      <c r="AJ53">
        <v>0</v>
      </c>
      <c r="AK53">
        <v>0</v>
      </c>
      <c r="AL53">
        <v>0</v>
      </c>
      <c r="AM53">
        <v>0</v>
      </c>
      <c r="AN53">
        <v>0</v>
      </c>
      <c r="AO53">
        <v>0</v>
      </c>
      <c r="AP53">
        <v>0</v>
      </c>
      <c r="AQ53">
        <v>0</v>
      </c>
      <c r="AR53">
        <v>0</v>
      </c>
      <c r="AS53">
        <v>0</v>
      </c>
      <c r="AT53">
        <v>0</v>
      </c>
      <c r="AU53">
        <v>0</v>
      </c>
      <c r="AV53">
        <v>0</v>
      </c>
      <c r="AW53">
        <v>0</v>
      </c>
      <c r="AX53">
        <v>0</v>
      </c>
      <c r="AY53">
        <v>1</v>
      </c>
      <c r="AZ53">
        <v>0</v>
      </c>
      <c r="BA53">
        <v>0</v>
      </c>
      <c r="BB53">
        <v>0</v>
      </c>
    </row>
    <row r="54" spans="1:54" hidden="1" x14ac:dyDescent="0.25">
      <c r="A54" t="s">
        <v>1741</v>
      </c>
      <c r="B54" t="s">
        <v>1748</v>
      </c>
      <c r="C54" t="s">
        <v>2423</v>
      </c>
      <c r="D54" t="s">
        <v>2389</v>
      </c>
      <c r="E54" t="s">
        <v>2549</v>
      </c>
      <c r="F54" t="s">
        <v>2424</v>
      </c>
      <c r="G54">
        <v>4</v>
      </c>
      <c r="H54">
        <v>2</v>
      </c>
      <c r="I54">
        <v>1</v>
      </c>
      <c r="J54">
        <v>5</v>
      </c>
      <c r="K54">
        <v>7</v>
      </c>
      <c r="L54">
        <v>1</v>
      </c>
      <c r="M54">
        <v>1</v>
      </c>
      <c r="N54">
        <v>0</v>
      </c>
      <c r="O54">
        <v>0</v>
      </c>
      <c r="P54">
        <v>0</v>
      </c>
      <c r="Q54">
        <v>0</v>
      </c>
      <c r="R54">
        <v>1</v>
      </c>
      <c r="S54">
        <v>0</v>
      </c>
      <c r="T54">
        <v>0</v>
      </c>
      <c r="U54">
        <v>0</v>
      </c>
      <c r="V54">
        <v>0</v>
      </c>
      <c r="W54">
        <v>0</v>
      </c>
      <c r="X54">
        <v>0</v>
      </c>
      <c r="Y54">
        <v>0</v>
      </c>
      <c r="Z54">
        <v>0</v>
      </c>
      <c r="AA54">
        <v>0</v>
      </c>
      <c r="AB54">
        <v>0</v>
      </c>
      <c r="AC54">
        <v>0</v>
      </c>
      <c r="AD54">
        <v>0</v>
      </c>
      <c r="AE54">
        <v>0</v>
      </c>
      <c r="AF54">
        <v>0</v>
      </c>
      <c r="AG54">
        <v>0</v>
      </c>
      <c r="AH54">
        <v>0</v>
      </c>
      <c r="AI54">
        <v>0</v>
      </c>
      <c r="AJ54">
        <v>1</v>
      </c>
      <c r="AK54">
        <v>0</v>
      </c>
      <c r="AL54">
        <v>0</v>
      </c>
      <c r="AM54">
        <v>0</v>
      </c>
      <c r="AN54">
        <v>0</v>
      </c>
      <c r="AO54">
        <v>0</v>
      </c>
      <c r="AP54">
        <v>0</v>
      </c>
      <c r="AQ54">
        <v>0</v>
      </c>
      <c r="AR54">
        <v>0</v>
      </c>
      <c r="AS54">
        <v>0</v>
      </c>
      <c r="AT54">
        <v>0</v>
      </c>
      <c r="AU54">
        <v>0</v>
      </c>
      <c r="AV54">
        <v>0</v>
      </c>
      <c r="AW54">
        <v>0</v>
      </c>
      <c r="AX54">
        <v>0</v>
      </c>
      <c r="AY54">
        <v>1</v>
      </c>
      <c r="AZ54">
        <v>0</v>
      </c>
      <c r="BA54">
        <v>0</v>
      </c>
      <c r="BB54">
        <v>0</v>
      </c>
    </row>
    <row r="55" spans="1:54" hidden="1" x14ac:dyDescent="0.25">
      <c r="A55" t="s">
        <v>1755</v>
      </c>
      <c r="B55" t="s">
        <v>1746</v>
      </c>
      <c r="C55" t="s">
        <v>2419</v>
      </c>
      <c r="D55" t="s">
        <v>2395</v>
      </c>
      <c r="E55" t="s">
        <v>2003</v>
      </c>
      <c r="F55" t="s">
        <v>2425</v>
      </c>
      <c r="G55">
        <v>4</v>
      </c>
      <c r="H55">
        <v>2</v>
      </c>
      <c r="I55">
        <v>1</v>
      </c>
      <c r="J55">
        <v>1</v>
      </c>
      <c r="K55">
        <v>4</v>
      </c>
      <c r="L55">
        <v>1</v>
      </c>
      <c r="M55">
        <v>1</v>
      </c>
      <c r="N55">
        <v>1</v>
      </c>
      <c r="O55">
        <v>0</v>
      </c>
      <c r="P55">
        <v>0</v>
      </c>
      <c r="Q55">
        <v>0</v>
      </c>
      <c r="R55">
        <v>0</v>
      </c>
      <c r="S55">
        <v>0</v>
      </c>
      <c r="T55">
        <v>0</v>
      </c>
      <c r="U55">
        <v>0</v>
      </c>
      <c r="V55">
        <v>0</v>
      </c>
      <c r="W55">
        <v>0</v>
      </c>
      <c r="X55">
        <v>0</v>
      </c>
      <c r="Y55">
        <v>0</v>
      </c>
      <c r="Z55">
        <v>0</v>
      </c>
      <c r="AA55">
        <v>0</v>
      </c>
      <c r="AB55">
        <v>0</v>
      </c>
      <c r="AC55">
        <v>0</v>
      </c>
      <c r="AD55">
        <v>0</v>
      </c>
      <c r="AE55">
        <v>0</v>
      </c>
      <c r="AF55">
        <v>0</v>
      </c>
      <c r="AG55">
        <v>1</v>
      </c>
      <c r="AH55">
        <v>0</v>
      </c>
      <c r="AI55">
        <v>0</v>
      </c>
      <c r="AJ55">
        <v>0</v>
      </c>
      <c r="AK55">
        <v>0</v>
      </c>
      <c r="AL55">
        <v>0</v>
      </c>
      <c r="AM55">
        <v>0</v>
      </c>
      <c r="AN55">
        <v>0</v>
      </c>
      <c r="AO55">
        <v>0</v>
      </c>
      <c r="AP55">
        <v>0</v>
      </c>
      <c r="AQ55">
        <v>0</v>
      </c>
      <c r="AR55">
        <v>0</v>
      </c>
      <c r="AS55">
        <v>0</v>
      </c>
      <c r="AT55">
        <v>0</v>
      </c>
      <c r="AU55">
        <v>0</v>
      </c>
      <c r="AV55">
        <v>0</v>
      </c>
      <c r="AW55">
        <v>0</v>
      </c>
      <c r="AX55">
        <v>0</v>
      </c>
      <c r="AY55">
        <v>1</v>
      </c>
      <c r="AZ55">
        <v>0</v>
      </c>
      <c r="BA55">
        <v>0</v>
      </c>
      <c r="BB55">
        <v>0</v>
      </c>
    </row>
    <row r="56" spans="1:54" hidden="1" x14ac:dyDescent="0.25">
      <c r="A56" t="s">
        <v>1735</v>
      </c>
      <c r="B56" t="s">
        <v>1735</v>
      </c>
      <c r="C56" t="s">
        <v>2419</v>
      </c>
      <c r="D56" t="s">
        <v>2395</v>
      </c>
      <c r="E56" t="s">
        <v>2003</v>
      </c>
      <c r="F56" t="s">
        <v>2425</v>
      </c>
      <c r="G56">
        <v>4</v>
      </c>
      <c r="H56">
        <v>2</v>
      </c>
      <c r="I56">
        <v>1</v>
      </c>
      <c r="J56">
        <v>15</v>
      </c>
      <c r="K56">
        <v>19</v>
      </c>
      <c r="L56">
        <v>1</v>
      </c>
      <c r="M56">
        <v>2</v>
      </c>
      <c r="N56">
        <v>0</v>
      </c>
      <c r="O56">
        <v>0</v>
      </c>
      <c r="P56">
        <v>0</v>
      </c>
      <c r="Q56">
        <v>0</v>
      </c>
      <c r="R56">
        <v>0</v>
      </c>
      <c r="S56">
        <v>0</v>
      </c>
      <c r="T56">
        <v>0</v>
      </c>
      <c r="U56">
        <v>0</v>
      </c>
      <c r="V56">
        <v>0</v>
      </c>
      <c r="W56">
        <v>0</v>
      </c>
      <c r="X56">
        <v>0</v>
      </c>
      <c r="Y56">
        <v>0</v>
      </c>
      <c r="Z56">
        <v>0</v>
      </c>
      <c r="AA56">
        <v>0</v>
      </c>
      <c r="AB56">
        <v>1</v>
      </c>
      <c r="AC56">
        <v>0</v>
      </c>
      <c r="AD56">
        <v>0</v>
      </c>
      <c r="AE56">
        <v>0</v>
      </c>
      <c r="AF56">
        <v>0</v>
      </c>
      <c r="AG56">
        <v>0</v>
      </c>
      <c r="AH56">
        <v>0</v>
      </c>
      <c r="AI56">
        <v>0</v>
      </c>
      <c r="AJ56">
        <v>0</v>
      </c>
      <c r="AK56">
        <v>0</v>
      </c>
      <c r="AL56">
        <v>0</v>
      </c>
      <c r="AM56">
        <v>0</v>
      </c>
      <c r="AN56">
        <v>0</v>
      </c>
      <c r="AO56">
        <v>0</v>
      </c>
      <c r="AP56">
        <v>0</v>
      </c>
      <c r="AQ56">
        <v>0</v>
      </c>
      <c r="AR56">
        <v>0</v>
      </c>
      <c r="AS56">
        <v>0</v>
      </c>
      <c r="AT56">
        <v>0</v>
      </c>
      <c r="AU56">
        <v>0</v>
      </c>
      <c r="AV56">
        <v>1</v>
      </c>
      <c r="AW56">
        <v>0</v>
      </c>
      <c r="AX56">
        <v>0</v>
      </c>
      <c r="AY56">
        <v>1</v>
      </c>
      <c r="AZ56">
        <v>0</v>
      </c>
      <c r="BA56">
        <v>0</v>
      </c>
      <c r="BB56">
        <v>0</v>
      </c>
    </row>
    <row r="57" spans="1:54" hidden="1" x14ac:dyDescent="0.25">
      <c r="A57" t="s">
        <v>1729</v>
      </c>
      <c r="B57" t="s">
        <v>1729</v>
      </c>
      <c r="C57" t="s">
        <v>2419</v>
      </c>
      <c r="D57" t="s">
        <v>2395</v>
      </c>
      <c r="E57" t="s">
        <v>2003</v>
      </c>
      <c r="F57" t="s">
        <v>2425</v>
      </c>
      <c r="G57">
        <v>4</v>
      </c>
      <c r="H57">
        <v>2</v>
      </c>
      <c r="I57">
        <v>3</v>
      </c>
      <c r="J57">
        <v>16</v>
      </c>
      <c r="K57">
        <v>21</v>
      </c>
      <c r="L57">
        <v>3</v>
      </c>
      <c r="M57">
        <v>1</v>
      </c>
      <c r="N57">
        <v>0</v>
      </c>
      <c r="O57">
        <v>0</v>
      </c>
      <c r="P57">
        <v>0</v>
      </c>
      <c r="Q57">
        <v>0</v>
      </c>
      <c r="R57">
        <v>0</v>
      </c>
      <c r="S57">
        <v>0</v>
      </c>
      <c r="T57">
        <v>0</v>
      </c>
      <c r="U57">
        <v>0</v>
      </c>
      <c r="V57">
        <v>0</v>
      </c>
      <c r="W57">
        <v>0</v>
      </c>
      <c r="X57">
        <v>0</v>
      </c>
      <c r="Y57">
        <v>0</v>
      </c>
      <c r="Z57">
        <v>0</v>
      </c>
      <c r="AA57">
        <v>0</v>
      </c>
      <c r="AB57">
        <v>0</v>
      </c>
      <c r="AC57">
        <v>1</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1</v>
      </c>
      <c r="AY57">
        <v>0</v>
      </c>
      <c r="AZ57">
        <v>0</v>
      </c>
      <c r="BA57">
        <v>1</v>
      </c>
      <c r="BB57">
        <v>0</v>
      </c>
    </row>
    <row r="58" spans="1:54" hidden="1" x14ac:dyDescent="0.25">
      <c r="A58" t="s">
        <v>1735</v>
      </c>
      <c r="B58" t="s">
        <v>1735</v>
      </c>
      <c r="C58" t="s">
        <v>2426</v>
      </c>
      <c r="D58" t="s">
        <v>2351</v>
      </c>
      <c r="E58" t="s">
        <v>2012</v>
      </c>
      <c r="F58" t="s">
        <v>2427</v>
      </c>
      <c r="G58">
        <v>4</v>
      </c>
      <c r="H58">
        <v>2</v>
      </c>
      <c r="I58">
        <v>3</v>
      </c>
      <c r="J58">
        <v>15</v>
      </c>
      <c r="K58">
        <v>19</v>
      </c>
      <c r="L58">
        <v>3</v>
      </c>
      <c r="M58">
        <v>1</v>
      </c>
      <c r="N58">
        <v>0</v>
      </c>
      <c r="O58">
        <v>0</v>
      </c>
      <c r="P58">
        <v>0</v>
      </c>
      <c r="Q58">
        <v>0</v>
      </c>
      <c r="R58">
        <v>0</v>
      </c>
      <c r="S58">
        <v>0</v>
      </c>
      <c r="T58">
        <v>0</v>
      </c>
      <c r="U58">
        <v>0</v>
      </c>
      <c r="V58">
        <v>0</v>
      </c>
      <c r="W58">
        <v>0</v>
      </c>
      <c r="X58">
        <v>0</v>
      </c>
      <c r="Y58">
        <v>0</v>
      </c>
      <c r="Z58">
        <v>0</v>
      </c>
      <c r="AA58">
        <v>0</v>
      </c>
      <c r="AB58">
        <v>1</v>
      </c>
      <c r="AC58">
        <v>0</v>
      </c>
      <c r="AD58">
        <v>0</v>
      </c>
      <c r="AE58">
        <v>0</v>
      </c>
      <c r="AF58">
        <v>0</v>
      </c>
      <c r="AG58">
        <v>0</v>
      </c>
      <c r="AH58">
        <v>0</v>
      </c>
      <c r="AI58">
        <v>0</v>
      </c>
      <c r="AJ58">
        <v>0</v>
      </c>
      <c r="AK58">
        <v>0</v>
      </c>
      <c r="AL58">
        <v>0</v>
      </c>
      <c r="AM58">
        <v>0</v>
      </c>
      <c r="AN58">
        <v>0</v>
      </c>
      <c r="AO58">
        <v>0</v>
      </c>
      <c r="AP58">
        <v>0</v>
      </c>
      <c r="AQ58">
        <v>0</v>
      </c>
      <c r="AR58">
        <v>0</v>
      </c>
      <c r="AS58">
        <v>0</v>
      </c>
      <c r="AT58">
        <v>0</v>
      </c>
      <c r="AU58">
        <v>0</v>
      </c>
      <c r="AV58">
        <v>1</v>
      </c>
      <c r="AW58">
        <v>0</v>
      </c>
      <c r="AX58">
        <v>0</v>
      </c>
      <c r="AY58">
        <v>0</v>
      </c>
      <c r="AZ58">
        <v>0</v>
      </c>
      <c r="BA58">
        <v>1</v>
      </c>
      <c r="BB58">
        <v>0</v>
      </c>
    </row>
    <row r="59" spans="1:54" hidden="1" x14ac:dyDescent="0.25">
      <c r="A59" t="s">
        <v>1744</v>
      </c>
      <c r="B59" t="s">
        <v>1742</v>
      </c>
      <c r="C59" t="s">
        <v>2426</v>
      </c>
      <c r="D59" t="s">
        <v>2351</v>
      </c>
      <c r="E59" t="s">
        <v>2012</v>
      </c>
      <c r="F59" t="s">
        <v>2427</v>
      </c>
      <c r="G59">
        <v>4</v>
      </c>
      <c r="H59">
        <v>2</v>
      </c>
      <c r="I59">
        <v>1</v>
      </c>
      <c r="J59">
        <v>6</v>
      </c>
      <c r="K59">
        <v>5</v>
      </c>
      <c r="L59">
        <v>1</v>
      </c>
      <c r="M59">
        <v>2</v>
      </c>
      <c r="N59">
        <v>0</v>
      </c>
      <c r="O59">
        <v>0</v>
      </c>
      <c r="P59">
        <v>0</v>
      </c>
      <c r="Q59">
        <v>0</v>
      </c>
      <c r="R59">
        <v>0</v>
      </c>
      <c r="S59">
        <v>1</v>
      </c>
      <c r="T59">
        <v>0</v>
      </c>
      <c r="U59">
        <v>0</v>
      </c>
      <c r="V59">
        <v>0</v>
      </c>
      <c r="W59">
        <v>0</v>
      </c>
      <c r="X59">
        <v>0</v>
      </c>
      <c r="Y59">
        <v>0</v>
      </c>
      <c r="Z59">
        <v>0</v>
      </c>
      <c r="AA59">
        <v>0</v>
      </c>
      <c r="AB59">
        <v>0</v>
      </c>
      <c r="AC59">
        <v>0</v>
      </c>
      <c r="AD59">
        <v>0</v>
      </c>
      <c r="AE59">
        <v>0</v>
      </c>
      <c r="AF59">
        <v>0</v>
      </c>
      <c r="AG59">
        <v>0</v>
      </c>
      <c r="AH59">
        <v>1</v>
      </c>
      <c r="AI59">
        <v>0</v>
      </c>
      <c r="AJ59">
        <v>0</v>
      </c>
      <c r="AK59">
        <v>0</v>
      </c>
      <c r="AL59">
        <v>0</v>
      </c>
      <c r="AM59">
        <v>0</v>
      </c>
      <c r="AN59">
        <v>0</v>
      </c>
      <c r="AO59">
        <v>0</v>
      </c>
      <c r="AP59">
        <v>0</v>
      </c>
      <c r="AQ59">
        <v>0</v>
      </c>
      <c r="AR59">
        <v>0</v>
      </c>
      <c r="AS59">
        <v>0</v>
      </c>
      <c r="AT59">
        <v>0</v>
      </c>
      <c r="AU59">
        <v>0</v>
      </c>
      <c r="AV59">
        <v>0</v>
      </c>
      <c r="AW59">
        <v>0</v>
      </c>
      <c r="AX59">
        <v>0</v>
      </c>
      <c r="AY59">
        <v>1</v>
      </c>
      <c r="AZ59">
        <v>0</v>
      </c>
      <c r="BA59">
        <v>0</v>
      </c>
      <c r="BB59">
        <v>0</v>
      </c>
    </row>
    <row r="60" spans="1:54" hidden="1" x14ac:dyDescent="0.25">
      <c r="A60" t="s">
        <v>1729</v>
      </c>
      <c r="B60" t="s">
        <v>1729</v>
      </c>
      <c r="C60" t="s">
        <v>2426</v>
      </c>
      <c r="D60" t="s">
        <v>2351</v>
      </c>
      <c r="E60" t="s">
        <v>2012</v>
      </c>
      <c r="F60" t="s">
        <v>2427</v>
      </c>
      <c r="G60">
        <v>4</v>
      </c>
      <c r="H60">
        <v>2</v>
      </c>
      <c r="I60">
        <v>1</v>
      </c>
      <c r="J60">
        <v>16</v>
      </c>
      <c r="K60">
        <v>21</v>
      </c>
      <c r="L60">
        <v>1</v>
      </c>
      <c r="M60">
        <v>1</v>
      </c>
      <c r="N60">
        <v>0</v>
      </c>
      <c r="O60">
        <v>0</v>
      </c>
      <c r="P60">
        <v>0</v>
      </c>
      <c r="Q60">
        <v>0</v>
      </c>
      <c r="R60">
        <v>0</v>
      </c>
      <c r="S60">
        <v>0</v>
      </c>
      <c r="T60">
        <v>0</v>
      </c>
      <c r="U60">
        <v>0</v>
      </c>
      <c r="V60">
        <v>0</v>
      </c>
      <c r="W60">
        <v>0</v>
      </c>
      <c r="X60">
        <v>0</v>
      </c>
      <c r="Y60">
        <v>0</v>
      </c>
      <c r="Z60">
        <v>0</v>
      </c>
      <c r="AA60">
        <v>0</v>
      </c>
      <c r="AB60">
        <v>0</v>
      </c>
      <c r="AC60">
        <v>1</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1</v>
      </c>
      <c r="AY60">
        <v>1</v>
      </c>
      <c r="AZ60">
        <v>0</v>
      </c>
      <c r="BA60">
        <v>0</v>
      </c>
      <c r="BB60">
        <v>0</v>
      </c>
    </row>
    <row r="61" spans="1:54" hidden="1" x14ac:dyDescent="0.25">
      <c r="A61" t="s">
        <v>1755</v>
      </c>
      <c r="B61" t="s">
        <v>1746</v>
      </c>
      <c r="C61" t="s">
        <v>2428</v>
      </c>
      <c r="D61" t="s">
        <v>2352</v>
      </c>
      <c r="E61" t="s">
        <v>2022</v>
      </c>
      <c r="F61" t="s">
        <v>2429</v>
      </c>
      <c r="G61">
        <v>3</v>
      </c>
      <c r="H61">
        <v>2</v>
      </c>
      <c r="I61">
        <v>1</v>
      </c>
      <c r="J61">
        <v>1</v>
      </c>
      <c r="K61">
        <v>4</v>
      </c>
      <c r="L61">
        <v>1</v>
      </c>
      <c r="M61">
        <v>1</v>
      </c>
      <c r="N61">
        <v>1</v>
      </c>
      <c r="O61">
        <v>0</v>
      </c>
      <c r="P61">
        <v>0</v>
      </c>
      <c r="Q61">
        <v>0</v>
      </c>
      <c r="R61">
        <v>0</v>
      </c>
      <c r="S61">
        <v>0</v>
      </c>
      <c r="T61">
        <v>0</v>
      </c>
      <c r="U61">
        <v>0</v>
      </c>
      <c r="V61">
        <v>0</v>
      </c>
      <c r="W61">
        <v>0</v>
      </c>
      <c r="X61">
        <v>0</v>
      </c>
      <c r="Y61">
        <v>0</v>
      </c>
      <c r="Z61">
        <v>0</v>
      </c>
      <c r="AA61">
        <v>0</v>
      </c>
      <c r="AB61">
        <v>0</v>
      </c>
      <c r="AC61">
        <v>0</v>
      </c>
      <c r="AD61">
        <v>0</v>
      </c>
      <c r="AE61">
        <v>0</v>
      </c>
      <c r="AF61">
        <v>0</v>
      </c>
      <c r="AG61">
        <v>1</v>
      </c>
      <c r="AH61">
        <v>0</v>
      </c>
      <c r="AI61">
        <v>0</v>
      </c>
      <c r="AJ61">
        <v>0</v>
      </c>
      <c r="AK61">
        <v>0</v>
      </c>
      <c r="AL61">
        <v>0</v>
      </c>
      <c r="AM61">
        <v>0</v>
      </c>
      <c r="AN61">
        <v>0</v>
      </c>
      <c r="AO61">
        <v>0</v>
      </c>
      <c r="AP61">
        <v>0</v>
      </c>
      <c r="AQ61">
        <v>0</v>
      </c>
      <c r="AR61">
        <v>0</v>
      </c>
      <c r="AS61">
        <v>0</v>
      </c>
      <c r="AT61">
        <v>0</v>
      </c>
      <c r="AU61">
        <v>0</v>
      </c>
      <c r="AV61">
        <v>0</v>
      </c>
      <c r="AW61">
        <v>0</v>
      </c>
      <c r="AX61">
        <v>0</v>
      </c>
      <c r="AY61">
        <v>1</v>
      </c>
      <c r="AZ61">
        <v>0</v>
      </c>
      <c r="BA61">
        <v>0</v>
      </c>
      <c r="BB61">
        <v>0</v>
      </c>
    </row>
    <row r="62" spans="1:54" hidden="1" x14ac:dyDescent="0.25">
      <c r="A62" t="s">
        <v>1744</v>
      </c>
      <c r="B62" t="s">
        <v>1750</v>
      </c>
      <c r="C62" t="s">
        <v>2428</v>
      </c>
      <c r="D62" t="s">
        <v>2352</v>
      </c>
      <c r="E62" t="s">
        <v>2022</v>
      </c>
      <c r="F62" t="s">
        <v>2429</v>
      </c>
      <c r="G62">
        <v>3</v>
      </c>
      <c r="H62">
        <v>2</v>
      </c>
      <c r="I62">
        <v>1</v>
      </c>
      <c r="J62">
        <v>6</v>
      </c>
      <c r="K62">
        <v>3</v>
      </c>
      <c r="L62">
        <v>1</v>
      </c>
      <c r="M62">
        <v>2</v>
      </c>
      <c r="N62">
        <v>0</v>
      </c>
      <c r="O62">
        <v>0</v>
      </c>
      <c r="P62">
        <v>0</v>
      </c>
      <c r="Q62">
        <v>0</v>
      </c>
      <c r="R62">
        <v>0</v>
      </c>
      <c r="S62">
        <v>1</v>
      </c>
      <c r="T62">
        <v>0</v>
      </c>
      <c r="U62">
        <v>0</v>
      </c>
      <c r="V62">
        <v>0</v>
      </c>
      <c r="W62">
        <v>0</v>
      </c>
      <c r="X62">
        <v>0</v>
      </c>
      <c r="Y62">
        <v>0</v>
      </c>
      <c r="Z62">
        <v>0</v>
      </c>
      <c r="AA62">
        <v>0</v>
      </c>
      <c r="AB62">
        <v>0</v>
      </c>
      <c r="AC62">
        <v>0</v>
      </c>
      <c r="AD62">
        <v>0</v>
      </c>
      <c r="AE62">
        <v>0</v>
      </c>
      <c r="AF62">
        <v>1</v>
      </c>
      <c r="AG62">
        <v>0</v>
      </c>
      <c r="AH62">
        <v>0</v>
      </c>
      <c r="AI62">
        <v>0</v>
      </c>
      <c r="AJ62">
        <v>0</v>
      </c>
      <c r="AK62">
        <v>0</v>
      </c>
      <c r="AL62">
        <v>0</v>
      </c>
      <c r="AM62">
        <v>0</v>
      </c>
      <c r="AN62">
        <v>0</v>
      </c>
      <c r="AO62">
        <v>0</v>
      </c>
      <c r="AP62">
        <v>0</v>
      </c>
      <c r="AQ62">
        <v>0</v>
      </c>
      <c r="AR62">
        <v>0</v>
      </c>
      <c r="AS62">
        <v>0</v>
      </c>
      <c r="AT62">
        <v>0</v>
      </c>
      <c r="AU62">
        <v>0</v>
      </c>
      <c r="AV62">
        <v>0</v>
      </c>
      <c r="AW62">
        <v>0</v>
      </c>
      <c r="AX62">
        <v>0</v>
      </c>
      <c r="AY62">
        <v>1</v>
      </c>
      <c r="AZ62">
        <v>0</v>
      </c>
      <c r="BA62">
        <v>0</v>
      </c>
      <c r="BB62">
        <v>0</v>
      </c>
    </row>
    <row r="63" spans="1:54" hidden="1" x14ac:dyDescent="0.25">
      <c r="A63" t="s">
        <v>1735</v>
      </c>
      <c r="B63" t="s">
        <v>1735</v>
      </c>
      <c r="C63" t="s">
        <v>2428</v>
      </c>
      <c r="D63" t="s">
        <v>2352</v>
      </c>
      <c r="E63" t="s">
        <v>2022</v>
      </c>
      <c r="F63" t="s">
        <v>2429</v>
      </c>
      <c r="G63">
        <v>3</v>
      </c>
      <c r="H63">
        <v>2</v>
      </c>
      <c r="I63">
        <v>1</v>
      </c>
      <c r="J63">
        <v>15</v>
      </c>
      <c r="K63">
        <v>19</v>
      </c>
      <c r="L63">
        <v>1</v>
      </c>
      <c r="M63">
        <v>1</v>
      </c>
      <c r="N63">
        <v>0</v>
      </c>
      <c r="O63">
        <v>0</v>
      </c>
      <c r="P63">
        <v>0</v>
      </c>
      <c r="Q63">
        <v>0</v>
      </c>
      <c r="R63">
        <v>0</v>
      </c>
      <c r="S63">
        <v>0</v>
      </c>
      <c r="T63">
        <v>0</v>
      </c>
      <c r="U63">
        <v>0</v>
      </c>
      <c r="V63">
        <v>0</v>
      </c>
      <c r="W63">
        <v>0</v>
      </c>
      <c r="X63">
        <v>0</v>
      </c>
      <c r="Y63">
        <v>0</v>
      </c>
      <c r="Z63">
        <v>0</v>
      </c>
      <c r="AA63">
        <v>0</v>
      </c>
      <c r="AB63">
        <v>1</v>
      </c>
      <c r="AC63">
        <v>0</v>
      </c>
      <c r="AD63">
        <v>0</v>
      </c>
      <c r="AE63">
        <v>0</v>
      </c>
      <c r="AF63">
        <v>0</v>
      </c>
      <c r="AG63">
        <v>0</v>
      </c>
      <c r="AH63">
        <v>0</v>
      </c>
      <c r="AI63">
        <v>0</v>
      </c>
      <c r="AJ63">
        <v>0</v>
      </c>
      <c r="AK63">
        <v>0</v>
      </c>
      <c r="AL63">
        <v>0</v>
      </c>
      <c r="AM63">
        <v>0</v>
      </c>
      <c r="AN63">
        <v>0</v>
      </c>
      <c r="AO63">
        <v>0</v>
      </c>
      <c r="AP63">
        <v>0</v>
      </c>
      <c r="AQ63">
        <v>0</v>
      </c>
      <c r="AR63">
        <v>0</v>
      </c>
      <c r="AS63">
        <v>0</v>
      </c>
      <c r="AT63">
        <v>0</v>
      </c>
      <c r="AU63">
        <v>0</v>
      </c>
      <c r="AV63">
        <v>1</v>
      </c>
      <c r="AW63">
        <v>0</v>
      </c>
      <c r="AX63">
        <v>0</v>
      </c>
      <c r="AY63">
        <v>1</v>
      </c>
      <c r="AZ63">
        <v>0</v>
      </c>
      <c r="BA63">
        <v>0</v>
      </c>
      <c r="BB63">
        <v>0</v>
      </c>
    </row>
    <row r="64" spans="1:54" hidden="1" x14ac:dyDescent="0.25">
      <c r="A64" t="s">
        <v>1744</v>
      </c>
      <c r="B64" t="s">
        <v>1745</v>
      </c>
      <c r="C64" t="s">
        <v>2430</v>
      </c>
      <c r="D64" s="143" t="s">
        <v>2390</v>
      </c>
      <c r="E64" t="s">
        <v>2029</v>
      </c>
      <c r="F64" t="s">
        <v>2431</v>
      </c>
      <c r="G64">
        <v>3</v>
      </c>
      <c r="H64">
        <v>2</v>
      </c>
      <c r="I64">
        <v>3</v>
      </c>
      <c r="J64">
        <v>6</v>
      </c>
      <c r="K64">
        <v>2</v>
      </c>
      <c r="L64">
        <v>3</v>
      </c>
      <c r="M64">
        <v>2</v>
      </c>
      <c r="N64">
        <v>0</v>
      </c>
      <c r="O64">
        <v>0</v>
      </c>
      <c r="P64">
        <v>0</v>
      </c>
      <c r="Q64">
        <v>0</v>
      </c>
      <c r="R64">
        <v>0</v>
      </c>
      <c r="S64">
        <v>1</v>
      </c>
      <c r="T64">
        <v>0</v>
      </c>
      <c r="U64">
        <v>0</v>
      </c>
      <c r="V64">
        <v>0</v>
      </c>
      <c r="W64">
        <v>0</v>
      </c>
      <c r="X64">
        <v>0</v>
      </c>
      <c r="Y64">
        <v>0</v>
      </c>
      <c r="Z64">
        <v>0</v>
      </c>
      <c r="AA64">
        <v>0</v>
      </c>
      <c r="AB64">
        <v>0</v>
      </c>
      <c r="AC64">
        <v>0</v>
      </c>
      <c r="AD64">
        <v>0</v>
      </c>
      <c r="AE64">
        <v>1</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1</v>
      </c>
      <c r="BB64">
        <v>0</v>
      </c>
    </row>
    <row r="65" spans="1:54" hidden="1" x14ac:dyDescent="0.25">
      <c r="A65" t="s">
        <v>1731</v>
      </c>
      <c r="B65" t="s">
        <v>1749</v>
      </c>
      <c r="C65" t="s">
        <v>2430</v>
      </c>
      <c r="D65" t="s">
        <v>2390</v>
      </c>
      <c r="E65" t="s">
        <v>2029</v>
      </c>
      <c r="F65" t="s">
        <v>2431</v>
      </c>
      <c r="G65">
        <v>3</v>
      </c>
      <c r="H65">
        <v>2</v>
      </c>
      <c r="I65">
        <v>1</v>
      </c>
      <c r="J65">
        <v>10</v>
      </c>
      <c r="K65">
        <v>8</v>
      </c>
      <c r="L65">
        <v>1</v>
      </c>
      <c r="M65">
        <v>3</v>
      </c>
      <c r="N65">
        <v>0</v>
      </c>
      <c r="O65">
        <v>0</v>
      </c>
      <c r="P65">
        <v>0</v>
      </c>
      <c r="Q65">
        <v>0</v>
      </c>
      <c r="R65">
        <v>0</v>
      </c>
      <c r="S65">
        <v>0</v>
      </c>
      <c r="T65">
        <v>0</v>
      </c>
      <c r="U65">
        <v>0</v>
      </c>
      <c r="V65">
        <v>0</v>
      </c>
      <c r="W65">
        <v>1</v>
      </c>
      <c r="X65">
        <v>0</v>
      </c>
      <c r="Y65">
        <v>0</v>
      </c>
      <c r="Z65">
        <v>0</v>
      </c>
      <c r="AA65">
        <v>0</v>
      </c>
      <c r="AB65">
        <v>0</v>
      </c>
      <c r="AC65">
        <v>0</v>
      </c>
      <c r="AD65">
        <v>0</v>
      </c>
      <c r="AE65">
        <v>0</v>
      </c>
      <c r="AF65">
        <v>0</v>
      </c>
      <c r="AG65">
        <v>0</v>
      </c>
      <c r="AH65">
        <v>0</v>
      </c>
      <c r="AI65">
        <v>0</v>
      </c>
      <c r="AJ65">
        <v>0</v>
      </c>
      <c r="AK65">
        <v>1</v>
      </c>
      <c r="AL65">
        <v>0</v>
      </c>
      <c r="AM65">
        <v>0</v>
      </c>
      <c r="AN65">
        <v>0</v>
      </c>
      <c r="AO65">
        <v>0</v>
      </c>
      <c r="AP65">
        <v>0</v>
      </c>
      <c r="AQ65">
        <v>0</v>
      </c>
      <c r="AR65">
        <v>0</v>
      </c>
      <c r="AS65">
        <v>0</v>
      </c>
      <c r="AT65">
        <v>0</v>
      </c>
      <c r="AU65">
        <v>0</v>
      </c>
      <c r="AV65">
        <v>0</v>
      </c>
      <c r="AW65">
        <v>0</v>
      </c>
      <c r="AX65">
        <v>0</v>
      </c>
      <c r="AY65">
        <v>1</v>
      </c>
      <c r="AZ65">
        <v>0</v>
      </c>
      <c r="BA65">
        <v>0</v>
      </c>
      <c r="BB65">
        <v>0</v>
      </c>
    </row>
    <row r="66" spans="1:54" hidden="1" x14ac:dyDescent="0.25">
      <c r="A66" t="s">
        <v>1744</v>
      </c>
      <c r="B66" t="s">
        <v>1750</v>
      </c>
      <c r="C66" t="s">
        <v>2430</v>
      </c>
      <c r="D66" t="s">
        <v>2390</v>
      </c>
      <c r="E66" t="s">
        <v>2029</v>
      </c>
      <c r="F66" t="s">
        <v>2431</v>
      </c>
      <c r="G66">
        <v>3</v>
      </c>
      <c r="H66">
        <v>2</v>
      </c>
      <c r="I66">
        <v>3</v>
      </c>
      <c r="J66">
        <v>6</v>
      </c>
      <c r="K66">
        <v>3</v>
      </c>
      <c r="L66">
        <v>3</v>
      </c>
      <c r="M66">
        <v>2</v>
      </c>
      <c r="N66">
        <v>0</v>
      </c>
      <c r="O66">
        <v>0</v>
      </c>
      <c r="P66">
        <v>0</v>
      </c>
      <c r="Q66">
        <v>0</v>
      </c>
      <c r="R66">
        <v>0</v>
      </c>
      <c r="S66">
        <v>1</v>
      </c>
      <c r="T66">
        <v>0</v>
      </c>
      <c r="U66">
        <v>0</v>
      </c>
      <c r="V66">
        <v>0</v>
      </c>
      <c r="W66">
        <v>0</v>
      </c>
      <c r="X66">
        <v>0</v>
      </c>
      <c r="Y66">
        <v>0</v>
      </c>
      <c r="Z66">
        <v>0</v>
      </c>
      <c r="AA66">
        <v>0</v>
      </c>
      <c r="AB66">
        <v>0</v>
      </c>
      <c r="AC66">
        <v>0</v>
      </c>
      <c r="AD66">
        <v>0</v>
      </c>
      <c r="AE66">
        <v>0</v>
      </c>
      <c r="AF66">
        <v>1</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1</v>
      </c>
      <c r="BB66">
        <v>0</v>
      </c>
    </row>
    <row r="67" spans="1:54" hidden="1" x14ac:dyDescent="0.25">
      <c r="A67" t="s">
        <v>1728</v>
      </c>
      <c r="B67" t="s">
        <v>1728</v>
      </c>
      <c r="C67" t="s">
        <v>2432</v>
      </c>
      <c r="D67" t="s">
        <v>2368</v>
      </c>
      <c r="E67" t="s">
        <v>1238</v>
      </c>
      <c r="F67" t="s">
        <v>2433</v>
      </c>
      <c r="G67">
        <v>3</v>
      </c>
      <c r="H67">
        <v>2</v>
      </c>
      <c r="I67">
        <v>1</v>
      </c>
      <c r="J67">
        <v>4</v>
      </c>
      <c r="K67">
        <v>6</v>
      </c>
      <c r="L67">
        <v>1</v>
      </c>
      <c r="M67">
        <v>3</v>
      </c>
      <c r="N67">
        <v>0</v>
      </c>
      <c r="O67">
        <v>0</v>
      </c>
      <c r="P67">
        <v>0</v>
      </c>
      <c r="Q67">
        <v>1</v>
      </c>
      <c r="R67">
        <v>0</v>
      </c>
      <c r="S67">
        <v>0</v>
      </c>
      <c r="T67">
        <v>0</v>
      </c>
      <c r="U67">
        <v>0</v>
      </c>
      <c r="V67">
        <v>0</v>
      </c>
      <c r="W67">
        <v>0</v>
      </c>
      <c r="X67">
        <v>0</v>
      </c>
      <c r="Y67">
        <v>0</v>
      </c>
      <c r="Z67">
        <v>0</v>
      </c>
      <c r="AA67">
        <v>0</v>
      </c>
      <c r="AB67">
        <v>0</v>
      </c>
      <c r="AC67">
        <v>0</v>
      </c>
      <c r="AD67">
        <v>0</v>
      </c>
      <c r="AE67">
        <v>0</v>
      </c>
      <c r="AF67">
        <v>0</v>
      </c>
      <c r="AG67">
        <v>0</v>
      </c>
      <c r="AH67">
        <v>0</v>
      </c>
      <c r="AI67">
        <v>1</v>
      </c>
      <c r="AJ67">
        <v>0</v>
      </c>
      <c r="AK67">
        <v>0</v>
      </c>
      <c r="AL67">
        <v>0</v>
      </c>
      <c r="AM67">
        <v>0</v>
      </c>
      <c r="AN67">
        <v>0</v>
      </c>
      <c r="AO67">
        <v>0</v>
      </c>
      <c r="AP67">
        <v>0</v>
      </c>
      <c r="AQ67">
        <v>0</v>
      </c>
      <c r="AR67">
        <v>0</v>
      </c>
      <c r="AS67">
        <v>0</v>
      </c>
      <c r="AT67">
        <v>0</v>
      </c>
      <c r="AU67">
        <v>0</v>
      </c>
      <c r="AV67">
        <v>0</v>
      </c>
      <c r="AW67">
        <v>0</v>
      </c>
      <c r="AX67">
        <v>0</v>
      </c>
      <c r="AY67">
        <v>1</v>
      </c>
      <c r="AZ67">
        <v>0</v>
      </c>
      <c r="BA67">
        <v>0</v>
      </c>
      <c r="BB67">
        <v>0</v>
      </c>
    </row>
    <row r="68" spans="1:54" hidden="1" x14ac:dyDescent="0.25">
      <c r="A68" t="s">
        <v>1744</v>
      </c>
      <c r="B68" t="s">
        <v>1745</v>
      </c>
      <c r="C68" t="s">
        <v>2432</v>
      </c>
      <c r="D68" t="s">
        <v>2368</v>
      </c>
      <c r="E68" t="s">
        <v>1238</v>
      </c>
      <c r="F68" t="s">
        <v>2433</v>
      </c>
      <c r="G68">
        <v>3</v>
      </c>
      <c r="H68">
        <v>2</v>
      </c>
      <c r="I68">
        <v>4</v>
      </c>
      <c r="J68">
        <v>6</v>
      </c>
      <c r="K68">
        <v>2</v>
      </c>
      <c r="L68">
        <v>4</v>
      </c>
      <c r="M68">
        <v>3</v>
      </c>
      <c r="N68">
        <v>0</v>
      </c>
      <c r="O68">
        <v>0</v>
      </c>
      <c r="P68">
        <v>0</v>
      </c>
      <c r="Q68">
        <v>0</v>
      </c>
      <c r="R68">
        <v>0</v>
      </c>
      <c r="S68">
        <v>1</v>
      </c>
      <c r="T68">
        <v>0</v>
      </c>
      <c r="U68">
        <v>0</v>
      </c>
      <c r="V68">
        <v>0</v>
      </c>
      <c r="W68">
        <v>0</v>
      </c>
      <c r="X68">
        <v>0</v>
      </c>
      <c r="Y68">
        <v>0</v>
      </c>
      <c r="Z68">
        <v>0</v>
      </c>
      <c r="AA68">
        <v>0</v>
      </c>
      <c r="AB68">
        <v>0</v>
      </c>
      <c r="AC68">
        <v>0</v>
      </c>
      <c r="AD68">
        <v>0</v>
      </c>
      <c r="AE68">
        <v>1</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1</v>
      </c>
    </row>
    <row r="69" spans="1:54" hidden="1" x14ac:dyDescent="0.25">
      <c r="A69" t="s">
        <v>1746</v>
      </c>
      <c r="B69" t="s">
        <v>1742</v>
      </c>
      <c r="C69" t="s">
        <v>2432</v>
      </c>
      <c r="D69" t="s">
        <v>2368</v>
      </c>
      <c r="E69" t="s">
        <v>1238</v>
      </c>
      <c r="F69" t="s">
        <v>2433</v>
      </c>
      <c r="G69">
        <v>3</v>
      </c>
      <c r="H69">
        <v>2</v>
      </c>
      <c r="I69">
        <v>4</v>
      </c>
      <c r="J69">
        <v>2</v>
      </c>
      <c r="K69">
        <v>5</v>
      </c>
      <c r="L69">
        <v>4</v>
      </c>
      <c r="M69">
        <v>3</v>
      </c>
      <c r="N69">
        <v>0</v>
      </c>
      <c r="O69">
        <v>1</v>
      </c>
      <c r="P69">
        <v>0</v>
      </c>
      <c r="Q69">
        <v>0</v>
      </c>
      <c r="R69">
        <v>0</v>
      </c>
      <c r="S69">
        <v>0</v>
      </c>
      <c r="T69">
        <v>0</v>
      </c>
      <c r="U69">
        <v>0</v>
      </c>
      <c r="V69">
        <v>0</v>
      </c>
      <c r="W69">
        <v>0</v>
      </c>
      <c r="X69">
        <v>0</v>
      </c>
      <c r="Y69">
        <v>0</v>
      </c>
      <c r="Z69">
        <v>0</v>
      </c>
      <c r="AA69">
        <v>0</v>
      </c>
      <c r="AB69">
        <v>0</v>
      </c>
      <c r="AC69">
        <v>0</v>
      </c>
      <c r="AD69">
        <v>0</v>
      </c>
      <c r="AE69">
        <v>0</v>
      </c>
      <c r="AF69">
        <v>0</v>
      </c>
      <c r="AG69">
        <v>0</v>
      </c>
      <c r="AH69">
        <v>1</v>
      </c>
      <c r="AI69">
        <v>0</v>
      </c>
      <c r="AJ69">
        <v>0</v>
      </c>
      <c r="AK69">
        <v>0</v>
      </c>
      <c r="AL69">
        <v>0</v>
      </c>
      <c r="AM69">
        <v>0</v>
      </c>
      <c r="AN69">
        <v>0</v>
      </c>
      <c r="AO69">
        <v>0</v>
      </c>
      <c r="AP69">
        <v>0</v>
      </c>
      <c r="AQ69">
        <v>0</v>
      </c>
      <c r="AR69">
        <v>0</v>
      </c>
      <c r="AS69">
        <v>0</v>
      </c>
      <c r="AT69">
        <v>0</v>
      </c>
      <c r="AU69">
        <v>0</v>
      </c>
      <c r="AV69">
        <v>0</v>
      </c>
      <c r="AW69">
        <v>0</v>
      </c>
      <c r="AX69">
        <v>0</v>
      </c>
      <c r="AY69">
        <v>0</v>
      </c>
      <c r="AZ69">
        <v>0</v>
      </c>
      <c r="BA69">
        <v>0</v>
      </c>
      <c r="BB69">
        <v>1</v>
      </c>
    </row>
    <row r="70" spans="1:54" hidden="1" x14ac:dyDescent="0.25">
      <c r="A70" t="s">
        <v>1728</v>
      </c>
      <c r="B70" t="s">
        <v>1728</v>
      </c>
      <c r="C70" t="s">
        <v>2434</v>
      </c>
      <c r="D70" t="s">
        <v>2369</v>
      </c>
      <c r="E70" t="s">
        <v>462</v>
      </c>
      <c r="F70" t="s">
        <v>2435</v>
      </c>
      <c r="G70">
        <v>4</v>
      </c>
      <c r="H70">
        <v>2</v>
      </c>
      <c r="I70">
        <v>1</v>
      </c>
      <c r="J70">
        <v>4</v>
      </c>
      <c r="K70">
        <v>6</v>
      </c>
      <c r="L70">
        <v>1</v>
      </c>
      <c r="M70">
        <v>2</v>
      </c>
      <c r="N70">
        <v>0</v>
      </c>
      <c r="O70">
        <v>0</v>
      </c>
      <c r="P70">
        <v>0</v>
      </c>
      <c r="Q70">
        <v>1</v>
      </c>
      <c r="R70">
        <v>0</v>
      </c>
      <c r="S70">
        <v>0</v>
      </c>
      <c r="T70">
        <v>0</v>
      </c>
      <c r="U70">
        <v>0</v>
      </c>
      <c r="V70">
        <v>0</v>
      </c>
      <c r="W70">
        <v>0</v>
      </c>
      <c r="X70">
        <v>0</v>
      </c>
      <c r="Y70">
        <v>0</v>
      </c>
      <c r="Z70">
        <v>0</v>
      </c>
      <c r="AA70">
        <v>0</v>
      </c>
      <c r="AB70">
        <v>0</v>
      </c>
      <c r="AC70">
        <v>0</v>
      </c>
      <c r="AD70">
        <v>0</v>
      </c>
      <c r="AE70">
        <v>0</v>
      </c>
      <c r="AF70">
        <v>0</v>
      </c>
      <c r="AG70">
        <v>0</v>
      </c>
      <c r="AH70">
        <v>0</v>
      </c>
      <c r="AI70">
        <v>1</v>
      </c>
      <c r="AJ70">
        <v>0</v>
      </c>
      <c r="AK70">
        <v>0</v>
      </c>
      <c r="AL70">
        <v>0</v>
      </c>
      <c r="AM70">
        <v>0</v>
      </c>
      <c r="AN70">
        <v>0</v>
      </c>
      <c r="AO70">
        <v>0</v>
      </c>
      <c r="AP70">
        <v>0</v>
      </c>
      <c r="AQ70">
        <v>0</v>
      </c>
      <c r="AR70">
        <v>0</v>
      </c>
      <c r="AS70">
        <v>0</v>
      </c>
      <c r="AT70">
        <v>0</v>
      </c>
      <c r="AU70">
        <v>0</v>
      </c>
      <c r="AV70">
        <v>0</v>
      </c>
      <c r="AW70">
        <v>0</v>
      </c>
      <c r="AX70">
        <v>0</v>
      </c>
      <c r="AY70">
        <v>1</v>
      </c>
      <c r="AZ70">
        <v>0</v>
      </c>
      <c r="BA70">
        <v>0</v>
      </c>
      <c r="BB70">
        <v>0</v>
      </c>
    </row>
    <row r="71" spans="1:54" hidden="1" x14ac:dyDescent="0.25">
      <c r="A71" t="s">
        <v>1735</v>
      </c>
      <c r="B71" t="s">
        <v>1735</v>
      </c>
      <c r="C71" t="s">
        <v>2434</v>
      </c>
      <c r="D71" t="s">
        <v>2369</v>
      </c>
      <c r="E71" t="s">
        <v>462</v>
      </c>
      <c r="F71" t="s">
        <v>2435</v>
      </c>
      <c r="G71">
        <v>4</v>
      </c>
      <c r="H71">
        <v>2</v>
      </c>
      <c r="I71">
        <v>1</v>
      </c>
      <c r="J71">
        <v>15</v>
      </c>
      <c r="K71">
        <v>19</v>
      </c>
      <c r="L71">
        <v>1</v>
      </c>
      <c r="M71">
        <v>2</v>
      </c>
      <c r="N71">
        <v>0</v>
      </c>
      <c r="O71">
        <v>0</v>
      </c>
      <c r="P71">
        <v>0</v>
      </c>
      <c r="Q71">
        <v>0</v>
      </c>
      <c r="R71">
        <v>0</v>
      </c>
      <c r="S71">
        <v>0</v>
      </c>
      <c r="T71">
        <v>0</v>
      </c>
      <c r="U71">
        <v>0</v>
      </c>
      <c r="V71">
        <v>0</v>
      </c>
      <c r="W71">
        <v>0</v>
      </c>
      <c r="X71">
        <v>0</v>
      </c>
      <c r="Y71">
        <v>0</v>
      </c>
      <c r="Z71">
        <v>0</v>
      </c>
      <c r="AA71">
        <v>0</v>
      </c>
      <c r="AB71">
        <v>1</v>
      </c>
      <c r="AC71">
        <v>0</v>
      </c>
      <c r="AD71">
        <v>0</v>
      </c>
      <c r="AE71">
        <v>0</v>
      </c>
      <c r="AF71">
        <v>0</v>
      </c>
      <c r="AG71">
        <v>0</v>
      </c>
      <c r="AH71">
        <v>0</v>
      </c>
      <c r="AI71">
        <v>0</v>
      </c>
      <c r="AJ71">
        <v>0</v>
      </c>
      <c r="AK71">
        <v>0</v>
      </c>
      <c r="AL71">
        <v>0</v>
      </c>
      <c r="AM71">
        <v>0</v>
      </c>
      <c r="AN71">
        <v>0</v>
      </c>
      <c r="AO71">
        <v>0</v>
      </c>
      <c r="AP71">
        <v>0</v>
      </c>
      <c r="AQ71">
        <v>0</v>
      </c>
      <c r="AR71">
        <v>0</v>
      </c>
      <c r="AS71">
        <v>0</v>
      </c>
      <c r="AT71">
        <v>0</v>
      </c>
      <c r="AU71">
        <v>0</v>
      </c>
      <c r="AV71">
        <v>1</v>
      </c>
      <c r="AW71">
        <v>0</v>
      </c>
      <c r="AX71">
        <v>0</v>
      </c>
      <c r="AY71">
        <v>1</v>
      </c>
      <c r="AZ71">
        <v>0</v>
      </c>
      <c r="BA71">
        <v>0</v>
      </c>
      <c r="BB71">
        <v>0</v>
      </c>
    </row>
    <row r="72" spans="1:54" hidden="1" x14ac:dyDescent="0.25">
      <c r="A72" t="s">
        <v>1729</v>
      </c>
      <c r="B72" t="s">
        <v>1729</v>
      </c>
      <c r="C72" t="s">
        <v>2434</v>
      </c>
      <c r="D72" t="s">
        <v>2369</v>
      </c>
      <c r="E72" t="s">
        <v>462</v>
      </c>
      <c r="F72" t="s">
        <v>2435</v>
      </c>
      <c r="G72">
        <v>4</v>
      </c>
      <c r="H72">
        <v>2</v>
      </c>
      <c r="I72">
        <v>1</v>
      </c>
      <c r="J72">
        <v>16</v>
      </c>
      <c r="K72">
        <v>21</v>
      </c>
      <c r="L72">
        <v>1</v>
      </c>
      <c r="M72">
        <v>2</v>
      </c>
      <c r="N72">
        <v>0</v>
      </c>
      <c r="O72">
        <v>0</v>
      </c>
      <c r="P72">
        <v>0</v>
      </c>
      <c r="Q72">
        <v>0</v>
      </c>
      <c r="R72">
        <v>0</v>
      </c>
      <c r="S72">
        <v>0</v>
      </c>
      <c r="T72">
        <v>0</v>
      </c>
      <c r="U72">
        <v>0</v>
      </c>
      <c r="V72">
        <v>0</v>
      </c>
      <c r="W72">
        <v>0</v>
      </c>
      <c r="X72">
        <v>0</v>
      </c>
      <c r="Y72">
        <v>0</v>
      </c>
      <c r="Z72">
        <v>0</v>
      </c>
      <c r="AA72">
        <v>0</v>
      </c>
      <c r="AB72">
        <v>0</v>
      </c>
      <c r="AC72">
        <v>1</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1</v>
      </c>
      <c r="AY72">
        <v>1</v>
      </c>
      <c r="AZ72">
        <v>0</v>
      </c>
      <c r="BA72">
        <v>0</v>
      </c>
      <c r="BB72">
        <v>0</v>
      </c>
    </row>
    <row r="73" spans="1:54" hidden="1" x14ac:dyDescent="0.25">
      <c r="A73" t="s">
        <v>1744</v>
      </c>
      <c r="B73" t="s">
        <v>1750</v>
      </c>
      <c r="C73" t="s">
        <v>2436</v>
      </c>
      <c r="D73" t="s">
        <v>2344</v>
      </c>
      <c r="E73" t="s">
        <v>480</v>
      </c>
      <c r="F73" t="s">
        <v>2437</v>
      </c>
      <c r="G73">
        <v>4</v>
      </c>
      <c r="H73">
        <v>2</v>
      </c>
      <c r="I73">
        <v>1</v>
      </c>
      <c r="J73">
        <v>6</v>
      </c>
      <c r="K73">
        <v>3</v>
      </c>
      <c r="L73">
        <v>1</v>
      </c>
      <c r="M73">
        <v>2</v>
      </c>
      <c r="N73">
        <v>0</v>
      </c>
      <c r="O73">
        <v>0</v>
      </c>
      <c r="P73">
        <v>0</v>
      </c>
      <c r="Q73">
        <v>0</v>
      </c>
      <c r="R73">
        <v>0</v>
      </c>
      <c r="S73">
        <v>1</v>
      </c>
      <c r="T73">
        <v>0</v>
      </c>
      <c r="U73">
        <v>0</v>
      </c>
      <c r="V73">
        <v>0</v>
      </c>
      <c r="W73">
        <v>0</v>
      </c>
      <c r="X73">
        <v>0</v>
      </c>
      <c r="Y73">
        <v>0</v>
      </c>
      <c r="Z73">
        <v>0</v>
      </c>
      <c r="AA73">
        <v>0</v>
      </c>
      <c r="AB73">
        <v>0</v>
      </c>
      <c r="AC73">
        <v>0</v>
      </c>
      <c r="AD73">
        <v>0</v>
      </c>
      <c r="AE73">
        <v>0</v>
      </c>
      <c r="AF73">
        <v>1</v>
      </c>
      <c r="AG73">
        <v>0</v>
      </c>
      <c r="AH73">
        <v>0</v>
      </c>
      <c r="AI73">
        <v>0</v>
      </c>
      <c r="AJ73">
        <v>0</v>
      </c>
      <c r="AK73">
        <v>0</v>
      </c>
      <c r="AL73">
        <v>0</v>
      </c>
      <c r="AM73">
        <v>0</v>
      </c>
      <c r="AN73">
        <v>0</v>
      </c>
      <c r="AO73">
        <v>0</v>
      </c>
      <c r="AP73">
        <v>0</v>
      </c>
      <c r="AQ73">
        <v>0</v>
      </c>
      <c r="AR73">
        <v>0</v>
      </c>
      <c r="AS73">
        <v>0</v>
      </c>
      <c r="AT73">
        <v>0</v>
      </c>
      <c r="AU73">
        <v>0</v>
      </c>
      <c r="AV73">
        <v>0</v>
      </c>
      <c r="AW73">
        <v>0</v>
      </c>
      <c r="AX73">
        <v>0</v>
      </c>
      <c r="AY73">
        <v>1</v>
      </c>
      <c r="AZ73">
        <v>0</v>
      </c>
      <c r="BA73">
        <v>0</v>
      </c>
      <c r="BB73">
        <v>0</v>
      </c>
    </row>
    <row r="74" spans="1:54" hidden="1" x14ac:dyDescent="0.25">
      <c r="A74" t="s">
        <v>1756</v>
      </c>
      <c r="B74" t="s">
        <v>1756</v>
      </c>
      <c r="C74" t="s">
        <v>2436</v>
      </c>
      <c r="D74" t="s">
        <v>2344</v>
      </c>
      <c r="E74" t="s">
        <v>480</v>
      </c>
      <c r="F74" t="s">
        <v>2437</v>
      </c>
      <c r="G74">
        <v>4</v>
      </c>
      <c r="H74">
        <v>2</v>
      </c>
      <c r="I74">
        <v>1</v>
      </c>
      <c r="J74">
        <v>7</v>
      </c>
      <c r="K74">
        <v>12</v>
      </c>
      <c r="L74">
        <v>1</v>
      </c>
      <c r="M74">
        <v>1</v>
      </c>
      <c r="N74">
        <v>0</v>
      </c>
      <c r="O74">
        <v>0</v>
      </c>
      <c r="P74">
        <v>0</v>
      </c>
      <c r="Q74">
        <v>0</v>
      </c>
      <c r="R74">
        <v>0</v>
      </c>
      <c r="S74">
        <v>0</v>
      </c>
      <c r="T74">
        <v>1</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1</v>
      </c>
      <c r="AP74">
        <v>0</v>
      </c>
      <c r="AQ74">
        <v>0</v>
      </c>
      <c r="AR74">
        <v>0</v>
      </c>
      <c r="AS74">
        <v>0</v>
      </c>
      <c r="AT74">
        <v>0</v>
      </c>
      <c r="AU74">
        <v>0</v>
      </c>
      <c r="AV74">
        <v>0</v>
      </c>
      <c r="AW74">
        <v>0</v>
      </c>
      <c r="AX74">
        <v>0</v>
      </c>
      <c r="AY74">
        <v>1</v>
      </c>
      <c r="AZ74">
        <v>0</v>
      </c>
      <c r="BA74">
        <v>0</v>
      </c>
      <c r="BB74">
        <v>0</v>
      </c>
    </row>
    <row r="75" spans="1:54" hidden="1" x14ac:dyDescent="0.25">
      <c r="A75" t="s">
        <v>1729</v>
      </c>
      <c r="B75" t="s">
        <v>1729</v>
      </c>
      <c r="C75" t="s">
        <v>2436</v>
      </c>
      <c r="D75" t="s">
        <v>2344</v>
      </c>
      <c r="E75" t="s">
        <v>480</v>
      </c>
      <c r="F75" t="s">
        <v>2437</v>
      </c>
      <c r="G75">
        <v>4</v>
      </c>
      <c r="H75">
        <v>2</v>
      </c>
      <c r="I75">
        <v>1</v>
      </c>
      <c r="J75">
        <v>16</v>
      </c>
      <c r="K75">
        <v>21</v>
      </c>
      <c r="L75">
        <v>1</v>
      </c>
      <c r="M75">
        <v>1</v>
      </c>
      <c r="N75">
        <v>0</v>
      </c>
      <c r="O75">
        <v>0</v>
      </c>
      <c r="P75">
        <v>0</v>
      </c>
      <c r="Q75">
        <v>0</v>
      </c>
      <c r="R75">
        <v>0</v>
      </c>
      <c r="S75">
        <v>0</v>
      </c>
      <c r="T75">
        <v>0</v>
      </c>
      <c r="U75">
        <v>0</v>
      </c>
      <c r="V75">
        <v>0</v>
      </c>
      <c r="W75">
        <v>0</v>
      </c>
      <c r="X75">
        <v>0</v>
      </c>
      <c r="Y75">
        <v>0</v>
      </c>
      <c r="Z75">
        <v>0</v>
      </c>
      <c r="AA75">
        <v>0</v>
      </c>
      <c r="AB75">
        <v>0</v>
      </c>
      <c r="AC75">
        <v>1</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1</v>
      </c>
      <c r="AY75">
        <v>1</v>
      </c>
      <c r="AZ75">
        <v>0</v>
      </c>
      <c r="BA75">
        <v>0</v>
      </c>
      <c r="BB75">
        <v>0</v>
      </c>
    </row>
    <row r="76" spans="1:54" hidden="1" x14ac:dyDescent="0.25">
      <c r="A76" t="s">
        <v>1735</v>
      </c>
      <c r="B76" t="s">
        <v>1757</v>
      </c>
      <c r="C76" t="s">
        <v>2407</v>
      </c>
      <c r="D76" t="s">
        <v>2359</v>
      </c>
      <c r="E76" t="s">
        <v>508</v>
      </c>
      <c r="F76" t="s">
        <v>2438</v>
      </c>
      <c r="G76">
        <v>4</v>
      </c>
      <c r="H76">
        <v>2</v>
      </c>
      <c r="I76">
        <v>4</v>
      </c>
      <c r="J76">
        <v>15</v>
      </c>
      <c r="K76">
        <v>14</v>
      </c>
      <c r="L76">
        <v>4</v>
      </c>
      <c r="M76">
        <v>1</v>
      </c>
      <c r="N76">
        <v>0</v>
      </c>
      <c r="O76">
        <v>0</v>
      </c>
      <c r="P76">
        <v>0</v>
      </c>
      <c r="Q76">
        <v>0</v>
      </c>
      <c r="R76">
        <v>0</v>
      </c>
      <c r="S76">
        <v>0</v>
      </c>
      <c r="T76">
        <v>0</v>
      </c>
      <c r="U76">
        <v>0</v>
      </c>
      <c r="V76">
        <v>0</v>
      </c>
      <c r="W76">
        <v>0</v>
      </c>
      <c r="X76">
        <v>0</v>
      </c>
      <c r="Y76">
        <v>0</v>
      </c>
      <c r="Z76">
        <v>0</v>
      </c>
      <c r="AA76">
        <v>0</v>
      </c>
      <c r="AB76">
        <v>1</v>
      </c>
      <c r="AC76">
        <v>0</v>
      </c>
      <c r="AD76">
        <v>0</v>
      </c>
      <c r="AE76">
        <v>0</v>
      </c>
      <c r="AF76">
        <v>0</v>
      </c>
      <c r="AG76">
        <v>0</v>
      </c>
      <c r="AH76">
        <v>0</v>
      </c>
      <c r="AI76">
        <v>0</v>
      </c>
      <c r="AJ76">
        <v>0</v>
      </c>
      <c r="AK76">
        <v>0</v>
      </c>
      <c r="AL76">
        <v>0</v>
      </c>
      <c r="AM76">
        <v>0</v>
      </c>
      <c r="AN76">
        <v>0</v>
      </c>
      <c r="AO76">
        <v>0</v>
      </c>
      <c r="AP76">
        <v>0</v>
      </c>
      <c r="AQ76">
        <v>1</v>
      </c>
      <c r="AR76">
        <v>0</v>
      </c>
      <c r="AS76">
        <v>0</v>
      </c>
      <c r="AT76">
        <v>0</v>
      </c>
      <c r="AU76">
        <v>0</v>
      </c>
      <c r="AV76">
        <v>0</v>
      </c>
      <c r="AW76">
        <v>0</v>
      </c>
      <c r="AX76">
        <v>0</v>
      </c>
      <c r="AY76">
        <v>0</v>
      </c>
      <c r="AZ76">
        <v>0</v>
      </c>
      <c r="BA76">
        <v>0</v>
      </c>
      <c r="BB76">
        <v>1</v>
      </c>
    </row>
    <row r="77" spans="1:54" hidden="1" x14ac:dyDescent="0.25">
      <c r="A77" t="s">
        <v>1741</v>
      </c>
      <c r="B77" t="s">
        <v>1748</v>
      </c>
      <c r="C77" t="s">
        <v>2407</v>
      </c>
      <c r="D77" t="s">
        <v>2359</v>
      </c>
      <c r="E77" t="s">
        <v>508</v>
      </c>
      <c r="F77" t="s">
        <v>2438</v>
      </c>
      <c r="G77">
        <v>4</v>
      </c>
      <c r="H77">
        <v>2</v>
      </c>
      <c r="I77">
        <v>1</v>
      </c>
      <c r="J77">
        <v>5</v>
      </c>
      <c r="K77">
        <v>7</v>
      </c>
      <c r="L77">
        <v>1</v>
      </c>
      <c r="M77">
        <v>3</v>
      </c>
      <c r="N77">
        <v>0</v>
      </c>
      <c r="O77">
        <v>0</v>
      </c>
      <c r="P77">
        <v>0</v>
      </c>
      <c r="Q77">
        <v>0</v>
      </c>
      <c r="R77">
        <v>1</v>
      </c>
      <c r="S77">
        <v>0</v>
      </c>
      <c r="T77">
        <v>0</v>
      </c>
      <c r="U77">
        <v>0</v>
      </c>
      <c r="V77">
        <v>0</v>
      </c>
      <c r="W77">
        <v>0</v>
      </c>
      <c r="X77">
        <v>0</v>
      </c>
      <c r="Y77">
        <v>0</v>
      </c>
      <c r="Z77">
        <v>0</v>
      </c>
      <c r="AA77">
        <v>0</v>
      </c>
      <c r="AB77">
        <v>0</v>
      </c>
      <c r="AC77">
        <v>0</v>
      </c>
      <c r="AD77">
        <v>0</v>
      </c>
      <c r="AE77">
        <v>0</v>
      </c>
      <c r="AF77">
        <v>0</v>
      </c>
      <c r="AG77">
        <v>0</v>
      </c>
      <c r="AH77">
        <v>0</v>
      </c>
      <c r="AI77">
        <v>0</v>
      </c>
      <c r="AJ77">
        <v>1</v>
      </c>
      <c r="AK77">
        <v>0</v>
      </c>
      <c r="AL77">
        <v>0</v>
      </c>
      <c r="AM77">
        <v>0</v>
      </c>
      <c r="AN77">
        <v>0</v>
      </c>
      <c r="AO77">
        <v>0</v>
      </c>
      <c r="AP77">
        <v>0</v>
      </c>
      <c r="AQ77">
        <v>0</v>
      </c>
      <c r="AR77">
        <v>0</v>
      </c>
      <c r="AS77">
        <v>0</v>
      </c>
      <c r="AT77">
        <v>0</v>
      </c>
      <c r="AU77">
        <v>0</v>
      </c>
      <c r="AV77">
        <v>0</v>
      </c>
      <c r="AW77">
        <v>0</v>
      </c>
      <c r="AX77">
        <v>0</v>
      </c>
      <c r="AY77">
        <v>1</v>
      </c>
      <c r="AZ77">
        <v>0</v>
      </c>
      <c r="BA77">
        <v>0</v>
      </c>
      <c r="BB77">
        <v>0</v>
      </c>
    </row>
    <row r="78" spans="1:54" hidden="1" x14ac:dyDescent="0.25">
      <c r="A78" t="s">
        <v>1728</v>
      </c>
      <c r="B78" t="s">
        <v>1728</v>
      </c>
      <c r="C78" t="s">
        <v>2407</v>
      </c>
      <c r="D78" t="s">
        <v>2359</v>
      </c>
      <c r="E78" t="s">
        <v>508</v>
      </c>
      <c r="F78" t="s">
        <v>2438</v>
      </c>
      <c r="G78">
        <v>4</v>
      </c>
      <c r="H78">
        <v>2</v>
      </c>
      <c r="I78">
        <v>1</v>
      </c>
      <c r="J78">
        <v>4</v>
      </c>
      <c r="K78">
        <v>6</v>
      </c>
      <c r="L78">
        <v>1</v>
      </c>
      <c r="M78">
        <v>2</v>
      </c>
      <c r="N78">
        <v>0</v>
      </c>
      <c r="O78">
        <v>0</v>
      </c>
      <c r="P78">
        <v>0</v>
      </c>
      <c r="Q78">
        <v>1</v>
      </c>
      <c r="R78">
        <v>0</v>
      </c>
      <c r="S78">
        <v>0</v>
      </c>
      <c r="T78">
        <v>0</v>
      </c>
      <c r="U78">
        <v>0</v>
      </c>
      <c r="V78">
        <v>0</v>
      </c>
      <c r="W78">
        <v>0</v>
      </c>
      <c r="X78">
        <v>0</v>
      </c>
      <c r="Y78">
        <v>0</v>
      </c>
      <c r="Z78">
        <v>0</v>
      </c>
      <c r="AA78">
        <v>0</v>
      </c>
      <c r="AB78">
        <v>0</v>
      </c>
      <c r="AC78">
        <v>0</v>
      </c>
      <c r="AD78">
        <v>0</v>
      </c>
      <c r="AE78">
        <v>0</v>
      </c>
      <c r="AF78">
        <v>0</v>
      </c>
      <c r="AG78">
        <v>0</v>
      </c>
      <c r="AH78">
        <v>0</v>
      </c>
      <c r="AI78">
        <v>1</v>
      </c>
      <c r="AJ78">
        <v>0</v>
      </c>
      <c r="AK78">
        <v>0</v>
      </c>
      <c r="AL78">
        <v>0</v>
      </c>
      <c r="AM78">
        <v>0</v>
      </c>
      <c r="AN78">
        <v>0</v>
      </c>
      <c r="AO78">
        <v>0</v>
      </c>
      <c r="AP78">
        <v>0</v>
      </c>
      <c r="AQ78">
        <v>0</v>
      </c>
      <c r="AR78">
        <v>0</v>
      </c>
      <c r="AS78">
        <v>0</v>
      </c>
      <c r="AT78">
        <v>0</v>
      </c>
      <c r="AU78">
        <v>0</v>
      </c>
      <c r="AV78">
        <v>0</v>
      </c>
      <c r="AW78">
        <v>0</v>
      </c>
      <c r="AX78">
        <v>0</v>
      </c>
      <c r="AY78">
        <v>1</v>
      </c>
      <c r="AZ78">
        <v>0</v>
      </c>
      <c r="BA78">
        <v>0</v>
      </c>
      <c r="BB78">
        <v>0</v>
      </c>
    </row>
    <row r="79" spans="1:54" hidden="1" x14ac:dyDescent="0.25">
      <c r="A79" t="s">
        <v>1744</v>
      </c>
      <c r="B79" t="s">
        <v>1745</v>
      </c>
      <c r="C79" t="s">
        <v>2436</v>
      </c>
      <c r="D79" t="s">
        <v>2345</v>
      </c>
      <c r="E79" t="s">
        <v>524</v>
      </c>
      <c r="F79" t="s">
        <v>2439</v>
      </c>
      <c r="G79">
        <v>4</v>
      </c>
      <c r="H79">
        <v>2</v>
      </c>
      <c r="I79">
        <v>4</v>
      </c>
      <c r="J79">
        <v>6</v>
      </c>
      <c r="K79">
        <v>2</v>
      </c>
      <c r="L79">
        <v>4</v>
      </c>
      <c r="M79">
        <v>1</v>
      </c>
      <c r="N79">
        <v>0</v>
      </c>
      <c r="O79">
        <v>0</v>
      </c>
      <c r="P79">
        <v>0</v>
      </c>
      <c r="Q79">
        <v>0</v>
      </c>
      <c r="R79">
        <v>0</v>
      </c>
      <c r="S79">
        <v>1</v>
      </c>
      <c r="T79">
        <v>0</v>
      </c>
      <c r="U79">
        <v>0</v>
      </c>
      <c r="V79">
        <v>0</v>
      </c>
      <c r="W79">
        <v>0</v>
      </c>
      <c r="X79">
        <v>0</v>
      </c>
      <c r="Y79">
        <v>0</v>
      </c>
      <c r="Z79">
        <v>0</v>
      </c>
      <c r="AA79">
        <v>0</v>
      </c>
      <c r="AB79">
        <v>0</v>
      </c>
      <c r="AC79">
        <v>0</v>
      </c>
      <c r="AD79">
        <v>0</v>
      </c>
      <c r="AE79">
        <v>1</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1</v>
      </c>
    </row>
    <row r="80" spans="1:54" hidden="1" x14ac:dyDescent="0.25">
      <c r="A80" t="s">
        <v>1744</v>
      </c>
      <c r="B80" t="s">
        <v>1745</v>
      </c>
      <c r="C80" t="s">
        <v>2436</v>
      </c>
      <c r="D80" t="s">
        <v>2345</v>
      </c>
      <c r="E80" t="s">
        <v>524</v>
      </c>
      <c r="F80" t="s">
        <v>2439</v>
      </c>
      <c r="G80">
        <v>4</v>
      </c>
      <c r="H80">
        <v>2</v>
      </c>
      <c r="I80">
        <v>4</v>
      </c>
      <c r="J80">
        <v>6</v>
      </c>
      <c r="K80">
        <v>2</v>
      </c>
      <c r="L80">
        <v>4</v>
      </c>
      <c r="M80">
        <v>2</v>
      </c>
      <c r="N80">
        <v>0</v>
      </c>
      <c r="O80">
        <v>0</v>
      </c>
      <c r="P80">
        <v>0</v>
      </c>
      <c r="Q80">
        <v>0</v>
      </c>
      <c r="R80">
        <v>0</v>
      </c>
      <c r="S80">
        <v>1</v>
      </c>
      <c r="T80">
        <v>0</v>
      </c>
      <c r="U80">
        <v>0</v>
      </c>
      <c r="V80">
        <v>0</v>
      </c>
      <c r="W80">
        <v>0</v>
      </c>
      <c r="X80">
        <v>0</v>
      </c>
      <c r="Y80">
        <v>0</v>
      </c>
      <c r="Z80">
        <v>0</v>
      </c>
      <c r="AA80">
        <v>0</v>
      </c>
      <c r="AB80">
        <v>0</v>
      </c>
      <c r="AC80">
        <v>0</v>
      </c>
      <c r="AD80">
        <v>0</v>
      </c>
      <c r="AE80">
        <v>1</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1</v>
      </c>
    </row>
    <row r="81" spans="1:54" hidden="1" x14ac:dyDescent="0.25">
      <c r="A81" t="s">
        <v>1758</v>
      </c>
      <c r="B81" t="s">
        <v>1759</v>
      </c>
      <c r="C81" t="s">
        <v>2436</v>
      </c>
      <c r="D81" t="s">
        <v>2345</v>
      </c>
      <c r="E81" t="s">
        <v>524</v>
      </c>
      <c r="F81" t="s">
        <v>2439</v>
      </c>
      <c r="G81">
        <v>4</v>
      </c>
      <c r="H81">
        <v>1</v>
      </c>
      <c r="I81">
        <v>4</v>
      </c>
      <c r="J81">
        <v>9</v>
      </c>
      <c r="K81">
        <v>10</v>
      </c>
      <c r="L81">
        <v>4</v>
      </c>
      <c r="M81">
        <v>1</v>
      </c>
      <c r="N81">
        <v>0</v>
      </c>
      <c r="O81">
        <v>0</v>
      </c>
      <c r="P81">
        <v>0</v>
      </c>
      <c r="Q81">
        <v>0</v>
      </c>
      <c r="R81">
        <v>0</v>
      </c>
      <c r="S81">
        <v>0</v>
      </c>
      <c r="T81">
        <v>0</v>
      </c>
      <c r="U81">
        <v>0</v>
      </c>
      <c r="V81">
        <v>1</v>
      </c>
      <c r="W81">
        <v>0</v>
      </c>
      <c r="X81">
        <v>0</v>
      </c>
      <c r="Y81">
        <v>0</v>
      </c>
      <c r="Z81">
        <v>0</v>
      </c>
      <c r="AA81">
        <v>0</v>
      </c>
      <c r="AB81">
        <v>0</v>
      </c>
      <c r="AC81">
        <v>0</v>
      </c>
      <c r="AD81">
        <v>0</v>
      </c>
      <c r="AE81">
        <v>0</v>
      </c>
      <c r="AF81">
        <v>0</v>
      </c>
      <c r="AG81">
        <v>0</v>
      </c>
      <c r="AH81">
        <v>0</v>
      </c>
      <c r="AI81">
        <v>0</v>
      </c>
      <c r="AJ81">
        <v>0</v>
      </c>
      <c r="AK81">
        <v>0</v>
      </c>
      <c r="AL81">
        <v>0</v>
      </c>
      <c r="AM81">
        <v>1</v>
      </c>
      <c r="AN81">
        <v>0</v>
      </c>
      <c r="AO81">
        <v>0</v>
      </c>
      <c r="AP81">
        <v>0</v>
      </c>
      <c r="AQ81">
        <v>0</v>
      </c>
      <c r="AR81">
        <v>0</v>
      </c>
      <c r="AS81">
        <v>0</v>
      </c>
      <c r="AT81">
        <v>0</v>
      </c>
      <c r="AU81">
        <v>0</v>
      </c>
      <c r="AV81">
        <v>0</v>
      </c>
      <c r="AW81">
        <v>0</v>
      </c>
      <c r="AX81">
        <v>0</v>
      </c>
      <c r="AY81">
        <v>0</v>
      </c>
      <c r="AZ81">
        <v>0</v>
      </c>
      <c r="BA81">
        <v>0</v>
      </c>
      <c r="BB81">
        <v>1</v>
      </c>
    </row>
    <row r="82" spans="1:54" hidden="1" x14ac:dyDescent="0.25">
      <c r="A82" t="s">
        <v>1755</v>
      </c>
      <c r="B82" t="s">
        <v>1746</v>
      </c>
      <c r="C82" t="s">
        <v>2436</v>
      </c>
      <c r="D82" s="143" t="s">
        <v>2554</v>
      </c>
      <c r="E82" t="s">
        <v>550</v>
      </c>
      <c r="F82" t="s">
        <v>2553</v>
      </c>
      <c r="G82">
        <v>3</v>
      </c>
      <c r="H82">
        <v>2</v>
      </c>
      <c r="I82">
        <v>1</v>
      </c>
      <c r="J82">
        <v>1</v>
      </c>
      <c r="K82">
        <v>4</v>
      </c>
      <c r="L82">
        <v>1</v>
      </c>
      <c r="M82">
        <v>1</v>
      </c>
      <c r="N82">
        <v>1</v>
      </c>
      <c r="O82">
        <v>0</v>
      </c>
      <c r="P82">
        <v>0</v>
      </c>
      <c r="Q82">
        <v>0</v>
      </c>
      <c r="R82">
        <v>0</v>
      </c>
      <c r="S82">
        <v>0</v>
      </c>
      <c r="T82">
        <v>0</v>
      </c>
      <c r="U82">
        <v>0</v>
      </c>
      <c r="V82">
        <v>0</v>
      </c>
      <c r="W82">
        <v>0</v>
      </c>
      <c r="X82">
        <v>0</v>
      </c>
      <c r="Y82">
        <v>0</v>
      </c>
      <c r="Z82">
        <v>0</v>
      </c>
      <c r="AA82">
        <v>0</v>
      </c>
      <c r="AB82">
        <v>0</v>
      </c>
      <c r="AC82">
        <v>0</v>
      </c>
      <c r="AD82">
        <v>0</v>
      </c>
      <c r="AE82">
        <v>0</v>
      </c>
      <c r="AF82">
        <v>0</v>
      </c>
      <c r="AG82">
        <v>1</v>
      </c>
      <c r="AH82">
        <v>0</v>
      </c>
      <c r="AI82">
        <v>0</v>
      </c>
      <c r="AJ82">
        <v>0</v>
      </c>
      <c r="AK82">
        <v>0</v>
      </c>
      <c r="AL82">
        <v>0</v>
      </c>
      <c r="AM82">
        <v>0</v>
      </c>
      <c r="AN82">
        <v>0</v>
      </c>
      <c r="AO82">
        <v>0</v>
      </c>
      <c r="AP82">
        <v>0</v>
      </c>
      <c r="AQ82">
        <v>0</v>
      </c>
      <c r="AR82">
        <v>0</v>
      </c>
      <c r="AS82">
        <v>0</v>
      </c>
      <c r="AT82">
        <v>0</v>
      </c>
      <c r="AU82">
        <v>0</v>
      </c>
      <c r="AV82">
        <v>0</v>
      </c>
      <c r="AW82">
        <v>0</v>
      </c>
      <c r="AX82">
        <v>0</v>
      </c>
      <c r="AY82">
        <v>1</v>
      </c>
      <c r="AZ82">
        <v>0</v>
      </c>
      <c r="BA82">
        <v>0</v>
      </c>
      <c r="BB82">
        <v>0</v>
      </c>
    </row>
    <row r="83" spans="1:54" hidden="1" x14ac:dyDescent="0.25">
      <c r="A83" t="s">
        <v>1728</v>
      </c>
      <c r="B83" t="s">
        <v>1728</v>
      </c>
      <c r="C83" t="s">
        <v>2436</v>
      </c>
      <c r="D83" s="143" t="s">
        <v>2554</v>
      </c>
      <c r="E83" t="s">
        <v>550</v>
      </c>
      <c r="F83" t="s">
        <v>2553</v>
      </c>
      <c r="G83">
        <v>3</v>
      </c>
      <c r="H83">
        <v>2</v>
      </c>
      <c r="I83">
        <v>3</v>
      </c>
      <c r="J83">
        <v>4</v>
      </c>
      <c r="K83">
        <v>6</v>
      </c>
      <c r="L83">
        <v>3</v>
      </c>
      <c r="M83">
        <v>2</v>
      </c>
      <c r="N83">
        <v>0</v>
      </c>
      <c r="O83">
        <v>0</v>
      </c>
      <c r="P83">
        <v>0</v>
      </c>
      <c r="Q83">
        <v>1</v>
      </c>
      <c r="R83">
        <v>0</v>
      </c>
      <c r="S83">
        <v>0</v>
      </c>
      <c r="T83">
        <v>0</v>
      </c>
      <c r="U83">
        <v>0</v>
      </c>
      <c r="V83">
        <v>0</v>
      </c>
      <c r="W83">
        <v>0</v>
      </c>
      <c r="X83">
        <v>0</v>
      </c>
      <c r="Y83">
        <v>0</v>
      </c>
      <c r="Z83">
        <v>0</v>
      </c>
      <c r="AA83">
        <v>0</v>
      </c>
      <c r="AB83">
        <v>0</v>
      </c>
      <c r="AC83">
        <v>0</v>
      </c>
      <c r="AD83">
        <v>0</v>
      </c>
      <c r="AE83">
        <v>0</v>
      </c>
      <c r="AF83">
        <v>0</v>
      </c>
      <c r="AG83">
        <v>0</v>
      </c>
      <c r="AH83">
        <v>0</v>
      </c>
      <c r="AI83">
        <v>1</v>
      </c>
      <c r="AJ83">
        <v>0</v>
      </c>
      <c r="AK83">
        <v>0</v>
      </c>
      <c r="AL83">
        <v>0</v>
      </c>
      <c r="AM83">
        <v>0</v>
      </c>
      <c r="AN83">
        <v>0</v>
      </c>
      <c r="AO83">
        <v>0</v>
      </c>
      <c r="AP83">
        <v>0</v>
      </c>
      <c r="AQ83">
        <v>0</v>
      </c>
      <c r="AR83">
        <v>0</v>
      </c>
      <c r="AS83">
        <v>0</v>
      </c>
      <c r="AT83">
        <v>0</v>
      </c>
      <c r="AU83">
        <v>0</v>
      </c>
      <c r="AV83">
        <v>0</v>
      </c>
      <c r="AW83">
        <v>0</v>
      </c>
      <c r="AX83">
        <v>0</v>
      </c>
      <c r="AY83">
        <v>0</v>
      </c>
      <c r="AZ83">
        <v>0</v>
      </c>
      <c r="BA83">
        <v>1</v>
      </c>
      <c r="BB83">
        <v>0</v>
      </c>
    </row>
    <row r="84" spans="1:54" hidden="1" x14ac:dyDescent="0.25">
      <c r="A84" t="s">
        <v>1744</v>
      </c>
      <c r="B84" t="s">
        <v>1750</v>
      </c>
      <c r="C84" t="s">
        <v>2436</v>
      </c>
      <c r="D84" s="143" t="s">
        <v>2554</v>
      </c>
      <c r="E84" t="s">
        <v>550</v>
      </c>
      <c r="F84" t="s">
        <v>2553</v>
      </c>
      <c r="G84">
        <v>3</v>
      </c>
      <c r="H84">
        <v>2</v>
      </c>
      <c r="I84">
        <v>2</v>
      </c>
      <c r="J84">
        <v>6</v>
      </c>
      <c r="K84">
        <v>3</v>
      </c>
      <c r="L84">
        <v>2</v>
      </c>
      <c r="M84">
        <v>2</v>
      </c>
      <c r="N84">
        <v>0</v>
      </c>
      <c r="O84">
        <v>0</v>
      </c>
      <c r="P84">
        <v>0</v>
      </c>
      <c r="Q84">
        <v>0</v>
      </c>
      <c r="R84">
        <v>0</v>
      </c>
      <c r="S84">
        <v>1</v>
      </c>
      <c r="T84">
        <v>0</v>
      </c>
      <c r="U84">
        <v>0</v>
      </c>
      <c r="V84">
        <v>0</v>
      </c>
      <c r="W84">
        <v>0</v>
      </c>
      <c r="X84">
        <v>0</v>
      </c>
      <c r="Y84">
        <v>0</v>
      </c>
      <c r="Z84">
        <v>0</v>
      </c>
      <c r="AA84">
        <v>0</v>
      </c>
      <c r="AB84">
        <v>0</v>
      </c>
      <c r="AC84">
        <v>0</v>
      </c>
      <c r="AD84">
        <v>0</v>
      </c>
      <c r="AE84">
        <v>0</v>
      </c>
      <c r="AF84">
        <v>1</v>
      </c>
      <c r="AG84">
        <v>0</v>
      </c>
      <c r="AH84">
        <v>0</v>
      </c>
      <c r="AI84">
        <v>0</v>
      </c>
      <c r="AJ84">
        <v>0</v>
      </c>
      <c r="AK84">
        <v>0</v>
      </c>
      <c r="AL84">
        <v>0</v>
      </c>
      <c r="AM84">
        <v>0</v>
      </c>
      <c r="AN84">
        <v>0</v>
      </c>
      <c r="AO84">
        <v>0</v>
      </c>
      <c r="AP84">
        <v>0</v>
      </c>
      <c r="AQ84">
        <v>0</v>
      </c>
      <c r="AR84">
        <v>0</v>
      </c>
      <c r="AS84">
        <v>0</v>
      </c>
      <c r="AT84">
        <v>0</v>
      </c>
      <c r="AU84">
        <v>0</v>
      </c>
      <c r="AV84">
        <v>0</v>
      </c>
      <c r="AW84">
        <v>0</v>
      </c>
      <c r="AX84">
        <v>0</v>
      </c>
      <c r="AY84">
        <v>0</v>
      </c>
      <c r="AZ84">
        <v>1</v>
      </c>
      <c r="BA84">
        <v>0</v>
      </c>
      <c r="BB84">
        <v>0</v>
      </c>
    </row>
    <row r="85" spans="1:54" hidden="1" x14ac:dyDescent="0.25">
      <c r="A85" t="s">
        <v>1744</v>
      </c>
      <c r="B85" t="s">
        <v>1750</v>
      </c>
      <c r="C85" t="s">
        <v>2405</v>
      </c>
      <c r="D85" t="s">
        <v>2360</v>
      </c>
      <c r="E85" t="s">
        <v>564</v>
      </c>
      <c r="F85" t="s">
        <v>2441</v>
      </c>
      <c r="G85">
        <v>4</v>
      </c>
      <c r="H85">
        <v>2</v>
      </c>
      <c r="I85">
        <v>1</v>
      </c>
      <c r="J85">
        <v>6</v>
      </c>
      <c r="K85">
        <v>3</v>
      </c>
      <c r="L85">
        <v>1</v>
      </c>
      <c r="M85">
        <v>3</v>
      </c>
      <c r="N85">
        <v>0</v>
      </c>
      <c r="O85">
        <v>0</v>
      </c>
      <c r="P85">
        <v>0</v>
      </c>
      <c r="Q85">
        <v>0</v>
      </c>
      <c r="R85">
        <v>0</v>
      </c>
      <c r="S85">
        <v>1</v>
      </c>
      <c r="T85">
        <v>0</v>
      </c>
      <c r="U85">
        <v>0</v>
      </c>
      <c r="V85">
        <v>0</v>
      </c>
      <c r="W85">
        <v>0</v>
      </c>
      <c r="X85">
        <v>0</v>
      </c>
      <c r="Y85">
        <v>0</v>
      </c>
      <c r="Z85">
        <v>0</v>
      </c>
      <c r="AA85">
        <v>0</v>
      </c>
      <c r="AB85">
        <v>0</v>
      </c>
      <c r="AC85">
        <v>0</v>
      </c>
      <c r="AD85">
        <v>0</v>
      </c>
      <c r="AE85">
        <v>0</v>
      </c>
      <c r="AF85">
        <v>1</v>
      </c>
      <c r="AG85">
        <v>0</v>
      </c>
      <c r="AH85">
        <v>0</v>
      </c>
      <c r="AI85">
        <v>0</v>
      </c>
      <c r="AJ85">
        <v>0</v>
      </c>
      <c r="AK85">
        <v>0</v>
      </c>
      <c r="AL85">
        <v>0</v>
      </c>
      <c r="AM85">
        <v>0</v>
      </c>
      <c r="AN85">
        <v>0</v>
      </c>
      <c r="AO85">
        <v>0</v>
      </c>
      <c r="AP85">
        <v>0</v>
      </c>
      <c r="AQ85">
        <v>0</v>
      </c>
      <c r="AR85">
        <v>0</v>
      </c>
      <c r="AS85">
        <v>0</v>
      </c>
      <c r="AT85">
        <v>0</v>
      </c>
      <c r="AU85">
        <v>0</v>
      </c>
      <c r="AV85">
        <v>0</v>
      </c>
      <c r="AW85">
        <v>0</v>
      </c>
      <c r="AX85">
        <v>0</v>
      </c>
      <c r="AY85">
        <v>1</v>
      </c>
      <c r="AZ85">
        <v>0</v>
      </c>
      <c r="BA85">
        <v>0</v>
      </c>
      <c r="BB85">
        <v>0</v>
      </c>
    </row>
    <row r="86" spans="1:54" hidden="1" x14ac:dyDescent="0.25">
      <c r="A86" t="s">
        <v>1756</v>
      </c>
      <c r="B86" t="s">
        <v>1756</v>
      </c>
      <c r="C86" t="s">
        <v>2405</v>
      </c>
      <c r="D86" t="s">
        <v>2360</v>
      </c>
      <c r="E86" t="s">
        <v>564</v>
      </c>
      <c r="F86" t="s">
        <v>2441</v>
      </c>
      <c r="G86">
        <v>4</v>
      </c>
      <c r="H86">
        <v>2</v>
      </c>
      <c r="I86">
        <v>3</v>
      </c>
      <c r="J86">
        <v>7</v>
      </c>
      <c r="K86">
        <v>12</v>
      </c>
      <c r="L86">
        <v>3</v>
      </c>
      <c r="M86">
        <v>2</v>
      </c>
      <c r="N86">
        <v>0</v>
      </c>
      <c r="O86">
        <v>0</v>
      </c>
      <c r="P86">
        <v>0</v>
      </c>
      <c r="Q86">
        <v>0</v>
      </c>
      <c r="R86">
        <v>0</v>
      </c>
      <c r="S86">
        <v>0</v>
      </c>
      <c r="T86">
        <v>1</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1</v>
      </c>
      <c r="AP86">
        <v>0</v>
      </c>
      <c r="AQ86">
        <v>0</v>
      </c>
      <c r="AR86">
        <v>0</v>
      </c>
      <c r="AS86">
        <v>0</v>
      </c>
      <c r="AT86">
        <v>0</v>
      </c>
      <c r="AU86">
        <v>0</v>
      </c>
      <c r="AV86">
        <v>0</v>
      </c>
      <c r="AW86">
        <v>0</v>
      </c>
      <c r="AX86">
        <v>0</v>
      </c>
      <c r="AY86">
        <v>0</v>
      </c>
      <c r="AZ86">
        <v>0</v>
      </c>
      <c r="BA86">
        <v>1</v>
      </c>
      <c r="BB86">
        <v>0</v>
      </c>
    </row>
    <row r="87" spans="1:54" hidden="1" x14ac:dyDescent="0.25">
      <c r="A87" t="s">
        <v>1729</v>
      </c>
      <c r="B87" t="s">
        <v>1729</v>
      </c>
      <c r="C87" t="s">
        <v>2405</v>
      </c>
      <c r="D87" t="s">
        <v>2360</v>
      </c>
      <c r="E87" t="s">
        <v>564</v>
      </c>
      <c r="F87" t="s">
        <v>2441</v>
      </c>
      <c r="G87">
        <v>4</v>
      </c>
      <c r="H87">
        <v>2</v>
      </c>
      <c r="I87">
        <v>3</v>
      </c>
      <c r="J87">
        <v>16</v>
      </c>
      <c r="K87">
        <v>21</v>
      </c>
      <c r="L87">
        <v>3</v>
      </c>
      <c r="M87">
        <v>1</v>
      </c>
      <c r="N87">
        <v>0</v>
      </c>
      <c r="O87">
        <v>0</v>
      </c>
      <c r="P87">
        <v>0</v>
      </c>
      <c r="Q87">
        <v>0</v>
      </c>
      <c r="R87">
        <v>0</v>
      </c>
      <c r="S87">
        <v>0</v>
      </c>
      <c r="T87">
        <v>0</v>
      </c>
      <c r="U87">
        <v>0</v>
      </c>
      <c r="V87">
        <v>0</v>
      </c>
      <c r="W87">
        <v>0</v>
      </c>
      <c r="X87">
        <v>0</v>
      </c>
      <c r="Y87">
        <v>0</v>
      </c>
      <c r="Z87">
        <v>0</v>
      </c>
      <c r="AA87">
        <v>0</v>
      </c>
      <c r="AB87">
        <v>0</v>
      </c>
      <c r="AC87">
        <v>1</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1</v>
      </c>
      <c r="AY87">
        <v>0</v>
      </c>
      <c r="AZ87">
        <v>0</v>
      </c>
      <c r="BA87">
        <v>1</v>
      </c>
      <c r="BB87">
        <v>0</v>
      </c>
    </row>
    <row r="88" spans="1:54" hidden="1" x14ac:dyDescent="0.25">
      <c r="A88" t="s">
        <v>1735</v>
      </c>
      <c r="B88" t="s">
        <v>1735</v>
      </c>
      <c r="C88" t="s">
        <v>2436</v>
      </c>
      <c r="D88" t="s">
        <v>2346</v>
      </c>
      <c r="E88" t="s">
        <v>578</v>
      </c>
      <c r="F88" t="s">
        <v>2440</v>
      </c>
      <c r="G88">
        <v>4</v>
      </c>
      <c r="H88">
        <v>2</v>
      </c>
      <c r="I88">
        <v>1</v>
      </c>
      <c r="J88">
        <v>15</v>
      </c>
      <c r="K88">
        <v>19</v>
      </c>
      <c r="L88">
        <v>1</v>
      </c>
      <c r="M88">
        <v>2</v>
      </c>
      <c r="N88">
        <v>0</v>
      </c>
      <c r="O88">
        <v>0</v>
      </c>
      <c r="P88">
        <v>0</v>
      </c>
      <c r="Q88">
        <v>0</v>
      </c>
      <c r="R88">
        <v>0</v>
      </c>
      <c r="S88">
        <v>0</v>
      </c>
      <c r="T88">
        <v>0</v>
      </c>
      <c r="U88">
        <v>0</v>
      </c>
      <c r="V88">
        <v>0</v>
      </c>
      <c r="W88">
        <v>0</v>
      </c>
      <c r="X88">
        <v>0</v>
      </c>
      <c r="Y88">
        <v>0</v>
      </c>
      <c r="Z88">
        <v>0</v>
      </c>
      <c r="AA88">
        <v>0</v>
      </c>
      <c r="AB88">
        <v>1</v>
      </c>
      <c r="AC88">
        <v>0</v>
      </c>
      <c r="AD88">
        <v>0</v>
      </c>
      <c r="AE88">
        <v>0</v>
      </c>
      <c r="AF88">
        <v>0</v>
      </c>
      <c r="AG88">
        <v>0</v>
      </c>
      <c r="AH88">
        <v>0</v>
      </c>
      <c r="AI88">
        <v>0</v>
      </c>
      <c r="AJ88">
        <v>0</v>
      </c>
      <c r="AK88">
        <v>0</v>
      </c>
      <c r="AL88">
        <v>0</v>
      </c>
      <c r="AM88">
        <v>0</v>
      </c>
      <c r="AN88">
        <v>0</v>
      </c>
      <c r="AO88">
        <v>0</v>
      </c>
      <c r="AP88">
        <v>0</v>
      </c>
      <c r="AQ88">
        <v>0</v>
      </c>
      <c r="AR88">
        <v>0</v>
      </c>
      <c r="AS88">
        <v>0</v>
      </c>
      <c r="AT88">
        <v>0</v>
      </c>
      <c r="AU88">
        <v>0</v>
      </c>
      <c r="AV88">
        <v>1</v>
      </c>
      <c r="AW88">
        <v>0</v>
      </c>
      <c r="AX88">
        <v>0</v>
      </c>
      <c r="AY88">
        <v>1</v>
      </c>
      <c r="AZ88">
        <v>0</v>
      </c>
      <c r="BA88">
        <v>0</v>
      </c>
      <c r="BB88">
        <v>0</v>
      </c>
    </row>
    <row r="89" spans="1:54" hidden="1" x14ac:dyDescent="0.25">
      <c r="A89" t="s">
        <v>1729</v>
      </c>
      <c r="B89" t="s">
        <v>1729</v>
      </c>
      <c r="C89" t="s">
        <v>2436</v>
      </c>
      <c r="D89" t="s">
        <v>2346</v>
      </c>
      <c r="E89" t="s">
        <v>578</v>
      </c>
      <c r="F89" t="s">
        <v>2440</v>
      </c>
      <c r="G89">
        <v>4</v>
      </c>
      <c r="H89">
        <v>2</v>
      </c>
      <c r="I89">
        <v>4</v>
      </c>
      <c r="J89">
        <v>16</v>
      </c>
      <c r="K89">
        <v>21</v>
      </c>
      <c r="L89">
        <v>4</v>
      </c>
      <c r="M89">
        <v>1</v>
      </c>
      <c r="N89">
        <v>0</v>
      </c>
      <c r="O89">
        <v>0</v>
      </c>
      <c r="P89">
        <v>0</v>
      </c>
      <c r="Q89">
        <v>0</v>
      </c>
      <c r="R89">
        <v>0</v>
      </c>
      <c r="S89">
        <v>0</v>
      </c>
      <c r="T89">
        <v>0</v>
      </c>
      <c r="U89">
        <v>0</v>
      </c>
      <c r="V89">
        <v>0</v>
      </c>
      <c r="W89">
        <v>0</v>
      </c>
      <c r="X89">
        <v>0</v>
      </c>
      <c r="Y89">
        <v>0</v>
      </c>
      <c r="Z89">
        <v>0</v>
      </c>
      <c r="AA89">
        <v>0</v>
      </c>
      <c r="AB89">
        <v>0</v>
      </c>
      <c r="AC89">
        <v>1</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1</v>
      </c>
      <c r="AY89">
        <v>0</v>
      </c>
      <c r="AZ89">
        <v>0</v>
      </c>
      <c r="BA89">
        <v>0</v>
      </c>
      <c r="BB89">
        <v>1</v>
      </c>
    </row>
    <row r="90" spans="1:54" hidden="1" x14ac:dyDescent="0.25">
      <c r="A90" t="s">
        <v>1755</v>
      </c>
      <c r="B90" t="s">
        <v>1746</v>
      </c>
      <c r="C90" t="s">
        <v>2436</v>
      </c>
      <c r="D90" t="s">
        <v>2346</v>
      </c>
      <c r="E90" t="s">
        <v>578</v>
      </c>
      <c r="F90" t="s">
        <v>2440</v>
      </c>
      <c r="G90">
        <v>4</v>
      </c>
      <c r="H90">
        <v>1</v>
      </c>
      <c r="I90">
        <v>1</v>
      </c>
      <c r="J90">
        <v>1</v>
      </c>
      <c r="K90">
        <v>4</v>
      </c>
      <c r="L90">
        <v>1</v>
      </c>
      <c r="M90">
        <v>2</v>
      </c>
      <c r="N90">
        <v>1</v>
      </c>
      <c r="O90">
        <v>0</v>
      </c>
      <c r="P90">
        <v>0</v>
      </c>
      <c r="Q90">
        <v>0</v>
      </c>
      <c r="R90">
        <v>0</v>
      </c>
      <c r="S90">
        <v>0</v>
      </c>
      <c r="T90">
        <v>0</v>
      </c>
      <c r="U90">
        <v>0</v>
      </c>
      <c r="V90">
        <v>0</v>
      </c>
      <c r="W90">
        <v>0</v>
      </c>
      <c r="X90">
        <v>0</v>
      </c>
      <c r="Y90">
        <v>0</v>
      </c>
      <c r="Z90">
        <v>0</v>
      </c>
      <c r="AA90">
        <v>0</v>
      </c>
      <c r="AB90">
        <v>0</v>
      </c>
      <c r="AC90">
        <v>0</v>
      </c>
      <c r="AD90">
        <v>0</v>
      </c>
      <c r="AE90">
        <v>0</v>
      </c>
      <c r="AF90">
        <v>0</v>
      </c>
      <c r="AG90">
        <v>1</v>
      </c>
      <c r="AH90">
        <v>0</v>
      </c>
      <c r="AI90">
        <v>0</v>
      </c>
      <c r="AJ90">
        <v>0</v>
      </c>
      <c r="AK90">
        <v>0</v>
      </c>
      <c r="AL90">
        <v>0</v>
      </c>
      <c r="AM90">
        <v>0</v>
      </c>
      <c r="AN90">
        <v>0</v>
      </c>
      <c r="AO90">
        <v>0</v>
      </c>
      <c r="AP90">
        <v>0</v>
      </c>
      <c r="AQ90">
        <v>0</v>
      </c>
      <c r="AR90">
        <v>0</v>
      </c>
      <c r="AS90">
        <v>0</v>
      </c>
      <c r="AT90">
        <v>0</v>
      </c>
      <c r="AU90">
        <v>0</v>
      </c>
      <c r="AV90">
        <v>0</v>
      </c>
      <c r="AW90">
        <v>0</v>
      </c>
      <c r="AX90">
        <v>0</v>
      </c>
      <c r="AY90">
        <v>1</v>
      </c>
      <c r="AZ90">
        <v>0</v>
      </c>
      <c r="BA90">
        <v>0</v>
      </c>
      <c r="BB90">
        <v>0</v>
      </c>
    </row>
    <row r="91" spans="1:54" hidden="1" x14ac:dyDescent="0.25">
      <c r="A91" t="s">
        <v>1744</v>
      </c>
      <c r="B91" t="s">
        <v>1750</v>
      </c>
      <c r="C91" t="s">
        <v>2442</v>
      </c>
      <c r="D91" t="s">
        <v>2388</v>
      </c>
      <c r="E91" t="s">
        <v>600</v>
      </c>
      <c r="F91" t="s">
        <v>2443</v>
      </c>
      <c r="G91">
        <v>4</v>
      </c>
      <c r="H91">
        <v>2</v>
      </c>
      <c r="I91">
        <v>3</v>
      </c>
      <c r="J91">
        <v>6</v>
      </c>
      <c r="K91">
        <v>3</v>
      </c>
      <c r="L91">
        <v>3</v>
      </c>
      <c r="M91">
        <v>2</v>
      </c>
      <c r="N91">
        <v>0</v>
      </c>
      <c r="O91">
        <v>0</v>
      </c>
      <c r="P91">
        <v>0</v>
      </c>
      <c r="Q91">
        <v>0</v>
      </c>
      <c r="R91">
        <v>0</v>
      </c>
      <c r="S91">
        <v>1</v>
      </c>
      <c r="T91">
        <v>0</v>
      </c>
      <c r="U91">
        <v>0</v>
      </c>
      <c r="V91">
        <v>0</v>
      </c>
      <c r="W91">
        <v>0</v>
      </c>
      <c r="X91">
        <v>0</v>
      </c>
      <c r="Y91">
        <v>0</v>
      </c>
      <c r="Z91">
        <v>0</v>
      </c>
      <c r="AA91">
        <v>0</v>
      </c>
      <c r="AB91">
        <v>0</v>
      </c>
      <c r="AC91">
        <v>0</v>
      </c>
      <c r="AD91">
        <v>0</v>
      </c>
      <c r="AE91">
        <v>0</v>
      </c>
      <c r="AF91">
        <v>1</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1</v>
      </c>
      <c r="BB91">
        <v>0</v>
      </c>
    </row>
    <row r="92" spans="1:54" hidden="1" x14ac:dyDescent="0.25">
      <c r="A92" t="s">
        <v>1761</v>
      </c>
      <c r="B92" t="s">
        <v>1761</v>
      </c>
      <c r="C92" t="s">
        <v>2442</v>
      </c>
      <c r="D92" t="s">
        <v>2388</v>
      </c>
      <c r="E92" t="s">
        <v>600</v>
      </c>
      <c r="F92" t="s">
        <v>2443</v>
      </c>
      <c r="G92">
        <v>4</v>
      </c>
      <c r="H92">
        <v>1</v>
      </c>
      <c r="I92">
        <v>1</v>
      </c>
      <c r="J92">
        <v>14</v>
      </c>
      <c r="K92">
        <v>18</v>
      </c>
      <c r="L92">
        <v>1</v>
      </c>
      <c r="M92">
        <v>1</v>
      </c>
      <c r="N92">
        <v>0</v>
      </c>
      <c r="O92">
        <v>0</v>
      </c>
      <c r="P92">
        <v>0</v>
      </c>
      <c r="Q92">
        <v>0</v>
      </c>
      <c r="R92">
        <v>0</v>
      </c>
      <c r="S92">
        <v>0</v>
      </c>
      <c r="T92">
        <v>0</v>
      </c>
      <c r="U92">
        <v>0</v>
      </c>
      <c r="V92">
        <v>0</v>
      </c>
      <c r="W92">
        <v>0</v>
      </c>
      <c r="X92">
        <v>0</v>
      </c>
      <c r="Y92">
        <v>0</v>
      </c>
      <c r="Z92">
        <v>0</v>
      </c>
      <c r="AA92">
        <v>1</v>
      </c>
      <c r="AB92">
        <v>0</v>
      </c>
      <c r="AC92">
        <v>0</v>
      </c>
      <c r="AD92">
        <v>0</v>
      </c>
      <c r="AE92">
        <v>0</v>
      </c>
      <c r="AF92">
        <v>0</v>
      </c>
      <c r="AG92">
        <v>0</v>
      </c>
      <c r="AH92">
        <v>0</v>
      </c>
      <c r="AI92">
        <v>0</v>
      </c>
      <c r="AJ92">
        <v>0</v>
      </c>
      <c r="AK92">
        <v>0</v>
      </c>
      <c r="AL92">
        <v>0</v>
      </c>
      <c r="AM92">
        <v>0</v>
      </c>
      <c r="AN92">
        <v>0</v>
      </c>
      <c r="AO92">
        <v>0</v>
      </c>
      <c r="AP92">
        <v>0</v>
      </c>
      <c r="AQ92">
        <v>0</v>
      </c>
      <c r="AR92">
        <v>0</v>
      </c>
      <c r="AS92">
        <v>0</v>
      </c>
      <c r="AT92">
        <v>0</v>
      </c>
      <c r="AU92">
        <v>1</v>
      </c>
      <c r="AV92">
        <v>0</v>
      </c>
      <c r="AW92">
        <v>0</v>
      </c>
      <c r="AX92">
        <v>0</v>
      </c>
      <c r="AY92">
        <v>1</v>
      </c>
      <c r="AZ92">
        <v>0</v>
      </c>
      <c r="BA92">
        <v>0</v>
      </c>
      <c r="BB92">
        <v>0</v>
      </c>
    </row>
    <row r="93" spans="1:54" hidden="1" x14ac:dyDescent="0.25">
      <c r="A93" t="s">
        <v>1735</v>
      </c>
      <c r="B93" t="s">
        <v>1757</v>
      </c>
      <c r="C93" t="s">
        <v>2442</v>
      </c>
      <c r="D93" t="s">
        <v>2388</v>
      </c>
      <c r="E93" t="s">
        <v>600</v>
      </c>
      <c r="F93" t="s">
        <v>2443</v>
      </c>
      <c r="G93">
        <v>4</v>
      </c>
      <c r="H93">
        <v>2</v>
      </c>
      <c r="I93">
        <v>4</v>
      </c>
      <c r="J93">
        <v>15</v>
      </c>
      <c r="K93">
        <v>14</v>
      </c>
      <c r="L93">
        <v>4</v>
      </c>
      <c r="M93">
        <v>3</v>
      </c>
      <c r="N93">
        <v>0</v>
      </c>
      <c r="O93">
        <v>0</v>
      </c>
      <c r="P93">
        <v>0</v>
      </c>
      <c r="Q93">
        <v>0</v>
      </c>
      <c r="R93">
        <v>0</v>
      </c>
      <c r="S93">
        <v>0</v>
      </c>
      <c r="T93">
        <v>0</v>
      </c>
      <c r="U93">
        <v>0</v>
      </c>
      <c r="V93">
        <v>0</v>
      </c>
      <c r="W93">
        <v>0</v>
      </c>
      <c r="X93">
        <v>0</v>
      </c>
      <c r="Y93">
        <v>0</v>
      </c>
      <c r="Z93">
        <v>0</v>
      </c>
      <c r="AA93">
        <v>0</v>
      </c>
      <c r="AB93">
        <v>1</v>
      </c>
      <c r="AC93">
        <v>0</v>
      </c>
      <c r="AD93">
        <v>0</v>
      </c>
      <c r="AE93">
        <v>0</v>
      </c>
      <c r="AF93">
        <v>0</v>
      </c>
      <c r="AG93">
        <v>0</v>
      </c>
      <c r="AH93">
        <v>0</v>
      </c>
      <c r="AI93">
        <v>0</v>
      </c>
      <c r="AJ93">
        <v>0</v>
      </c>
      <c r="AK93">
        <v>0</v>
      </c>
      <c r="AL93">
        <v>0</v>
      </c>
      <c r="AM93">
        <v>0</v>
      </c>
      <c r="AN93">
        <v>0</v>
      </c>
      <c r="AO93">
        <v>0</v>
      </c>
      <c r="AP93">
        <v>0</v>
      </c>
      <c r="AQ93">
        <v>1</v>
      </c>
      <c r="AR93">
        <v>0</v>
      </c>
      <c r="AS93">
        <v>0</v>
      </c>
      <c r="AT93">
        <v>0</v>
      </c>
      <c r="AU93">
        <v>0</v>
      </c>
      <c r="AV93">
        <v>0</v>
      </c>
      <c r="AW93">
        <v>0</v>
      </c>
      <c r="AX93">
        <v>0</v>
      </c>
      <c r="AY93">
        <v>0</v>
      </c>
      <c r="AZ93">
        <v>0</v>
      </c>
      <c r="BA93">
        <v>0</v>
      </c>
      <c r="BB93">
        <v>1</v>
      </c>
    </row>
    <row r="94" spans="1:54" hidden="1" x14ac:dyDescent="0.25">
      <c r="A94" t="s">
        <v>1735</v>
      </c>
      <c r="B94" t="s">
        <v>1735</v>
      </c>
      <c r="C94" t="s">
        <v>2403</v>
      </c>
      <c r="D94" t="s">
        <v>2361</v>
      </c>
      <c r="E94" t="s">
        <v>619</v>
      </c>
      <c r="F94" t="s">
        <v>2444</v>
      </c>
      <c r="G94">
        <v>4</v>
      </c>
      <c r="H94">
        <v>1</v>
      </c>
      <c r="I94">
        <v>1</v>
      </c>
      <c r="J94">
        <v>15</v>
      </c>
      <c r="K94">
        <v>19</v>
      </c>
      <c r="L94">
        <v>1</v>
      </c>
      <c r="M94">
        <v>3</v>
      </c>
      <c r="N94">
        <v>0</v>
      </c>
      <c r="O94">
        <v>0</v>
      </c>
      <c r="P94">
        <v>0</v>
      </c>
      <c r="Q94">
        <v>0</v>
      </c>
      <c r="R94">
        <v>0</v>
      </c>
      <c r="S94">
        <v>0</v>
      </c>
      <c r="T94">
        <v>0</v>
      </c>
      <c r="U94">
        <v>0</v>
      </c>
      <c r="V94">
        <v>0</v>
      </c>
      <c r="W94">
        <v>0</v>
      </c>
      <c r="X94">
        <v>0</v>
      </c>
      <c r="Y94">
        <v>0</v>
      </c>
      <c r="Z94">
        <v>0</v>
      </c>
      <c r="AA94">
        <v>0</v>
      </c>
      <c r="AB94">
        <v>1</v>
      </c>
      <c r="AC94">
        <v>0</v>
      </c>
      <c r="AD94">
        <v>0</v>
      </c>
      <c r="AE94">
        <v>0</v>
      </c>
      <c r="AF94">
        <v>0</v>
      </c>
      <c r="AG94">
        <v>0</v>
      </c>
      <c r="AH94">
        <v>0</v>
      </c>
      <c r="AI94">
        <v>0</v>
      </c>
      <c r="AJ94">
        <v>0</v>
      </c>
      <c r="AK94">
        <v>0</v>
      </c>
      <c r="AL94">
        <v>0</v>
      </c>
      <c r="AM94">
        <v>0</v>
      </c>
      <c r="AN94">
        <v>0</v>
      </c>
      <c r="AO94">
        <v>0</v>
      </c>
      <c r="AP94">
        <v>0</v>
      </c>
      <c r="AQ94">
        <v>0</v>
      </c>
      <c r="AR94">
        <v>0</v>
      </c>
      <c r="AS94">
        <v>0</v>
      </c>
      <c r="AT94">
        <v>0</v>
      </c>
      <c r="AU94">
        <v>0</v>
      </c>
      <c r="AV94">
        <v>1</v>
      </c>
      <c r="AW94">
        <v>0</v>
      </c>
      <c r="AX94">
        <v>0</v>
      </c>
      <c r="AY94">
        <v>1</v>
      </c>
      <c r="AZ94">
        <v>0</v>
      </c>
      <c r="BA94">
        <v>0</v>
      </c>
      <c r="BB94">
        <v>0</v>
      </c>
    </row>
    <row r="95" spans="1:54" hidden="1" x14ac:dyDescent="0.25">
      <c r="A95" t="s">
        <v>1744</v>
      </c>
      <c r="B95" t="s">
        <v>1742</v>
      </c>
      <c r="C95" t="s">
        <v>2403</v>
      </c>
      <c r="D95" t="s">
        <v>2361</v>
      </c>
      <c r="E95" t="s">
        <v>619</v>
      </c>
      <c r="F95" t="s">
        <v>2444</v>
      </c>
      <c r="G95">
        <v>4</v>
      </c>
      <c r="H95">
        <v>2</v>
      </c>
      <c r="I95">
        <v>1</v>
      </c>
      <c r="J95">
        <v>6</v>
      </c>
      <c r="K95">
        <v>5</v>
      </c>
      <c r="L95">
        <v>1</v>
      </c>
      <c r="M95">
        <v>2</v>
      </c>
      <c r="N95">
        <v>0</v>
      </c>
      <c r="O95">
        <v>0</v>
      </c>
      <c r="P95">
        <v>0</v>
      </c>
      <c r="Q95">
        <v>0</v>
      </c>
      <c r="R95">
        <v>0</v>
      </c>
      <c r="S95">
        <v>1</v>
      </c>
      <c r="T95">
        <v>0</v>
      </c>
      <c r="U95">
        <v>0</v>
      </c>
      <c r="V95">
        <v>0</v>
      </c>
      <c r="W95">
        <v>0</v>
      </c>
      <c r="X95">
        <v>0</v>
      </c>
      <c r="Y95">
        <v>0</v>
      </c>
      <c r="Z95">
        <v>0</v>
      </c>
      <c r="AA95">
        <v>0</v>
      </c>
      <c r="AB95">
        <v>0</v>
      </c>
      <c r="AC95">
        <v>0</v>
      </c>
      <c r="AD95">
        <v>0</v>
      </c>
      <c r="AE95">
        <v>0</v>
      </c>
      <c r="AF95">
        <v>0</v>
      </c>
      <c r="AG95">
        <v>0</v>
      </c>
      <c r="AH95">
        <v>1</v>
      </c>
      <c r="AI95">
        <v>0</v>
      </c>
      <c r="AJ95">
        <v>0</v>
      </c>
      <c r="AK95">
        <v>0</v>
      </c>
      <c r="AL95">
        <v>0</v>
      </c>
      <c r="AM95">
        <v>0</v>
      </c>
      <c r="AN95">
        <v>0</v>
      </c>
      <c r="AO95">
        <v>0</v>
      </c>
      <c r="AP95">
        <v>0</v>
      </c>
      <c r="AQ95">
        <v>0</v>
      </c>
      <c r="AR95">
        <v>0</v>
      </c>
      <c r="AS95">
        <v>0</v>
      </c>
      <c r="AT95">
        <v>0</v>
      </c>
      <c r="AU95">
        <v>0</v>
      </c>
      <c r="AV95">
        <v>0</v>
      </c>
      <c r="AW95">
        <v>0</v>
      </c>
      <c r="AX95">
        <v>0</v>
      </c>
      <c r="AY95">
        <v>1</v>
      </c>
      <c r="AZ95">
        <v>0</v>
      </c>
      <c r="BA95">
        <v>0</v>
      </c>
      <c r="BB95">
        <v>0</v>
      </c>
    </row>
    <row r="96" spans="1:54" hidden="1" x14ac:dyDescent="0.25">
      <c r="A96" t="s">
        <v>1729</v>
      </c>
      <c r="B96" t="s">
        <v>1729</v>
      </c>
      <c r="C96" t="s">
        <v>2403</v>
      </c>
      <c r="D96" t="s">
        <v>2361</v>
      </c>
      <c r="E96" t="s">
        <v>619</v>
      </c>
      <c r="F96" t="s">
        <v>2444</v>
      </c>
      <c r="G96">
        <v>4</v>
      </c>
      <c r="H96">
        <v>1</v>
      </c>
      <c r="I96">
        <v>3</v>
      </c>
      <c r="J96">
        <v>16</v>
      </c>
      <c r="K96">
        <v>21</v>
      </c>
      <c r="L96">
        <v>3</v>
      </c>
      <c r="M96">
        <v>1</v>
      </c>
      <c r="N96">
        <v>0</v>
      </c>
      <c r="O96">
        <v>0</v>
      </c>
      <c r="P96">
        <v>0</v>
      </c>
      <c r="Q96">
        <v>0</v>
      </c>
      <c r="R96">
        <v>0</v>
      </c>
      <c r="S96">
        <v>0</v>
      </c>
      <c r="T96">
        <v>0</v>
      </c>
      <c r="U96">
        <v>0</v>
      </c>
      <c r="V96">
        <v>0</v>
      </c>
      <c r="W96">
        <v>0</v>
      </c>
      <c r="X96">
        <v>0</v>
      </c>
      <c r="Y96">
        <v>0</v>
      </c>
      <c r="Z96">
        <v>0</v>
      </c>
      <c r="AA96">
        <v>0</v>
      </c>
      <c r="AB96">
        <v>0</v>
      </c>
      <c r="AC96">
        <v>1</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1</v>
      </c>
      <c r="AY96">
        <v>0</v>
      </c>
      <c r="AZ96">
        <v>0</v>
      </c>
      <c r="BA96">
        <v>1</v>
      </c>
      <c r="BB96">
        <v>0</v>
      </c>
    </row>
    <row r="97" spans="1:54" hidden="1" x14ac:dyDescent="0.25">
      <c r="A97" t="s">
        <v>1728</v>
      </c>
      <c r="B97" t="s">
        <v>1728</v>
      </c>
      <c r="C97" t="s">
        <v>2445</v>
      </c>
      <c r="D97" t="s">
        <v>2370</v>
      </c>
      <c r="E97" t="s">
        <v>638</v>
      </c>
      <c r="F97" t="s">
        <v>2446</v>
      </c>
      <c r="G97">
        <v>4</v>
      </c>
      <c r="H97">
        <v>1</v>
      </c>
      <c r="I97">
        <v>4</v>
      </c>
      <c r="J97">
        <v>4</v>
      </c>
      <c r="K97">
        <v>6</v>
      </c>
      <c r="L97">
        <v>4</v>
      </c>
      <c r="M97">
        <v>2</v>
      </c>
      <c r="N97">
        <v>0</v>
      </c>
      <c r="O97">
        <v>0</v>
      </c>
      <c r="P97">
        <v>0</v>
      </c>
      <c r="Q97">
        <v>1</v>
      </c>
      <c r="R97">
        <v>0</v>
      </c>
      <c r="S97">
        <v>0</v>
      </c>
      <c r="T97">
        <v>0</v>
      </c>
      <c r="U97">
        <v>0</v>
      </c>
      <c r="V97">
        <v>0</v>
      </c>
      <c r="W97">
        <v>0</v>
      </c>
      <c r="X97">
        <v>0</v>
      </c>
      <c r="Y97">
        <v>0</v>
      </c>
      <c r="Z97">
        <v>0</v>
      </c>
      <c r="AA97">
        <v>0</v>
      </c>
      <c r="AB97">
        <v>0</v>
      </c>
      <c r="AC97">
        <v>0</v>
      </c>
      <c r="AD97">
        <v>0</v>
      </c>
      <c r="AE97">
        <v>0</v>
      </c>
      <c r="AF97">
        <v>0</v>
      </c>
      <c r="AG97">
        <v>0</v>
      </c>
      <c r="AH97">
        <v>0</v>
      </c>
      <c r="AI97">
        <v>1</v>
      </c>
      <c r="AJ97">
        <v>0</v>
      </c>
      <c r="AK97">
        <v>0</v>
      </c>
      <c r="AL97">
        <v>0</v>
      </c>
      <c r="AM97">
        <v>0</v>
      </c>
      <c r="AN97">
        <v>0</v>
      </c>
      <c r="AO97">
        <v>0</v>
      </c>
      <c r="AP97">
        <v>0</v>
      </c>
      <c r="AQ97">
        <v>0</v>
      </c>
      <c r="AR97">
        <v>0</v>
      </c>
      <c r="AS97">
        <v>0</v>
      </c>
      <c r="AT97">
        <v>0</v>
      </c>
      <c r="AU97">
        <v>0</v>
      </c>
      <c r="AV97">
        <v>0</v>
      </c>
      <c r="AW97">
        <v>0</v>
      </c>
      <c r="AX97">
        <v>0</v>
      </c>
      <c r="AY97">
        <v>0</v>
      </c>
      <c r="AZ97">
        <v>0</v>
      </c>
      <c r="BA97">
        <v>0</v>
      </c>
      <c r="BB97">
        <v>1</v>
      </c>
    </row>
    <row r="98" spans="1:54" hidden="1" x14ac:dyDescent="0.25">
      <c r="A98" t="s">
        <v>1735</v>
      </c>
      <c r="B98" t="s">
        <v>1735</v>
      </c>
      <c r="C98" t="s">
        <v>2445</v>
      </c>
      <c r="D98" t="s">
        <v>2370</v>
      </c>
      <c r="E98" t="s">
        <v>638</v>
      </c>
      <c r="F98" t="s">
        <v>2446</v>
      </c>
      <c r="G98">
        <v>4</v>
      </c>
      <c r="H98">
        <v>2</v>
      </c>
      <c r="I98">
        <v>4</v>
      </c>
      <c r="J98">
        <v>15</v>
      </c>
      <c r="K98">
        <v>19</v>
      </c>
      <c r="L98">
        <v>4</v>
      </c>
      <c r="M98">
        <v>2</v>
      </c>
      <c r="N98">
        <v>0</v>
      </c>
      <c r="O98">
        <v>0</v>
      </c>
      <c r="P98">
        <v>0</v>
      </c>
      <c r="Q98">
        <v>0</v>
      </c>
      <c r="R98">
        <v>0</v>
      </c>
      <c r="S98">
        <v>0</v>
      </c>
      <c r="T98">
        <v>0</v>
      </c>
      <c r="U98">
        <v>0</v>
      </c>
      <c r="V98">
        <v>0</v>
      </c>
      <c r="W98">
        <v>0</v>
      </c>
      <c r="X98">
        <v>0</v>
      </c>
      <c r="Y98">
        <v>0</v>
      </c>
      <c r="Z98">
        <v>0</v>
      </c>
      <c r="AA98">
        <v>0</v>
      </c>
      <c r="AB98">
        <v>1</v>
      </c>
      <c r="AC98">
        <v>0</v>
      </c>
      <c r="AD98">
        <v>0</v>
      </c>
      <c r="AE98">
        <v>0</v>
      </c>
      <c r="AF98">
        <v>0</v>
      </c>
      <c r="AG98">
        <v>0</v>
      </c>
      <c r="AH98">
        <v>0</v>
      </c>
      <c r="AI98">
        <v>0</v>
      </c>
      <c r="AJ98">
        <v>0</v>
      </c>
      <c r="AK98">
        <v>0</v>
      </c>
      <c r="AL98">
        <v>0</v>
      </c>
      <c r="AM98">
        <v>0</v>
      </c>
      <c r="AN98">
        <v>0</v>
      </c>
      <c r="AO98">
        <v>0</v>
      </c>
      <c r="AP98">
        <v>0</v>
      </c>
      <c r="AQ98">
        <v>0</v>
      </c>
      <c r="AR98">
        <v>0</v>
      </c>
      <c r="AS98">
        <v>0</v>
      </c>
      <c r="AT98">
        <v>0</v>
      </c>
      <c r="AU98">
        <v>0</v>
      </c>
      <c r="AV98">
        <v>1</v>
      </c>
      <c r="AW98">
        <v>0</v>
      </c>
      <c r="AX98">
        <v>0</v>
      </c>
      <c r="AY98">
        <v>0</v>
      </c>
      <c r="AZ98">
        <v>0</v>
      </c>
      <c r="BA98">
        <v>0</v>
      </c>
      <c r="BB98">
        <v>1</v>
      </c>
    </row>
    <row r="99" spans="1:54" hidden="1" x14ac:dyDescent="0.25">
      <c r="A99" t="s">
        <v>1731</v>
      </c>
      <c r="B99" t="s">
        <v>1749</v>
      </c>
      <c r="C99" t="s">
        <v>2445</v>
      </c>
      <c r="D99" t="s">
        <v>2370</v>
      </c>
      <c r="E99" t="s">
        <v>638</v>
      </c>
      <c r="F99" t="s">
        <v>2446</v>
      </c>
      <c r="G99">
        <v>4</v>
      </c>
      <c r="H99">
        <v>2</v>
      </c>
      <c r="I99">
        <v>1</v>
      </c>
      <c r="J99">
        <v>10</v>
      </c>
      <c r="K99">
        <v>8</v>
      </c>
      <c r="L99">
        <v>1</v>
      </c>
      <c r="M99">
        <v>2</v>
      </c>
      <c r="N99">
        <v>0</v>
      </c>
      <c r="O99">
        <v>0</v>
      </c>
      <c r="P99">
        <v>0</v>
      </c>
      <c r="Q99">
        <v>0</v>
      </c>
      <c r="R99">
        <v>0</v>
      </c>
      <c r="S99">
        <v>0</v>
      </c>
      <c r="T99">
        <v>0</v>
      </c>
      <c r="U99">
        <v>0</v>
      </c>
      <c r="V99">
        <v>0</v>
      </c>
      <c r="W99">
        <v>1</v>
      </c>
      <c r="X99">
        <v>0</v>
      </c>
      <c r="Y99">
        <v>0</v>
      </c>
      <c r="Z99">
        <v>0</v>
      </c>
      <c r="AA99">
        <v>0</v>
      </c>
      <c r="AB99">
        <v>0</v>
      </c>
      <c r="AC99">
        <v>0</v>
      </c>
      <c r="AD99">
        <v>0</v>
      </c>
      <c r="AE99">
        <v>0</v>
      </c>
      <c r="AF99">
        <v>0</v>
      </c>
      <c r="AG99">
        <v>0</v>
      </c>
      <c r="AH99">
        <v>0</v>
      </c>
      <c r="AI99">
        <v>0</v>
      </c>
      <c r="AJ99">
        <v>0</v>
      </c>
      <c r="AK99">
        <v>1</v>
      </c>
      <c r="AL99">
        <v>0</v>
      </c>
      <c r="AM99">
        <v>0</v>
      </c>
      <c r="AN99">
        <v>0</v>
      </c>
      <c r="AO99">
        <v>0</v>
      </c>
      <c r="AP99">
        <v>0</v>
      </c>
      <c r="AQ99">
        <v>0</v>
      </c>
      <c r="AR99">
        <v>0</v>
      </c>
      <c r="AS99">
        <v>0</v>
      </c>
      <c r="AT99">
        <v>0</v>
      </c>
      <c r="AU99">
        <v>0</v>
      </c>
      <c r="AV99">
        <v>0</v>
      </c>
      <c r="AW99">
        <v>0</v>
      </c>
      <c r="AX99">
        <v>0</v>
      </c>
      <c r="AY99">
        <v>1</v>
      </c>
      <c r="AZ99">
        <v>0</v>
      </c>
      <c r="BA99">
        <v>0</v>
      </c>
      <c r="BB99">
        <v>0</v>
      </c>
    </row>
    <row r="100" spans="1:54" hidden="1" x14ac:dyDescent="0.25">
      <c r="A100" t="s">
        <v>1744</v>
      </c>
      <c r="B100" t="s">
        <v>1745</v>
      </c>
      <c r="C100" t="s">
        <v>2445</v>
      </c>
      <c r="D100" t="s">
        <v>2370</v>
      </c>
      <c r="E100" t="s">
        <v>638</v>
      </c>
      <c r="F100" t="s">
        <v>2446</v>
      </c>
      <c r="G100">
        <v>4</v>
      </c>
      <c r="H100">
        <v>2</v>
      </c>
      <c r="I100">
        <v>3</v>
      </c>
      <c r="J100">
        <v>6</v>
      </c>
      <c r="K100">
        <v>2</v>
      </c>
      <c r="L100">
        <v>3</v>
      </c>
      <c r="M100">
        <v>2</v>
      </c>
      <c r="N100">
        <v>0</v>
      </c>
      <c r="O100">
        <v>0</v>
      </c>
      <c r="P100">
        <v>0</v>
      </c>
      <c r="Q100">
        <v>0</v>
      </c>
      <c r="R100">
        <v>0</v>
      </c>
      <c r="S100">
        <v>1</v>
      </c>
      <c r="T100">
        <v>0</v>
      </c>
      <c r="U100">
        <v>0</v>
      </c>
      <c r="V100">
        <v>0</v>
      </c>
      <c r="W100">
        <v>0</v>
      </c>
      <c r="X100">
        <v>0</v>
      </c>
      <c r="Y100">
        <v>0</v>
      </c>
      <c r="Z100">
        <v>0</v>
      </c>
      <c r="AA100">
        <v>0</v>
      </c>
      <c r="AB100">
        <v>0</v>
      </c>
      <c r="AC100">
        <v>0</v>
      </c>
      <c r="AD100">
        <v>0</v>
      </c>
      <c r="AE100">
        <v>1</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1</v>
      </c>
      <c r="BB100">
        <v>0</v>
      </c>
    </row>
    <row r="101" spans="1:54" hidden="1" x14ac:dyDescent="0.25">
      <c r="A101" t="s">
        <v>1747</v>
      </c>
      <c r="B101" t="s">
        <v>1748</v>
      </c>
      <c r="C101" t="s">
        <v>2445</v>
      </c>
      <c r="D101" t="s">
        <v>2370</v>
      </c>
      <c r="E101" t="s">
        <v>638</v>
      </c>
      <c r="F101" t="s">
        <v>2446</v>
      </c>
      <c r="G101">
        <v>4</v>
      </c>
      <c r="H101">
        <v>2</v>
      </c>
      <c r="I101">
        <v>1</v>
      </c>
      <c r="J101">
        <v>3</v>
      </c>
      <c r="K101">
        <v>7</v>
      </c>
      <c r="L101">
        <v>1</v>
      </c>
      <c r="M101">
        <v>3</v>
      </c>
      <c r="N101">
        <v>0</v>
      </c>
      <c r="O101">
        <v>0</v>
      </c>
      <c r="P101">
        <v>1</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1</v>
      </c>
      <c r="AK101">
        <v>0</v>
      </c>
      <c r="AL101">
        <v>0</v>
      </c>
      <c r="AM101">
        <v>0</v>
      </c>
      <c r="AN101">
        <v>0</v>
      </c>
      <c r="AO101">
        <v>0</v>
      </c>
      <c r="AP101">
        <v>0</v>
      </c>
      <c r="AQ101">
        <v>0</v>
      </c>
      <c r="AR101">
        <v>0</v>
      </c>
      <c r="AS101">
        <v>0</v>
      </c>
      <c r="AT101">
        <v>0</v>
      </c>
      <c r="AU101">
        <v>0</v>
      </c>
      <c r="AV101">
        <v>0</v>
      </c>
      <c r="AW101">
        <v>0</v>
      </c>
      <c r="AX101">
        <v>0</v>
      </c>
      <c r="AY101">
        <v>1</v>
      </c>
      <c r="AZ101">
        <v>0</v>
      </c>
      <c r="BA101">
        <v>0</v>
      </c>
      <c r="BB101">
        <v>0</v>
      </c>
    </row>
    <row r="102" spans="1:54" hidden="1" x14ac:dyDescent="0.25">
      <c r="A102" t="s">
        <v>1744</v>
      </c>
      <c r="B102" t="s">
        <v>1750</v>
      </c>
      <c r="C102" t="s">
        <v>2447</v>
      </c>
      <c r="D102" t="s">
        <v>2343</v>
      </c>
      <c r="E102" t="s">
        <v>669</v>
      </c>
      <c r="F102" t="s">
        <v>2448</v>
      </c>
      <c r="G102">
        <v>3</v>
      </c>
      <c r="H102">
        <v>2</v>
      </c>
      <c r="I102">
        <v>2</v>
      </c>
      <c r="J102">
        <v>6</v>
      </c>
      <c r="K102">
        <v>3</v>
      </c>
      <c r="L102">
        <v>2</v>
      </c>
      <c r="M102">
        <v>2</v>
      </c>
      <c r="N102">
        <v>0</v>
      </c>
      <c r="O102">
        <v>0</v>
      </c>
      <c r="P102">
        <v>0</v>
      </c>
      <c r="Q102">
        <v>0</v>
      </c>
      <c r="R102">
        <v>0</v>
      </c>
      <c r="S102">
        <v>1</v>
      </c>
      <c r="T102">
        <v>0</v>
      </c>
      <c r="U102">
        <v>0</v>
      </c>
      <c r="V102">
        <v>0</v>
      </c>
      <c r="W102">
        <v>0</v>
      </c>
      <c r="X102">
        <v>0</v>
      </c>
      <c r="Y102">
        <v>0</v>
      </c>
      <c r="Z102">
        <v>0</v>
      </c>
      <c r="AA102">
        <v>0</v>
      </c>
      <c r="AB102">
        <v>0</v>
      </c>
      <c r="AC102">
        <v>0</v>
      </c>
      <c r="AD102">
        <v>0</v>
      </c>
      <c r="AE102">
        <v>0</v>
      </c>
      <c r="AF102">
        <v>1</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1</v>
      </c>
      <c r="BA102">
        <v>0</v>
      </c>
      <c r="BB102">
        <v>0</v>
      </c>
    </row>
    <row r="103" spans="1:54" hidden="1" x14ac:dyDescent="0.25">
      <c r="A103" t="s">
        <v>1744</v>
      </c>
      <c r="B103" t="s">
        <v>1745</v>
      </c>
      <c r="C103" t="s">
        <v>2447</v>
      </c>
      <c r="D103" t="s">
        <v>2343</v>
      </c>
      <c r="E103" t="s">
        <v>669</v>
      </c>
      <c r="F103" t="s">
        <v>2448</v>
      </c>
      <c r="G103">
        <v>3</v>
      </c>
      <c r="H103">
        <v>2</v>
      </c>
      <c r="I103">
        <v>3</v>
      </c>
      <c r="J103">
        <v>6</v>
      </c>
      <c r="K103">
        <v>2</v>
      </c>
      <c r="L103">
        <v>3</v>
      </c>
      <c r="M103">
        <v>2</v>
      </c>
      <c r="N103">
        <v>0</v>
      </c>
      <c r="O103">
        <v>0</v>
      </c>
      <c r="P103">
        <v>0</v>
      </c>
      <c r="Q103">
        <v>0</v>
      </c>
      <c r="R103">
        <v>0</v>
      </c>
      <c r="S103">
        <v>1</v>
      </c>
      <c r="T103">
        <v>0</v>
      </c>
      <c r="U103">
        <v>0</v>
      </c>
      <c r="V103">
        <v>0</v>
      </c>
      <c r="W103">
        <v>0</v>
      </c>
      <c r="X103">
        <v>0</v>
      </c>
      <c r="Y103">
        <v>0</v>
      </c>
      <c r="Z103">
        <v>0</v>
      </c>
      <c r="AA103">
        <v>0</v>
      </c>
      <c r="AB103">
        <v>0</v>
      </c>
      <c r="AC103">
        <v>0</v>
      </c>
      <c r="AD103">
        <v>0</v>
      </c>
      <c r="AE103">
        <v>1</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1</v>
      </c>
      <c r="BB103">
        <v>0</v>
      </c>
    </row>
    <row r="104" spans="1:54" hidden="1" x14ac:dyDescent="0.25">
      <c r="A104" t="s">
        <v>1728</v>
      </c>
      <c r="B104" t="s">
        <v>1728</v>
      </c>
      <c r="C104" t="s">
        <v>2447</v>
      </c>
      <c r="D104" t="s">
        <v>2343</v>
      </c>
      <c r="E104" t="s">
        <v>669</v>
      </c>
      <c r="F104" t="s">
        <v>2448</v>
      </c>
      <c r="G104">
        <v>3</v>
      </c>
      <c r="H104">
        <v>2</v>
      </c>
      <c r="I104">
        <v>1</v>
      </c>
      <c r="J104">
        <v>4</v>
      </c>
      <c r="K104">
        <v>6</v>
      </c>
      <c r="L104">
        <v>1</v>
      </c>
      <c r="M104">
        <v>2</v>
      </c>
      <c r="N104">
        <v>0</v>
      </c>
      <c r="O104">
        <v>0</v>
      </c>
      <c r="P104">
        <v>0</v>
      </c>
      <c r="Q104">
        <v>1</v>
      </c>
      <c r="R104">
        <v>0</v>
      </c>
      <c r="S104">
        <v>0</v>
      </c>
      <c r="T104">
        <v>0</v>
      </c>
      <c r="U104">
        <v>0</v>
      </c>
      <c r="V104">
        <v>0</v>
      </c>
      <c r="W104">
        <v>0</v>
      </c>
      <c r="X104">
        <v>0</v>
      </c>
      <c r="Y104">
        <v>0</v>
      </c>
      <c r="Z104">
        <v>0</v>
      </c>
      <c r="AA104">
        <v>0</v>
      </c>
      <c r="AB104">
        <v>0</v>
      </c>
      <c r="AC104">
        <v>0</v>
      </c>
      <c r="AD104">
        <v>0</v>
      </c>
      <c r="AE104">
        <v>0</v>
      </c>
      <c r="AF104">
        <v>0</v>
      </c>
      <c r="AG104">
        <v>0</v>
      </c>
      <c r="AH104">
        <v>0</v>
      </c>
      <c r="AI104">
        <v>1</v>
      </c>
      <c r="AJ104">
        <v>0</v>
      </c>
      <c r="AK104">
        <v>0</v>
      </c>
      <c r="AL104">
        <v>0</v>
      </c>
      <c r="AM104">
        <v>0</v>
      </c>
      <c r="AN104">
        <v>0</v>
      </c>
      <c r="AO104">
        <v>0</v>
      </c>
      <c r="AP104">
        <v>0</v>
      </c>
      <c r="AQ104">
        <v>0</v>
      </c>
      <c r="AR104">
        <v>0</v>
      </c>
      <c r="AS104">
        <v>0</v>
      </c>
      <c r="AT104">
        <v>0</v>
      </c>
      <c r="AU104">
        <v>0</v>
      </c>
      <c r="AV104">
        <v>0</v>
      </c>
      <c r="AW104">
        <v>0</v>
      </c>
      <c r="AX104">
        <v>0</v>
      </c>
      <c r="AY104">
        <v>1</v>
      </c>
      <c r="AZ104">
        <v>0</v>
      </c>
      <c r="BA104">
        <v>0</v>
      </c>
      <c r="BB104">
        <v>0</v>
      </c>
    </row>
    <row r="105" spans="1:54" hidden="1" x14ac:dyDescent="0.25">
      <c r="A105" t="s">
        <v>1735</v>
      </c>
      <c r="B105" t="s">
        <v>1754</v>
      </c>
      <c r="C105" t="s">
        <v>2449</v>
      </c>
      <c r="D105" t="s">
        <v>2362</v>
      </c>
      <c r="E105" t="s">
        <v>691</v>
      </c>
      <c r="F105" t="s">
        <v>2450</v>
      </c>
      <c r="G105">
        <v>4</v>
      </c>
      <c r="H105">
        <v>2</v>
      </c>
      <c r="I105">
        <v>3</v>
      </c>
      <c r="J105">
        <v>15</v>
      </c>
      <c r="K105">
        <v>20</v>
      </c>
      <c r="L105">
        <v>3</v>
      </c>
      <c r="M105">
        <v>3</v>
      </c>
      <c r="N105">
        <v>0</v>
      </c>
      <c r="O105">
        <v>0</v>
      </c>
      <c r="P105">
        <v>0</v>
      </c>
      <c r="Q105">
        <v>0</v>
      </c>
      <c r="R105">
        <v>0</v>
      </c>
      <c r="S105">
        <v>0</v>
      </c>
      <c r="T105">
        <v>0</v>
      </c>
      <c r="U105">
        <v>0</v>
      </c>
      <c r="V105">
        <v>0</v>
      </c>
      <c r="W105">
        <v>0</v>
      </c>
      <c r="X105">
        <v>0</v>
      </c>
      <c r="Y105">
        <v>0</v>
      </c>
      <c r="Z105">
        <v>0</v>
      </c>
      <c r="AA105">
        <v>0</v>
      </c>
      <c r="AB105">
        <v>1</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1</v>
      </c>
      <c r="AX105">
        <v>0</v>
      </c>
      <c r="AY105">
        <v>0</v>
      </c>
      <c r="AZ105">
        <v>0</v>
      </c>
      <c r="BA105">
        <v>1</v>
      </c>
      <c r="BB105">
        <v>0</v>
      </c>
    </row>
    <row r="106" spans="1:54" hidden="1" x14ac:dyDescent="0.25">
      <c r="A106" t="s">
        <v>1732</v>
      </c>
      <c r="B106" t="s">
        <v>1732</v>
      </c>
      <c r="C106" t="s">
        <v>2449</v>
      </c>
      <c r="D106" t="s">
        <v>2362</v>
      </c>
      <c r="E106" t="s">
        <v>691</v>
      </c>
      <c r="F106" t="s">
        <v>2450</v>
      </c>
      <c r="G106">
        <v>4</v>
      </c>
      <c r="H106">
        <v>2</v>
      </c>
      <c r="I106">
        <v>4</v>
      </c>
      <c r="J106">
        <v>13</v>
      </c>
      <c r="K106">
        <v>17</v>
      </c>
      <c r="L106">
        <v>4</v>
      </c>
      <c r="M106">
        <v>2</v>
      </c>
      <c r="N106">
        <v>0</v>
      </c>
      <c r="O106">
        <v>0</v>
      </c>
      <c r="P106">
        <v>0</v>
      </c>
      <c r="Q106">
        <v>0</v>
      </c>
      <c r="R106">
        <v>0</v>
      </c>
      <c r="S106">
        <v>0</v>
      </c>
      <c r="T106">
        <v>0</v>
      </c>
      <c r="U106">
        <v>0</v>
      </c>
      <c r="V106">
        <v>0</v>
      </c>
      <c r="W106">
        <v>0</v>
      </c>
      <c r="X106">
        <v>0</v>
      </c>
      <c r="Y106">
        <v>0</v>
      </c>
      <c r="Z106">
        <v>1</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1</v>
      </c>
      <c r="AU106">
        <v>0</v>
      </c>
      <c r="AV106">
        <v>0</v>
      </c>
      <c r="AW106">
        <v>0</v>
      </c>
      <c r="AX106">
        <v>0</v>
      </c>
      <c r="AY106">
        <v>0</v>
      </c>
      <c r="AZ106">
        <v>0</v>
      </c>
      <c r="BA106">
        <v>0</v>
      </c>
      <c r="BB106">
        <v>1</v>
      </c>
    </row>
    <row r="107" spans="1:54" hidden="1" x14ac:dyDescent="0.25">
      <c r="A107" t="s">
        <v>1735</v>
      </c>
      <c r="B107" t="s">
        <v>1761</v>
      </c>
      <c r="C107" t="s">
        <v>2449</v>
      </c>
      <c r="D107" t="s">
        <v>2362</v>
      </c>
      <c r="E107" t="s">
        <v>691</v>
      </c>
      <c r="F107" t="s">
        <v>2450</v>
      </c>
      <c r="G107">
        <v>4</v>
      </c>
      <c r="H107">
        <v>2</v>
      </c>
      <c r="I107">
        <v>4</v>
      </c>
      <c r="J107">
        <v>15</v>
      </c>
      <c r="K107">
        <v>18</v>
      </c>
      <c r="L107">
        <v>4</v>
      </c>
      <c r="M107">
        <v>4</v>
      </c>
      <c r="N107">
        <v>0</v>
      </c>
      <c r="O107">
        <v>0</v>
      </c>
      <c r="P107">
        <v>0</v>
      </c>
      <c r="Q107">
        <v>0</v>
      </c>
      <c r="R107">
        <v>0</v>
      </c>
      <c r="S107">
        <v>0</v>
      </c>
      <c r="T107">
        <v>0</v>
      </c>
      <c r="U107">
        <v>0</v>
      </c>
      <c r="V107">
        <v>0</v>
      </c>
      <c r="W107">
        <v>0</v>
      </c>
      <c r="X107">
        <v>0</v>
      </c>
      <c r="Y107">
        <v>0</v>
      </c>
      <c r="Z107">
        <v>0</v>
      </c>
      <c r="AA107">
        <v>0</v>
      </c>
      <c r="AB107">
        <v>1</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1</v>
      </c>
      <c r="AV107">
        <v>0</v>
      </c>
      <c r="AW107">
        <v>0</v>
      </c>
      <c r="AX107">
        <v>0</v>
      </c>
      <c r="AY107">
        <v>0</v>
      </c>
      <c r="AZ107">
        <v>0</v>
      </c>
      <c r="BA107">
        <v>0</v>
      </c>
      <c r="BB107">
        <v>1</v>
      </c>
    </row>
    <row r="108" spans="1:54" hidden="1" x14ac:dyDescent="0.25">
      <c r="A108" t="s">
        <v>1731</v>
      </c>
      <c r="B108" t="s">
        <v>1749</v>
      </c>
      <c r="C108" t="s">
        <v>2451</v>
      </c>
      <c r="D108" t="s">
        <v>2371</v>
      </c>
      <c r="E108" t="s">
        <v>836</v>
      </c>
      <c r="F108" t="s">
        <v>2452</v>
      </c>
      <c r="G108">
        <v>4</v>
      </c>
      <c r="H108">
        <v>1</v>
      </c>
      <c r="I108">
        <v>3</v>
      </c>
      <c r="J108">
        <v>10</v>
      </c>
      <c r="K108">
        <v>8</v>
      </c>
      <c r="L108">
        <v>3</v>
      </c>
      <c r="M108">
        <v>1</v>
      </c>
      <c r="N108">
        <v>0</v>
      </c>
      <c r="O108">
        <v>0</v>
      </c>
      <c r="P108">
        <v>0</v>
      </c>
      <c r="Q108">
        <v>0</v>
      </c>
      <c r="R108">
        <v>0</v>
      </c>
      <c r="S108">
        <v>0</v>
      </c>
      <c r="T108">
        <v>0</v>
      </c>
      <c r="U108">
        <v>0</v>
      </c>
      <c r="V108">
        <v>0</v>
      </c>
      <c r="W108">
        <v>1</v>
      </c>
      <c r="X108">
        <v>0</v>
      </c>
      <c r="Y108">
        <v>0</v>
      </c>
      <c r="Z108">
        <v>0</v>
      </c>
      <c r="AA108">
        <v>0</v>
      </c>
      <c r="AB108">
        <v>0</v>
      </c>
      <c r="AC108">
        <v>0</v>
      </c>
      <c r="AD108">
        <v>0</v>
      </c>
      <c r="AE108">
        <v>0</v>
      </c>
      <c r="AF108">
        <v>0</v>
      </c>
      <c r="AG108">
        <v>0</v>
      </c>
      <c r="AH108">
        <v>0</v>
      </c>
      <c r="AI108">
        <v>0</v>
      </c>
      <c r="AJ108">
        <v>0</v>
      </c>
      <c r="AK108">
        <v>1</v>
      </c>
      <c r="AL108">
        <v>0</v>
      </c>
      <c r="AM108">
        <v>0</v>
      </c>
      <c r="AN108">
        <v>0</v>
      </c>
      <c r="AO108">
        <v>0</v>
      </c>
      <c r="AP108">
        <v>0</v>
      </c>
      <c r="AQ108">
        <v>0</v>
      </c>
      <c r="AR108">
        <v>0</v>
      </c>
      <c r="AS108">
        <v>0</v>
      </c>
      <c r="AT108">
        <v>0</v>
      </c>
      <c r="AU108">
        <v>0</v>
      </c>
      <c r="AV108">
        <v>0</v>
      </c>
      <c r="AW108">
        <v>0</v>
      </c>
      <c r="AX108">
        <v>0</v>
      </c>
      <c r="AY108">
        <v>0</v>
      </c>
      <c r="AZ108">
        <v>0</v>
      </c>
      <c r="BA108">
        <v>1</v>
      </c>
      <c r="BB108">
        <v>0</v>
      </c>
    </row>
    <row r="109" spans="1:54" hidden="1" x14ac:dyDescent="0.25">
      <c r="A109" t="s">
        <v>1744</v>
      </c>
      <c r="B109" t="s">
        <v>1742</v>
      </c>
      <c r="C109" t="s">
        <v>2451</v>
      </c>
      <c r="D109" t="s">
        <v>2371</v>
      </c>
      <c r="E109" t="s">
        <v>836</v>
      </c>
      <c r="F109" t="s">
        <v>2452</v>
      </c>
      <c r="G109">
        <v>4</v>
      </c>
      <c r="H109">
        <v>2</v>
      </c>
      <c r="I109">
        <v>3</v>
      </c>
      <c r="J109">
        <v>6</v>
      </c>
      <c r="K109">
        <v>5</v>
      </c>
      <c r="L109">
        <v>3</v>
      </c>
      <c r="M109">
        <v>2</v>
      </c>
      <c r="N109">
        <v>0</v>
      </c>
      <c r="O109">
        <v>0</v>
      </c>
      <c r="P109">
        <v>0</v>
      </c>
      <c r="Q109">
        <v>0</v>
      </c>
      <c r="R109">
        <v>0</v>
      </c>
      <c r="S109">
        <v>1</v>
      </c>
      <c r="T109">
        <v>0</v>
      </c>
      <c r="U109">
        <v>0</v>
      </c>
      <c r="V109">
        <v>0</v>
      </c>
      <c r="W109">
        <v>0</v>
      </c>
      <c r="X109">
        <v>0</v>
      </c>
      <c r="Y109">
        <v>0</v>
      </c>
      <c r="Z109">
        <v>0</v>
      </c>
      <c r="AA109">
        <v>0</v>
      </c>
      <c r="AB109">
        <v>0</v>
      </c>
      <c r="AC109">
        <v>0</v>
      </c>
      <c r="AD109">
        <v>0</v>
      </c>
      <c r="AE109">
        <v>0</v>
      </c>
      <c r="AF109">
        <v>0</v>
      </c>
      <c r="AG109">
        <v>0</v>
      </c>
      <c r="AH109">
        <v>1</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1</v>
      </c>
      <c r="BB109">
        <v>0</v>
      </c>
    </row>
    <row r="110" spans="1:54" hidden="1" x14ac:dyDescent="0.25">
      <c r="A110" t="s">
        <v>1744</v>
      </c>
      <c r="B110" t="s">
        <v>1750</v>
      </c>
      <c r="C110" t="s">
        <v>2451</v>
      </c>
      <c r="D110" t="s">
        <v>2371</v>
      </c>
      <c r="E110" t="s">
        <v>836</v>
      </c>
      <c r="F110" t="s">
        <v>2452</v>
      </c>
      <c r="G110">
        <v>4</v>
      </c>
      <c r="H110">
        <v>2</v>
      </c>
      <c r="I110">
        <v>1</v>
      </c>
      <c r="J110">
        <v>6</v>
      </c>
      <c r="K110">
        <v>3</v>
      </c>
      <c r="L110">
        <v>1</v>
      </c>
      <c r="M110">
        <v>2</v>
      </c>
      <c r="N110">
        <v>0</v>
      </c>
      <c r="O110">
        <v>0</v>
      </c>
      <c r="P110">
        <v>0</v>
      </c>
      <c r="Q110">
        <v>0</v>
      </c>
      <c r="R110">
        <v>0</v>
      </c>
      <c r="S110">
        <v>1</v>
      </c>
      <c r="T110">
        <v>0</v>
      </c>
      <c r="U110">
        <v>0</v>
      </c>
      <c r="V110">
        <v>0</v>
      </c>
      <c r="W110">
        <v>0</v>
      </c>
      <c r="X110">
        <v>0</v>
      </c>
      <c r="Y110">
        <v>0</v>
      </c>
      <c r="Z110">
        <v>0</v>
      </c>
      <c r="AA110">
        <v>0</v>
      </c>
      <c r="AB110">
        <v>0</v>
      </c>
      <c r="AC110">
        <v>0</v>
      </c>
      <c r="AD110">
        <v>0</v>
      </c>
      <c r="AE110">
        <v>0</v>
      </c>
      <c r="AF110">
        <v>1</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1</v>
      </c>
      <c r="AZ110">
        <v>0</v>
      </c>
      <c r="BA110">
        <v>0</v>
      </c>
      <c r="BB110">
        <v>0</v>
      </c>
    </row>
    <row r="111" spans="1:54" hidden="1" x14ac:dyDescent="0.25">
      <c r="A111" t="s">
        <v>1735</v>
      </c>
      <c r="B111" t="s">
        <v>1735</v>
      </c>
      <c r="C111" t="s">
        <v>2451</v>
      </c>
      <c r="D111" t="s">
        <v>2371</v>
      </c>
      <c r="E111" t="s">
        <v>836</v>
      </c>
      <c r="F111" t="s">
        <v>2452</v>
      </c>
      <c r="G111">
        <v>4</v>
      </c>
      <c r="H111">
        <v>2</v>
      </c>
      <c r="I111">
        <v>2</v>
      </c>
      <c r="J111">
        <v>15</v>
      </c>
      <c r="K111">
        <v>19</v>
      </c>
      <c r="L111">
        <v>2</v>
      </c>
      <c r="M111">
        <v>1</v>
      </c>
      <c r="N111">
        <v>0</v>
      </c>
      <c r="O111">
        <v>0</v>
      </c>
      <c r="P111">
        <v>0</v>
      </c>
      <c r="Q111">
        <v>0</v>
      </c>
      <c r="R111">
        <v>0</v>
      </c>
      <c r="S111">
        <v>0</v>
      </c>
      <c r="T111">
        <v>0</v>
      </c>
      <c r="U111">
        <v>0</v>
      </c>
      <c r="V111">
        <v>0</v>
      </c>
      <c r="W111">
        <v>0</v>
      </c>
      <c r="X111">
        <v>0</v>
      </c>
      <c r="Y111">
        <v>0</v>
      </c>
      <c r="Z111">
        <v>0</v>
      </c>
      <c r="AA111">
        <v>0</v>
      </c>
      <c r="AB111">
        <v>1</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1</v>
      </c>
      <c r="AW111">
        <v>0</v>
      </c>
      <c r="AX111">
        <v>0</v>
      </c>
      <c r="AY111">
        <v>0</v>
      </c>
      <c r="AZ111">
        <v>1</v>
      </c>
      <c r="BA111">
        <v>0</v>
      </c>
      <c r="BB111">
        <v>0</v>
      </c>
    </row>
    <row r="112" spans="1:54" hidden="1" x14ac:dyDescent="0.25">
      <c r="A112" t="s">
        <v>1736</v>
      </c>
      <c r="B112" t="s">
        <v>1751</v>
      </c>
      <c r="C112" t="s">
        <v>2451</v>
      </c>
      <c r="D112" t="s">
        <v>2371</v>
      </c>
      <c r="E112" t="s">
        <v>836</v>
      </c>
      <c r="F112" t="s">
        <v>2452</v>
      </c>
      <c r="G112">
        <v>4</v>
      </c>
      <c r="H112">
        <v>2</v>
      </c>
      <c r="I112">
        <v>4</v>
      </c>
      <c r="J112">
        <v>11</v>
      </c>
      <c r="K112">
        <v>9</v>
      </c>
      <c r="L112">
        <v>4</v>
      </c>
      <c r="M112">
        <v>2</v>
      </c>
      <c r="N112">
        <v>0</v>
      </c>
      <c r="O112">
        <v>0</v>
      </c>
      <c r="P112">
        <v>0</v>
      </c>
      <c r="Q112">
        <v>0</v>
      </c>
      <c r="R112">
        <v>0</v>
      </c>
      <c r="S112">
        <v>0</v>
      </c>
      <c r="T112">
        <v>0</v>
      </c>
      <c r="U112">
        <v>0</v>
      </c>
      <c r="V112">
        <v>0</v>
      </c>
      <c r="W112">
        <v>0</v>
      </c>
      <c r="X112">
        <v>1</v>
      </c>
      <c r="Y112">
        <v>0</v>
      </c>
      <c r="Z112">
        <v>0</v>
      </c>
      <c r="AA112">
        <v>0</v>
      </c>
      <c r="AB112">
        <v>0</v>
      </c>
      <c r="AC112">
        <v>0</v>
      </c>
      <c r="AD112">
        <v>0</v>
      </c>
      <c r="AE112">
        <v>0</v>
      </c>
      <c r="AF112">
        <v>0</v>
      </c>
      <c r="AG112">
        <v>0</v>
      </c>
      <c r="AH112">
        <v>0</v>
      </c>
      <c r="AI112">
        <v>0</v>
      </c>
      <c r="AJ112">
        <v>0</v>
      </c>
      <c r="AK112">
        <v>0</v>
      </c>
      <c r="AL112">
        <v>1</v>
      </c>
      <c r="AM112">
        <v>0</v>
      </c>
      <c r="AN112">
        <v>0</v>
      </c>
      <c r="AO112">
        <v>0</v>
      </c>
      <c r="AP112">
        <v>0</v>
      </c>
      <c r="AQ112">
        <v>0</v>
      </c>
      <c r="AR112">
        <v>0</v>
      </c>
      <c r="AS112">
        <v>0</v>
      </c>
      <c r="AT112">
        <v>0</v>
      </c>
      <c r="AU112">
        <v>0</v>
      </c>
      <c r="AV112">
        <v>0</v>
      </c>
      <c r="AW112">
        <v>0</v>
      </c>
      <c r="AX112">
        <v>0</v>
      </c>
      <c r="AY112">
        <v>0</v>
      </c>
      <c r="AZ112">
        <v>0</v>
      </c>
      <c r="BA112">
        <v>0</v>
      </c>
      <c r="BB112">
        <v>1</v>
      </c>
    </row>
    <row r="113" spans="1:54" hidden="1" x14ac:dyDescent="0.25">
      <c r="A113" t="s">
        <v>1756</v>
      </c>
      <c r="B113" t="s">
        <v>1756</v>
      </c>
      <c r="C113" t="s">
        <v>2451</v>
      </c>
      <c r="D113" t="s">
        <v>2371</v>
      </c>
      <c r="E113" t="s">
        <v>836</v>
      </c>
      <c r="F113" t="s">
        <v>2452</v>
      </c>
      <c r="G113">
        <v>4</v>
      </c>
      <c r="H113">
        <v>2</v>
      </c>
      <c r="I113">
        <v>1</v>
      </c>
      <c r="J113">
        <v>7</v>
      </c>
      <c r="K113">
        <v>12</v>
      </c>
      <c r="L113">
        <v>1</v>
      </c>
      <c r="M113">
        <v>2</v>
      </c>
      <c r="N113">
        <v>0</v>
      </c>
      <c r="O113">
        <v>0</v>
      </c>
      <c r="P113">
        <v>0</v>
      </c>
      <c r="Q113">
        <v>0</v>
      </c>
      <c r="R113">
        <v>0</v>
      </c>
      <c r="S113">
        <v>0</v>
      </c>
      <c r="T113">
        <v>1</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1</v>
      </c>
      <c r="AP113">
        <v>0</v>
      </c>
      <c r="AQ113">
        <v>0</v>
      </c>
      <c r="AR113">
        <v>0</v>
      </c>
      <c r="AS113">
        <v>0</v>
      </c>
      <c r="AT113">
        <v>0</v>
      </c>
      <c r="AU113">
        <v>0</v>
      </c>
      <c r="AV113">
        <v>0</v>
      </c>
      <c r="AW113">
        <v>0</v>
      </c>
      <c r="AX113">
        <v>0</v>
      </c>
      <c r="AY113">
        <v>1</v>
      </c>
      <c r="AZ113">
        <v>0</v>
      </c>
      <c r="BA113">
        <v>0</v>
      </c>
      <c r="BB113">
        <v>0</v>
      </c>
    </row>
    <row r="114" spans="1:54" hidden="1" x14ac:dyDescent="0.25">
      <c r="A114" t="s">
        <v>1744</v>
      </c>
      <c r="B114" t="s">
        <v>1745</v>
      </c>
      <c r="C114" t="s">
        <v>2453</v>
      </c>
      <c r="D114" t="s">
        <v>2377</v>
      </c>
      <c r="E114" t="s">
        <v>750</v>
      </c>
      <c r="F114" t="s">
        <v>2454</v>
      </c>
      <c r="G114">
        <v>4</v>
      </c>
      <c r="H114">
        <v>2</v>
      </c>
      <c r="I114">
        <v>3</v>
      </c>
      <c r="J114">
        <v>6</v>
      </c>
      <c r="K114">
        <v>2</v>
      </c>
      <c r="L114">
        <v>3</v>
      </c>
      <c r="M114">
        <v>2</v>
      </c>
      <c r="N114">
        <v>0</v>
      </c>
      <c r="O114">
        <v>0</v>
      </c>
      <c r="P114">
        <v>0</v>
      </c>
      <c r="Q114">
        <v>0</v>
      </c>
      <c r="R114">
        <v>0</v>
      </c>
      <c r="S114">
        <v>1</v>
      </c>
      <c r="T114">
        <v>0</v>
      </c>
      <c r="U114">
        <v>0</v>
      </c>
      <c r="V114">
        <v>0</v>
      </c>
      <c r="W114">
        <v>0</v>
      </c>
      <c r="X114">
        <v>0</v>
      </c>
      <c r="Y114">
        <v>0</v>
      </c>
      <c r="Z114">
        <v>0</v>
      </c>
      <c r="AA114">
        <v>0</v>
      </c>
      <c r="AB114">
        <v>0</v>
      </c>
      <c r="AC114">
        <v>0</v>
      </c>
      <c r="AD114">
        <v>0</v>
      </c>
      <c r="AE114">
        <v>1</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1</v>
      </c>
      <c r="BB114">
        <v>0</v>
      </c>
    </row>
    <row r="115" spans="1:54" hidden="1" x14ac:dyDescent="0.25">
      <c r="A115" t="s">
        <v>1735</v>
      </c>
      <c r="B115" t="s">
        <v>1754</v>
      </c>
      <c r="C115" t="s">
        <v>2453</v>
      </c>
      <c r="D115" t="s">
        <v>2377</v>
      </c>
      <c r="E115" t="s">
        <v>750</v>
      </c>
      <c r="F115" t="s">
        <v>2454</v>
      </c>
      <c r="G115">
        <v>4</v>
      </c>
      <c r="H115">
        <v>2</v>
      </c>
      <c r="I115">
        <v>3</v>
      </c>
      <c r="J115">
        <v>15</v>
      </c>
      <c r="K115">
        <v>20</v>
      </c>
      <c r="L115">
        <v>3</v>
      </c>
      <c r="M115">
        <v>3</v>
      </c>
      <c r="N115">
        <v>0</v>
      </c>
      <c r="O115">
        <v>0</v>
      </c>
      <c r="P115">
        <v>0</v>
      </c>
      <c r="Q115">
        <v>0</v>
      </c>
      <c r="R115">
        <v>0</v>
      </c>
      <c r="S115">
        <v>0</v>
      </c>
      <c r="T115">
        <v>0</v>
      </c>
      <c r="U115">
        <v>0</v>
      </c>
      <c r="V115">
        <v>0</v>
      </c>
      <c r="W115">
        <v>0</v>
      </c>
      <c r="X115">
        <v>0</v>
      </c>
      <c r="Y115">
        <v>0</v>
      </c>
      <c r="Z115">
        <v>0</v>
      </c>
      <c r="AA115">
        <v>0</v>
      </c>
      <c r="AB115">
        <v>1</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1</v>
      </c>
      <c r="AX115">
        <v>0</v>
      </c>
      <c r="AY115">
        <v>0</v>
      </c>
      <c r="AZ115">
        <v>0</v>
      </c>
      <c r="BA115">
        <v>1</v>
      </c>
      <c r="BB115">
        <v>0</v>
      </c>
    </row>
    <row r="116" spans="1:54" hidden="1" x14ac:dyDescent="0.25">
      <c r="A116" t="s">
        <v>1755</v>
      </c>
      <c r="B116" t="s">
        <v>1746</v>
      </c>
      <c r="C116" t="s">
        <v>2453</v>
      </c>
      <c r="D116" t="s">
        <v>2377</v>
      </c>
      <c r="E116" t="s">
        <v>750</v>
      </c>
      <c r="F116" t="s">
        <v>2454</v>
      </c>
      <c r="G116">
        <v>4</v>
      </c>
      <c r="H116">
        <v>2</v>
      </c>
      <c r="I116">
        <v>4</v>
      </c>
      <c r="J116">
        <v>1</v>
      </c>
      <c r="K116">
        <v>4</v>
      </c>
      <c r="L116">
        <v>4</v>
      </c>
      <c r="M116">
        <v>2</v>
      </c>
      <c r="N116">
        <v>1</v>
      </c>
      <c r="O116">
        <v>0</v>
      </c>
      <c r="P116">
        <v>0</v>
      </c>
      <c r="Q116">
        <v>0</v>
      </c>
      <c r="R116">
        <v>0</v>
      </c>
      <c r="S116">
        <v>0</v>
      </c>
      <c r="T116">
        <v>0</v>
      </c>
      <c r="U116">
        <v>0</v>
      </c>
      <c r="V116">
        <v>0</v>
      </c>
      <c r="W116">
        <v>0</v>
      </c>
      <c r="X116">
        <v>0</v>
      </c>
      <c r="Y116">
        <v>0</v>
      </c>
      <c r="Z116">
        <v>0</v>
      </c>
      <c r="AA116">
        <v>0</v>
      </c>
      <c r="AB116">
        <v>0</v>
      </c>
      <c r="AC116">
        <v>0</v>
      </c>
      <c r="AD116">
        <v>0</v>
      </c>
      <c r="AE116">
        <v>0</v>
      </c>
      <c r="AF116">
        <v>0</v>
      </c>
      <c r="AG116">
        <v>1</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1</v>
      </c>
    </row>
    <row r="117" spans="1:54" hidden="1" x14ac:dyDescent="0.25">
      <c r="A117" t="s">
        <v>1744</v>
      </c>
      <c r="B117" t="s">
        <v>1745</v>
      </c>
      <c r="C117" t="s">
        <v>2453</v>
      </c>
      <c r="D117" t="s">
        <v>2378</v>
      </c>
      <c r="E117" t="s">
        <v>772</v>
      </c>
      <c r="F117" t="s">
        <v>2455</v>
      </c>
      <c r="G117">
        <v>4</v>
      </c>
      <c r="H117">
        <v>2</v>
      </c>
      <c r="I117">
        <v>1</v>
      </c>
      <c r="J117">
        <v>6</v>
      </c>
      <c r="K117">
        <v>2</v>
      </c>
      <c r="L117">
        <v>1</v>
      </c>
      <c r="M117">
        <v>2</v>
      </c>
      <c r="N117">
        <v>0</v>
      </c>
      <c r="O117">
        <v>0</v>
      </c>
      <c r="P117">
        <v>0</v>
      </c>
      <c r="Q117">
        <v>0</v>
      </c>
      <c r="R117">
        <v>0</v>
      </c>
      <c r="S117">
        <v>1</v>
      </c>
      <c r="T117">
        <v>0</v>
      </c>
      <c r="U117">
        <v>0</v>
      </c>
      <c r="V117">
        <v>0</v>
      </c>
      <c r="W117">
        <v>0</v>
      </c>
      <c r="X117">
        <v>0</v>
      </c>
      <c r="Y117">
        <v>0</v>
      </c>
      <c r="Z117">
        <v>0</v>
      </c>
      <c r="AA117">
        <v>0</v>
      </c>
      <c r="AB117">
        <v>0</v>
      </c>
      <c r="AC117">
        <v>0</v>
      </c>
      <c r="AD117">
        <v>0</v>
      </c>
      <c r="AE117">
        <v>1</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1</v>
      </c>
      <c r="AZ117">
        <v>0</v>
      </c>
      <c r="BA117">
        <v>0</v>
      </c>
      <c r="BB117">
        <v>0</v>
      </c>
    </row>
    <row r="118" spans="1:54" hidden="1" x14ac:dyDescent="0.25">
      <c r="A118" t="s">
        <v>1755</v>
      </c>
      <c r="B118" t="s">
        <v>1746</v>
      </c>
      <c r="C118" t="s">
        <v>2453</v>
      </c>
      <c r="D118" t="s">
        <v>2378</v>
      </c>
      <c r="E118" t="s">
        <v>772</v>
      </c>
      <c r="F118" t="s">
        <v>2455</v>
      </c>
      <c r="G118">
        <v>4</v>
      </c>
      <c r="H118">
        <v>2</v>
      </c>
      <c r="I118">
        <v>1</v>
      </c>
      <c r="J118">
        <v>1</v>
      </c>
      <c r="K118">
        <v>4</v>
      </c>
      <c r="L118">
        <v>1</v>
      </c>
      <c r="M118">
        <v>2</v>
      </c>
      <c r="N118">
        <v>1</v>
      </c>
      <c r="O118">
        <v>0</v>
      </c>
      <c r="P118">
        <v>0</v>
      </c>
      <c r="Q118">
        <v>0</v>
      </c>
      <c r="R118">
        <v>0</v>
      </c>
      <c r="S118">
        <v>0</v>
      </c>
      <c r="T118">
        <v>0</v>
      </c>
      <c r="U118">
        <v>0</v>
      </c>
      <c r="V118">
        <v>0</v>
      </c>
      <c r="W118">
        <v>0</v>
      </c>
      <c r="X118">
        <v>0</v>
      </c>
      <c r="Y118">
        <v>0</v>
      </c>
      <c r="Z118">
        <v>0</v>
      </c>
      <c r="AA118">
        <v>0</v>
      </c>
      <c r="AB118">
        <v>0</v>
      </c>
      <c r="AC118">
        <v>0</v>
      </c>
      <c r="AD118">
        <v>0</v>
      </c>
      <c r="AE118">
        <v>0</v>
      </c>
      <c r="AF118">
        <v>0</v>
      </c>
      <c r="AG118">
        <v>1</v>
      </c>
      <c r="AH118">
        <v>0</v>
      </c>
      <c r="AI118">
        <v>0</v>
      </c>
      <c r="AJ118">
        <v>0</v>
      </c>
      <c r="AK118">
        <v>0</v>
      </c>
      <c r="AL118">
        <v>0</v>
      </c>
      <c r="AM118">
        <v>0</v>
      </c>
      <c r="AN118">
        <v>0</v>
      </c>
      <c r="AO118">
        <v>0</v>
      </c>
      <c r="AP118">
        <v>0</v>
      </c>
      <c r="AQ118">
        <v>0</v>
      </c>
      <c r="AR118">
        <v>0</v>
      </c>
      <c r="AS118">
        <v>0</v>
      </c>
      <c r="AT118">
        <v>0</v>
      </c>
      <c r="AU118">
        <v>0</v>
      </c>
      <c r="AV118">
        <v>0</v>
      </c>
      <c r="AW118">
        <v>0</v>
      </c>
      <c r="AX118">
        <v>0</v>
      </c>
      <c r="AY118">
        <v>1</v>
      </c>
      <c r="AZ118">
        <v>0</v>
      </c>
      <c r="BA118">
        <v>0</v>
      </c>
      <c r="BB118">
        <v>0</v>
      </c>
    </row>
    <row r="119" spans="1:54" hidden="1" x14ac:dyDescent="0.25">
      <c r="A119" t="s">
        <v>1761</v>
      </c>
      <c r="B119" t="s">
        <v>1761</v>
      </c>
      <c r="C119" t="s">
        <v>2453</v>
      </c>
      <c r="D119" t="s">
        <v>2378</v>
      </c>
      <c r="E119" t="s">
        <v>772</v>
      </c>
      <c r="F119" t="s">
        <v>2455</v>
      </c>
      <c r="G119">
        <v>4</v>
      </c>
      <c r="H119">
        <v>2</v>
      </c>
      <c r="I119">
        <v>1</v>
      </c>
      <c r="J119">
        <v>14</v>
      </c>
      <c r="K119">
        <v>18</v>
      </c>
      <c r="L119">
        <v>1</v>
      </c>
      <c r="M119">
        <v>4</v>
      </c>
      <c r="N119">
        <v>0</v>
      </c>
      <c r="O119">
        <v>0</v>
      </c>
      <c r="P119">
        <v>0</v>
      </c>
      <c r="Q119">
        <v>0</v>
      </c>
      <c r="R119">
        <v>0</v>
      </c>
      <c r="S119">
        <v>0</v>
      </c>
      <c r="T119">
        <v>0</v>
      </c>
      <c r="U119">
        <v>0</v>
      </c>
      <c r="V119">
        <v>0</v>
      </c>
      <c r="W119">
        <v>0</v>
      </c>
      <c r="X119">
        <v>0</v>
      </c>
      <c r="Y119">
        <v>0</v>
      </c>
      <c r="Z119">
        <v>0</v>
      </c>
      <c r="AA119">
        <v>1</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1</v>
      </c>
      <c r="AV119">
        <v>0</v>
      </c>
      <c r="AW119">
        <v>0</v>
      </c>
      <c r="AX119">
        <v>0</v>
      </c>
      <c r="AY119">
        <v>1</v>
      </c>
      <c r="AZ119">
        <v>0</v>
      </c>
      <c r="BA119">
        <v>0</v>
      </c>
      <c r="BB119">
        <v>0</v>
      </c>
    </row>
    <row r="120" spans="1:54" hidden="1" x14ac:dyDescent="0.25">
      <c r="A120" t="s">
        <v>1755</v>
      </c>
      <c r="B120" t="s">
        <v>1746</v>
      </c>
      <c r="C120" t="s">
        <v>2453</v>
      </c>
      <c r="D120" t="s">
        <v>2379</v>
      </c>
      <c r="E120" t="s">
        <v>1763</v>
      </c>
      <c r="F120" t="s">
        <v>2456</v>
      </c>
      <c r="G120">
        <v>3</v>
      </c>
      <c r="H120">
        <v>2</v>
      </c>
      <c r="I120">
        <v>4</v>
      </c>
      <c r="J120">
        <v>1</v>
      </c>
      <c r="K120">
        <v>4</v>
      </c>
      <c r="L120">
        <v>4</v>
      </c>
      <c r="M120">
        <v>2</v>
      </c>
      <c r="N120">
        <v>1</v>
      </c>
      <c r="O120">
        <v>0</v>
      </c>
      <c r="P120">
        <v>0</v>
      </c>
      <c r="Q120">
        <v>0</v>
      </c>
      <c r="R120">
        <v>0</v>
      </c>
      <c r="S120">
        <v>0</v>
      </c>
      <c r="T120">
        <v>0</v>
      </c>
      <c r="U120">
        <v>0</v>
      </c>
      <c r="V120">
        <v>0</v>
      </c>
      <c r="W120">
        <v>0</v>
      </c>
      <c r="X120">
        <v>0</v>
      </c>
      <c r="Y120">
        <v>0</v>
      </c>
      <c r="Z120">
        <v>0</v>
      </c>
      <c r="AA120">
        <v>0</v>
      </c>
      <c r="AB120">
        <v>0</v>
      </c>
      <c r="AC120">
        <v>0</v>
      </c>
      <c r="AD120">
        <v>0</v>
      </c>
      <c r="AE120">
        <v>0</v>
      </c>
      <c r="AF120">
        <v>0</v>
      </c>
      <c r="AG120">
        <v>1</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1</v>
      </c>
    </row>
    <row r="121" spans="1:54" hidden="1" x14ac:dyDescent="0.25">
      <c r="A121" t="s">
        <v>1761</v>
      </c>
      <c r="B121" t="s">
        <v>1761</v>
      </c>
      <c r="C121" t="s">
        <v>2453</v>
      </c>
      <c r="D121" t="s">
        <v>2379</v>
      </c>
      <c r="E121" t="s">
        <v>1763</v>
      </c>
      <c r="F121" t="s">
        <v>2456</v>
      </c>
      <c r="G121">
        <v>3</v>
      </c>
      <c r="H121">
        <v>1</v>
      </c>
      <c r="I121">
        <v>4</v>
      </c>
      <c r="J121">
        <v>14</v>
      </c>
      <c r="K121">
        <v>18</v>
      </c>
      <c r="L121">
        <v>4</v>
      </c>
      <c r="M121">
        <v>1</v>
      </c>
      <c r="N121">
        <v>0</v>
      </c>
      <c r="O121">
        <v>0</v>
      </c>
      <c r="P121">
        <v>0</v>
      </c>
      <c r="Q121">
        <v>0</v>
      </c>
      <c r="R121">
        <v>0</v>
      </c>
      <c r="S121">
        <v>0</v>
      </c>
      <c r="T121">
        <v>0</v>
      </c>
      <c r="U121">
        <v>0</v>
      </c>
      <c r="V121">
        <v>0</v>
      </c>
      <c r="W121">
        <v>0</v>
      </c>
      <c r="X121">
        <v>0</v>
      </c>
      <c r="Y121">
        <v>0</v>
      </c>
      <c r="Z121">
        <v>0</v>
      </c>
      <c r="AA121">
        <v>1</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1</v>
      </c>
      <c r="AV121">
        <v>0</v>
      </c>
      <c r="AW121">
        <v>0</v>
      </c>
      <c r="AX121">
        <v>0</v>
      </c>
      <c r="AY121">
        <v>0</v>
      </c>
      <c r="AZ121">
        <v>0</v>
      </c>
      <c r="BA121">
        <v>0</v>
      </c>
      <c r="BB121">
        <v>1</v>
      </c>
    </row>
    <row r="122" spans="1:54" hidden="1" x14ac:dyDescent="0.25">
      <c r="A122" t="s">
        <v>1728</v>
      </c>
      <c r="B122" t="s">
        <v>1728</v>
      </c>
      <c r="C122" t="s">
        <v>2453</v>
      </c>
      <c r="D122" t="s">
        <v>2379</v>
      </c>
      <c r="E122" t="s">
        <v>1763</v>
      </c>
      <c r="F122" t="s">
        <v>2456</v>
      </c>
      <c r="G122">
        <v>3</v>
      </c>
      <c r="H122">
        <v>2</v>
      </c>
      <c r="I122">
        <v>4</v>
      </c>
      <c r="J122">
        <v>4</v>
      </c>
      <c r="K122">
        <v>6</v>
      </c>
      <c r="L122">
        <v>4</v>
      </c>
      <c r="M122">
        <v>2</v>
      </c>
      <c r="N122">
        <v>0</v>
      </c>
      <c r="O122">
        <v>0</v>
      </c>
      <c r="P122">
        <v>0</v>
      </c>
      <c r="Q122">
        <v>1</v>
      </c>
      <c r="R122">
        <v>0</v>
      </c>
      <c r="S122">
        <v>0</v>
      </c>
      <c r="T122">
        <v>0</v>
      </c>
      <c r="U122">
        <v>0</v>
      </c>
      <c r="V122">
        <v>0</v>
      </c>
      <c r="W122">
        <v>0</v>
      </c>
      <c r="X122">
        <v>0</v>
      </c>
      <c r="Y122">
        <v>0</v>
      </c>
      <c r="Z122">
        <v>0</v>
      </c>
      <c r="AA122">
        <v>0</v>
      </c>
      <c r="AB122">
        <v>0</v>
      </c>
      <c r="AC122">
        <v>0</v>
      </c>
      <c r="AD122">
        <v>0</v>
      </c>
      <c r="AE122">
        <v>0</v>
      </c>
      <c r="AF122">
        <v>0</v>
      </c>
      <c r="AG122">
        <v>0</v>
      </c>
      <c r="AH122">
        <v>0</v>
      </c>
      <c r="AI122">
        <v>1</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1</v>
      </c>
    </row>
    <row r="123" spans="1:54" hidden="1" x14ac:dyDescent="0.25">
      <c r="A123" t="s">
        <v>1744</v>
      </c>
      <c r="B123" t="s">
        <v>1745</v>
      </c>
      <c r="C123" t="s">
        <v>2457</v>
      </c>
      <c r="D123" t="s">
        <v>2383</v>
      </c>
      <c r="E123" t="s">
        <v>803</v>
      </c>
      <c r="F123" t="s">
        <v>2458</v>
      </c>
      <c r="G123">
        <v>3</v>
      </c>
      <c r="H123">
        <v>2</v>
      </c>
      <c r="I123">
        <v>1</v>
      </c>
      <c r="J123">
        <v>6</v>
      </c>
      <c r="K123">
        <v>2</v>
      </c>
      <c r="L123">
        <v>1</v>
      </c>
      <c r="M123">
        <v>2</v>
      </c>
      <c r="N123">
        <v>0</v>
      </c>
      <c r="O123">
        <v>0</v>
      </c>
      <c r="P123">
        <v>0</v>
      </c>
      <c r="Q123">
        <v>0</v>
      </c>
      <c r="R123">
        <v>0</v>
      </c>
      <c r="S123">
        <v>1</v>
      </c>
      <c r="T123">
        <v>0</v>
      </c>
      <c r="U123">
        <v>0</v>
      </c>
      <c r="V123">
        <v>0</v>
      </c>
      <c r="W123">
        <v>0</v>
      </c>
      <c r="X123">
        <v>0</v>
      </c>
      <c r="Y123">
        <v>0</v>
      </c>
      <c r="Z123">
        <v>0</v>
      </c>
      <c r="AA123">
        <v>0</v>
      </c>
      <c r="AB123">
        <v>0</v>
      </c>
      <c r="AC123">
        <v>0</v>
      </c>
      <c r="AD123">
        <v>0</v>
      </c>
      <c r="AE123">
        <v>1</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1</v>
      </c>
      <c r="AZ123">
        <v>0</v>
      </c>
      <c r="BA123">
        <v>0</v>
      </c>
      <c r="BB123">
        <v>0</v>
      </c>
    </row>
    <row r="124" spans="1:54" hidden="1" x14ac:dyDescent="0.25">
      <c r="A124" t="s">
        <v>1747</v>
      </c>
      <c r="B124" t="s">
        <v>1748</v>
      </c>
      <c r="C124" t="s">
        <v>2457</v>
      </c>
      <c r="D124" t="s">
        <v>2383</v>
      </c>
      <c r="E124" t="s">
        <v>803</v>
      </c>
      <c r="F124" t="s">
        <v>2458</v>
      </c>
      <c r="G124">
        <v>3</v>
      </c>
      <c r="H124">
        <v>2</v>
      </c>
      <c r="I124">
        <v>1</v>
      </c>
      <c r="J124">
        <v>3</v>
      </c>
      <c r="K124">
        <v>7</v>
      </c>
      <c r="L124">
        <v>1</v>
      </c>
      <c r="M124">
        <v>3</v>
      </c>
      <c r="N124">
        <v>0</v>
      </c>
      <c r="O124">
        <v>0</v>
      </c>
      <c r="P124">
        <v>1</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1</v>
      </c>
      <c r="AK124">
        <v>0</v>
      </c>
      <c r="AL124">
        <v>0</v>
      </c>
      <c r="AM124">
        <v>0</v>
      </c>
      <c r="AN124">
        <v>0</v>
      </c>
      <c r="AO124">
        <v>0</v>
      </c>
      <c r="AP124">
        <v>0</v>
      </c>
      <c r="AQ124">
        <v>0</v>
      </c>
      <c r="AR124">
        <v>0</v>
      </c>
      <c r="AS124">
        <v>0</v>
      </c>
      <c r="AT124">
        <v>0</v>
      </c>
      <c r="AU124">
        <v>0</v>
      </c>
      <c r="AV124">
        <v>0</v>
      </c>
      <c r="AW124">
        <v>0</v>
      </c>
      <c r="AX124">
        <v>0</v>
      </c>
      <c r="AY124">
        <v>1</v>
      </c>
      <c r="AZ124">
        <v>0</v>
      </c>
      <c r="BA124">
        <v>0</v>
      </c>
      <c r="BB124">
        <v>0</v>
      </c>
    </row>
    <row r="125" spans="1:54" hidden="1" x14ac:dyDescent="0.25">
      <c r="A125" t="s">
        <v>1731</v>
      </c>
      <c r="B125" t="s">
        <v>1749</v>
      </c>
      <c r="C125" t="s">
        <v>2457</v>
      </c>
      <c r="D125" t="s">
        <v>2383</v>
      </c>
      <c r="E125" t="s">
        <v>803</v>
      </c>
      <c r="F125" t="s">
        <v>2458</v>
      </c>
      <c r="G125">
        <v>3</v>
      </c>
      <c r="H125">
        <v>2</v>
      </c>
      <c r="I125">
        <v>1</v>
      </c>
      <c r="J125">
        <v>10</v>
      </c>
      <c r="K125">
        <v>8</v>
      </c>
      <c r="L125">
        <v>1</v>
      </c>
      <c r="M125">
        <v>2</v>
      </c>
      <c r="N125">
        <v>0</v>
      </c>
      <c r="O125">
        <v>0</v>
      </c>
      <c r="P125">
        <v>0</v>
      </c>
      <c r="Q125">
        <v>0</v>
      </c>
      <c r="R125">
        <v>0</v>
      </c>
      <c r="S125">
        <v>0</v>
      </c>
      <c r="T125">
        <v>0</v>
      </c>
      <c r="U125">
        <v>0</v>
      </c>
      <c r="V125">
        <v>0</v>
      </c>
      <c r="W125">
        <v>1</v>
      </c>
      <c r="X125">
        <v>0</v>
      </c>
      <c r="Y125">
        <v>0</v>
      </c>
      <c r="Z125">
        <v>0</v>
      </c>
      <c r="AA125">
        <v>0</v>
      </c>
      <c r="AB125">
        <v>0</v>
      </c>
      <c r="AC125">
        <v>0</v>
      </c>
      <c r="AD125">
        <v>0</v>
      </c>
      <c r="AE125">
        <v>0</v>
      </c>
      <c r="AF125">
        <v>0</v>
      </c>
      <c r="AG125">
        <v>0</v>
      </c>
      <c r="AH125">
        <v>0</v>
      </c>
      <c r="AI125">
        <v>0</v>
      </c>
      <c r="AJ125">
        <v>0</v>
      </c>
      <c r="AK125">
        <v>1</v>
      </c>
      <c r="AL125">
        <v>0</v>
      </c>
      <c r="AM125">
        <v>0</v>
      </c>
      <c r="AN125">
        <v>0</v>
      </c>
      <c r="AO125">
        <v>0</v>
      </c>
      <c r="AP125">
        <v>0</v>
      </c>
      <c r="AQ125">
        <v>0</v>
      </c>
      <c r="AR125">
        <v>0</v>
      </c>
      <c r="AS125">
        <v>0</v>
      </c>
      <c r="AT125">
        <v>0</v>
      </c>
      <c r="AU125">
        <v>0</v>
      </c>
      <c r="AV125">
        <v>0</v>
      </c>
      <c r="AW125">
        <v>0</v>
      </c>
      <c r="AX125">
        <v>0</v>
      </c>
      <c r="AY125">
        <v>1</v>
      </c>
      <c r="AZ125">
        <v>0</v>
      </c>
      <c r="BA125">
        <v>0</v>
      </c>
      <c r="BB125">
        <v>0</v>
      </c>
    </row>
    <row r="126" spans="1:54" hidden="1" x14ac:dyDescent="0.25">
      <c r="A126" t="s">
        <v>1729</v>
      </c>
      <c r="B126" t="s">
        <v>1729</v>
      </c>
      <c r="C126" t="s">
        <v>2457</v>
      </c>
      <c r="D126" t="s">
        <v>2383</v>
      </c>
      <c r="E126" t="s">
        <v>803</v>
      </c>
      <c r="F126" t="s">
        <v>2458</v>
      </c>
      <c r="G126">
        <v>3</v>
      </c>
      <c r="H126">
        <v>2</v>
      </c>
      <c r="I126">
        <v>3</v>
      </c>
      <c r="J126">
        <v>16</v>
      </c>
      <c r="K126">
        <v>21</v>
      </c>
      <c r="L126">
        <v>3</v>
      </c>
      <c r="M126">
        <v>1</v>
      </c>
      <c r="N126">
        <v>0</v>
      </c>
      <c r="O126">
        <v>0</v>
      </c>
      <c r="P126">
        <v>0</v>
      </c>
      <c r="Q126">
        <v>0</v>
      </c>
      <c r="R126">
        <v>0</v>
      </c>
      <c r="S126">
        <v>0</v>
      </c>
      <c r="T126">
        <v>0</v>
      </c>
      <c r="U126">
        <v>0</v>
      </c>
      <c r="V126">
        <v>0</v>
      </c>
      <c r="W126">
        <v>0</v>
      </c>
      <c r="X126">
        <v>0</v>
      </c>
      <c r="Y126">
        <v>0</v>
      </c>
      <c r="Z126">
        <v>0</v>
      </c>
      <c r="AA126">
        <v>0</v>
      </c>
      <c r="AB126">
        <v>0</v>
      </c>
      <c r="AC126">
        <v>1</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1</v>
      </c>
      <c r="AY126">
        <v>0</v>
      </c>
      <c r="AZ126">
        <v>0</v>
      </c>
      <c r="BA126">
        <v>1</v>
      </c>
      <c r="BB126">
        <v>0</v>
      </c>
    </row>
    <row r="127" spans="1:54" hidden="1" x14ac:dyDescent="0.25">
      <c r="A127" t="s">
        <v>1735</v>
      </c>
      <c r="B127" t="s">
        <v>1735</v>
      </c>
      <c r="C127" t="s">
        <v>2457</v>
      </c>
      <c r="D127" t="s">
        <v>2383</v>
      </c>
      <c r="E127" t="s">
        <v>803</v>
      </c>
      <c r="F127" t="s">
        <v>2458</v>
      </c>
      <c r="G127">
        <v>3</v>
      </c>
      <c r="H127">
        <v>2</v>
      </c>
      <c r="I127">
        <v>3</v>
      </c>
      <c r="J127">
        <v>15</v>
      </c>
      <c r="K127">
        <v>19</v>
      </c>
      <c r="L127">
        <v>3</v>
      </c>
      <c r="M127">
        <v>2</v>
      </c>
      <c r="N127">
        <v>0</v>
      </c>
      <c r="O127">
        <v>0</v>
      </c>
      <c r="P127">
        <v>0</v>
      </c>
      <c r="Q127">
        <v>0</v>
      </c>
      <c r="R127">
        <v>0</v>
      </c>
      <c r="S127">
        <v>0</v>
      </c>
      <c r="T127">
        <v>0</v>
      </c>
      <c r="U127">
        <v>0</v>
      </c>
      <c r="V127">
        <v>0</v>
      </c>
      <c r="W127">
        <v>0</v>
      </c>
      <c r="X127">
        <v>0</v>
      </c>
      <c r="Y127">
        <v>0</v>
      </c>
      <c r="Z127">
        <v>0</v>
      </c>
      <c r="AA127">
        <v>0</v>
      </c>
      <c r="AB127">
        <v>1</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1</v>
      </c>
      <c r="AW127">
        <v>0</v>
      </c>
      <c r="AX127">
        <v>0</v>
      </c>
      <c r="AY127">
        <v>0</v>
      </c>
      <c r="AZ127">
        <v>0</v>
      </c>
      <c r="BA127">
        <v>1</v>
      </c>
      <c r="BB127">
        <v>0</v>
      </c>
    </row>
    <row r="128" spans="1:54" hidden="1" x14ac:dyDescent="0.25">
      <c r="A128" t="s">
        <v>1744</v>
      </c>
      <c r="B128" t="s">
        <v>1745</v>
      </c>
      <c r="C128" t="s">
        <v>2451</v>
      </c>
      <c r="D128" t="s">
        <v>2371</v>
      </c>
      <c r="E128" t="s">
        <v>836</v>
      </c>
      <c r="F128" t="s">
        <v>2452</v>
      </c>
      <c r="G128">
        <v>4</v>
      </c>
      <c r="H128">
        <v>2</v>
      </c>
      <c r="I128">
        <v>4</v>
      </c>
      <c r="J128">
        <v>6</v>
      </c>
      <c r="K128">
        <v>2</v>
      </c>
      <c r="L128">
        <v>4</v>
      </c>
      <c r="M128">
        <v>2</v>
      </c>
      <c r="N128">
        <v>0</v>
      </c>
      <c r="O128">
        <v>0</v>
      </c>
      <c r="P128">
        <v>0</v>
      </c>
      <c r="Q128">
        <v>0</v>
      </c>
      <c r="R128">
        <v>0</v>
      </c>
      <c r="S128">
        <v>1</v>
      </c>
      <c r="T128">
        <v>0</v>
      </c>
      <c r="U128">
        <v>0</v>
      </c>
      <c r="V128">
        <v>0</v>
      </c>
      <c r="W128">
        <v>0</v>
      </c>
      <c r="X128">
        <v>0</v>
      </c>
      <c r="Y128">
        <v>0</v>
      </c>
      <c r="Z128">
        <v>0</v>
      </c>
      <c r="AA128">
        <v>0</v>
      </c>
      <c r="AB128">
        <v>0</v>
      </c>
      <c r="AC128">
        <v>0</v>
      </c>
      <c r="AD128">
        <v>0</v>
      </c>
      <c r="AE128">
        <v>1</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1</v>
      </c>
    </row>
    <row r="129" spans="1:54" hidden="1" x14ac:dyDescent="0.25">
      <c r="A129" t="s">
        <v>1729</v>
      </c>
      <c r="B129" t="s">
        <v>1729</v>
      </c>
      <c r="C129" t="s">
        <v>2451</v>
      </c>
      <c r="D129" t="s">
        <v>2371</v>
      </c>
      <c r="E129" t="s">
        <v>836</v>
      </c>
      <c r="F129" t="s">
        <v>2452</v>
      </c>
      <c r="G129">
        <v>4</v>
      </c>
      <c r="H129">
        <v>2</v>
      </c>
      <c r="I129">
        <v>1</v>
      </c>
      <c r="J129">
        <v>16</v>
      </c>
      <c r="K129">
        <v>21</v>
      </c>
      <c r="L129">
        <v>1</v>
      </c>
      <c r="M129">
        <v>1</v>
      </c>
      <c r="N129">
        <v>0</v>
      </c>
      <c r="O129">
        <v>0</v>
      </c>
      <c r="P129">
        <v>0</v>
      </c>
      <c r="Q129">
        <v>0</v>
      </c>
      <c r="R129">
        <v>0</v>
      </c>
      <c r="S129">
        <v>0</v>
      </c>
      <c r="T129">
        <v>0</v>
      </c>
      <c r="U129">
        <v>0</v>
      </c>
      <c r="V129">
        <v>0</v>
      </c>
      <c r="W129">
        <v>0</v>
      </c>
      <c r="X129">
        <v>0</v>
      </c>
      <c r="Y129">
        <v>0</v>
      </c>
      <c r="Z129">
        <v>0</v>
      </c>
      <c r="AA129">
        <v>0</v>
      </c>
      <c r="AB129">
        <v>0</v>
      </c>
      <c r="AC129">
        <v>1</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1</v>
      </c>
      <c r="AY129">
        <v>1</v>
      </c>
      <c r="AZ129">
        <v>0</v>
      </c>
      <c r="BA129">
        <v>0</v>
      </c>
      <c r="BB129">
        <v>0</v>
      </c>
    </row>
    <row r="130" spans="1:54" hidden="1" x14ac:dyDescent="0.25">
      <c r="A130" t="s">
        <v>1761</v>
      </c>
      <c r="B130" t="s">
        <v>1761</v>
      </c>
      <c r="C130" t="s">
        <v>2451</v>
      </c>
      <c r="D130" t="s">
        <v>2371</v>
      </c>
      <c r="E130" t="s">
        <v>836</v>
      </c>
      <c r="F130" t="s">
        <v>2452</v>
      </c>
      <c r="G130">
        <v>4</v>
      </c>
      <c r="H130">
        <v>2</v>
      </c>
      <c r="I130">
        <v>4</v>
      </c>
      <c r="J130">
        <v>14</v>
      </c>
      <c r="K130">
        <v>18</v>
      </c>
      <c r="L130">
        <v>4</v>
      </c>
      <c r="M130">
        <v>4</v>
      </c>
      <c r="N130">
        <v>0</v>
      </c>
      <c r="O130">
        <v>0</v>
      </c>
      <c r="P130">
        <v>0</v>
      </c>
      <c r="Q130">
        <v>0</v>
      </c>
      <c r="R130">
        <v>0</v>
      </c>
      <c r="S130">
        <v>0</v>
      </c>
      <c r="T130">
        <v>0</v>
      </c>
      <c r="U130">
        <v>0</v>
      </c>
      <c r="V130">
        <v>0</v>
      </c>
      <c r="W130">
        <v>0</v>
      </c>
      <c r="X130">
        <v>0</v>
      </c>
      <c r="Y130">
        <v>0</v>
      </c>
      <c r="Z130">
        <v>0</v>
      </c>
      <c r="AA130">
        <v>1</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1</v>
      </c>
      <c r="AV130">
        <v>0</v>
      </c>
      <c r="AW130">
        <v>0</v>
      </c>
      <c r="AX130">
        <v>0</v>
      </c>
      <c r="AY130">
        <v>0</v>
      </c>
      <c r="AZ130">
        <v>0</v>
      </c>
      <c r="BA130">
        <v>0</v>
      </c>
      <c r="BB130">
        <v>1</v>
      </c>
    </row>
    <row r="131" spans="1:54" hidden="1" x14ac:dyDescent="0.25">
      <c r="A131" t="s">
        <v>1744</v>
      </c>
      <c r="B131" t="s">
        <v>1745</v>
      </c>
      <c r="C131" t="s">
        <v>2459</v>
      </c>
      <c r="D131" t="s">
        <v>2384</v>
      </c>
      <c r="E131" t="s">
        <v>853</v>
      </c>
      <c r="F131" t="s">
        <v>2460</v>
      </c>
      <c r="G131">
        <v>2</v>
      </c>
      <c r="H131">
        <v>2</v>
      </c>
      <c r="I131">
        <v>3</v>
      </c>
      <c r="J131">
        <v>6</v>
      </c>
      <c r="K131">
        <v>2</v>
      </c>
      <c r="L131">
        <v>3</v>
      </c>
      <c r="M131">
        <v>2</v>
      </c>
      <c r="N131">
        <v>0</v>
      </c>
      <c r="O131">
        <v>0</v>
      </c>
      <c r="P131">
        <v>0</v>
      </c>
      <c r="Q131">
        <v>0</v>
      </c>
      <c r="R131">
        <v>0</v>
      </c>
      <c r="S131">
        <v>1</v>
      </c>
      <c r="T131">
        <v>0</v>
      </c>
      <c r="U131">
        <v>0</v>
      </c>
      <c r="V131">
        <v>0</v>
      </c>
      <c r="W131">
        <v>0</v>
      </c>
      <c r="X131">
        <v>0</v>
      </c>
      <c r="Y131">
        <v>0</v>
      </c>
      <c r="Z131">
        <v>0</v>
      </c>
      <c r="AA131">
        <v>0</v>
      </c>
      <c r="AB131">
        <v>0</v>
      </c>
      <c r="AC131">
        <v>0</v>
      </c>
      <c r="AD131">
        <v>0</v>
      </c>
      <c r="AE131">
        <v>1</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1</v>
      </c>
      <c r="BB131">
        <v>0</v>
      </c>
    </row>
    <row r="132" spans="1:54" hidden="1" x14ac:dyDescent="0.25">
      <c r="A132" t="s">
        <v>1756</v>
      </c>
      <c r="B132" t="s">
        <v>1756</v>
      </c>
      <c r="C132" t="s">
        <v>2459</v>
      </c>
      <c r="D132" t="s">
        <v>2384</v>
      </c>
      <c r="E132" t="s">
        <v>853</v>
      </c>
      <c r="F132" t="s">
        <v>2460</v>
      </c>
      <c r="G132">
        <v>2</v>
      </c>
      <c r="H132">
        <v>2</v>
      </c>
      <c r="I132">
        <v>1</v>
      </c>
      <c r="J132">
        <v>7</v>
      </c>
      <c r="K132">
        <v>12</v>
      </c>
      <c r="L132">
        <v>1</v>
      </c>
      <c r="M132">
        <v>2</v>
      </c>
      <c r="N132">
        <v>0</v>
      </c>
      <c r="O132">
        <v>0</v>
      </c>
      <c r="P132">
        <v>0</v>
      </c>
      <c r="Q132">
        <v>0</v>
      </c>
      <c r="R132">
        <v>0</v>
      </c>
      <c r="S132">
        <v>0</v>
      </c>
      <c r="T132">
        <v>1</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1</v>
      </c>
      <c r="AP132">
        <v>0</v>
      </c>
      <c r="AQ132">
        <v>0</v>
      </c>
      <c r="AR132">
        <v>0</v>
      </c>
      <c r="AS132">
        <v>0</v>
      </c>
      <c r="AT132">
        <v>0</v>
      </c>
      <c r="AU132">
        <v>0</v>
      </c>
      <c r="AV132">
        <v>0</v>
      </c>
      <c r="AW132">
        <v>0</v>
      </c>
      <c r="AX132">
        <v>0</v>
      </c>
      <c r="AY132">
        <v>1</v>
      </c>
      <c r="AZ132">
        <v>0</v>
      </c>
      <c r="BA132">
        <v>0</v>
      </c>
      <c r="BB132">
        <v>0</v>
      </c>
    </row>
    <row r="133" spans="1:54" hidden="1" x14ac:dyDescent="0.25">
      <c r="A133" t="s">
        <v>1744</v>
      </c>
      <c r="B133" t="s">
        <v>1745</v>
      </c>
      <c r="C133" t="s">
        <v>2459</v>
      </c>
      <c r="D133" t="s">
        <v>2384</v>
      </c>
      <c r="E133" t="s">
        <v>853</v>
      </c>
      <c r="F133" t="s">
        <v>2460</v>
      </c>
      <c r="G133">
        <v>2</v>
      </c>
      <c r="H133">
        <v>2</v>
      </c>
      <c r="I133">
        <v>3</v>
      </c>
      <c r="J133">
        <v>6</v>
      </c>
      <c r="K133">
        <v>2</v>
      </c>
      <c r="L133">
        <v>3</v>
      </c>
      <c r="M133">
        <v>2</v>
      </c>
      <c r="N133">
        <v>0</v>
      </c>
      <c r="O133">
        <v>0</v>
      </c>
      <c r="P133">
        <v>0</v>
      </c>
      <c r="Q133">
        <v>0</v>
      </c>
      <c r="R133">
        <v>0</v>
      </c>
      <c r="S133">
        <v>1</v>
      </c>
      <c r="T133">
        <v>0</v>
      </c>
      <c r="U133">
        <v>0</v>
      </c>
      <c r="V133">
        <v>0</v>
      </c>
      <c r="W133">
        <v>0</v>
      </c>
      <c r="X133">
        <v>0</v>
      </c>
      <c r="Y133">
        <v>0</v>
      </c>
      <c r="Z133">
        <v>0</v>
      </c>
      <c r="AA133">
        <v>0</v>
      </c>
      <c r="AB133">
        <v>0</v>
      </c>
      <c r="AC133">
        <v>0</v>
      </c>
      <c r="AD133">
        <v>0</v>
      </c>
      <c r="AE133">
        <v>1</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1</v>
      </c>
      <c r="BB133">
        <v>0</v>
      </c>
    </row>
    <row r="134" spans="1:54" hidden="1" x14ac:dyDescent="0.25">
      <c r="A134" t="s">
        <v>1766</v>
      </c>
      <c r="B134" t="s">
        <v>1766</v>
      </c>
      <c r="C134" t="s">
        <v>2428</v>
      </c>
      <c r="D134" t="s">
        <v>2353</v>
      </c>
      <c r="E134" t="s">
        <v>873</v>
      </c>
      <c r="F134" t="s">
        <v>2461</v>
      </c>
      <c r="G134">
        <v>4</v>
      </c>
      <c r="H134">
        <v>1</v>
      </c>
      <c r="I134">
        <v>3</v>
      </c>
      <c r="J134">
        <v>12</v>
      </c>
      <c r="K134">
        <v>16</v>
      </c>
      <c r="L134">
        <v>3</v>
      </c>
      <c r="M134">
        <v>1</v>
      </c>
      <c r="N134">
        <v>0</v>
      </c>
      <c r="O134">
        <v>0</v>
      </c>
      <c r="P134">
        <v>0</v>
      </c>
      <c r="Q134">
        <v>0</v>
      </c>
      <c r="R134">
        <v>0</v>
      </c>
      <c r="S134">
        <v>0</v>
      </c>
      <c r="T134">
        <v>0</v>
      </c>
      <c r="U134">
        <v>0</v>
      </c>
      <c r="V134">
        <v>0</v>
      </c>
      <c r="W134">
        <v>0</v>
      </c>
      <c r="X134">
        <v>0</v>
      </c>
      <c r="Y134">
        <v>1</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1</v>
      </c>
      <c r="AT134">
        <v>0</v>
      </c>
      <c r="AU134">
        <v>0</v>
      </c>
      <c r="AV134">
        <v>0</v>
      </c>
      <c r="AW134">
        <v>0</v>
      </c>
      <c r="AX134">
        <v>0</v>
      </c>
      <c r="AY134">
        <v>0</v>
      </c>
      <c r="AZ134">
        <v>0</v>
      </c>
      <c r="BA134">
        <v>1</v>
      </c>
      <c r="BB134">
        <v>0</v>
      </c>
    </row>
    <row r="135" spans="1:54" hidden="1" x14ac:dyDescent="0.25">
      <c r="A135" t="s">
        <v>1729</v>
      </c>
      <c r="B135" t="s">
        <v>1729</v>
      </c>
      <c r="C135" t="s">
        <v>2428</v>
      </c>
      <c r="D135" t="s">
        <v>2353</v>
      </c>
      <c r="E135" t="s">
        <v>873</v>
      </c>
      <c r="F135" t="s">
        <v>2461</v>
      </c>
      <c r="G135">
        <v>4</v>
      </c>
      <c r="H135">
        <v>2</v>
      </c>
      <c r="I135">
        <v>1</v>
      </c>
      <c r="J135">
        <v>16</v>
      </c>
      <c r="K135">
        <v>21</v>
      </c>
      <c r="L135">
        <v>1</v>
      </c>
      <c r="M135">
        <v>1</v>
      </c>
      <c r="N135">
        <v>0</v>
      </c>
      <c r="O135">
        <v>0</v>
      </c>
      <c r="P135">
        <v>0</v>
      </c>
      <c r="Q135">
        <v>0</v>
      </c>
      <c r="R135">
        <v>0</v>
      </c>
      <c r="S135">
        <v>0</v>
      </c>
      <c r="T135">
        <v>0</v>
      </c>
      <c r="U135">
        <v>0</v>
      </c>
      <c r="V135">
        <v>0</v>
      </c>
      <c r="W135">
        <v>0</v>
      </c>
      <c r="X135">
        <v>0</v>
      </c>
      <c r="Y135">
        <v>0</v>
      </c>
      <c r="Z135">
        <v>0</v>
      </c>
      <c r="AA135">
        <v>0</v>
      </c>
      <c r="AB135">
        <v>0</v>
      </c>
      <c r="AC135">
        <v>1</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1</v>
      </c>
      <c r="AY135">
        <v>1</v>
      </c>
      <c r="AZ135">
        <v>0</v>
      </c>
      <c r="BA135">
        <v>0</v>
      </c>
      <c r="BB135">
        <v>0</v>
      </c>
    </row>
    <row r="136" spans="1:54" hidden="1" x14ac:dyDescent="0.25">
      <c r="A136" t="s">
        <v>1761</v>
      </c>
      <c r="B136" t="s">
        <v>1761</v>
      </c>
      <c r="C136" t="s">
        <v>2428</v>
      </c>
      <c r="D136" t="s">
        <v>2353</v>
      </c>
      <c r="E136" t="s">
        <v>873</v>
      </c>
      <c r="F136" t="s">
        <v>2461</v>
      </c>
      <c r="G136">
        <v>4</v>
      </c>
      <c r="H136">
        <v>2</v>
      </c>
      <c r="I136">
        <v>4</v>
      </c>
      <c r="J136">
        <v>14</v>
      </c>
      <c r="K136">
        <v>18</v>
      </c>
      <c r="L136">
        <v>4</v>
      </c>
      <c r="M136">
        <v>1</v>
      </c>
      <c r="N136">
        <v>0</v>
      </c>
      <c r="O136">
        <v>0</v>
      </c>
      <c r="P136">
        <v>0</v>
      </c>
      <c r="Q136">
        <v>0</v>
      </c>
      <c r="R136">
        <v>0</v>
      </c>
      <c r="S136">
        <v>0</v>
      </c>
      <c r="T136">
        <v>0</v>
      </c>
      <c r="U136">
        <v>0</v>
      </c>
      <c r="V136">
        <v>0</v>
      </c>
      <c r="W136">
        <v>0</v>
      </c>
      <c r="X136">
        <v>0</v>
      </c>
      <c r="Y136">
        <v>0</v>
      </c>
      <c r="Z136">
        <v>0</v>
      </c>
      <c r="AA136">
        <v>1</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1</v>
      </c>
      <c r="AV136">
        <v>0</v>
      </c>
      <c r="AW136">
        <v>0</v>
      </c>
      <c r="AX136">
        <v>0</v>
      </c>
      <c r="AY136">
        <v>0</v>
      </c>
      <c r="AZ136">
        <v>0</v>
      </c>
      <c r="BA136">
        <v>0</v>
      </c>
      <c r="BB136">
        <v>1</v>
      </c>
    </row>
    <row r="137" spans="1:54" hidden="1" x14ac:dyDescent="0.25">
      <c r="A137" t="s">
        <v>1741</v>
      </c>
      <c r="B137" t="s">
        <v>1729</v>
      </c>
      <c r="C137" t="s">
        <v>2462</v>
      </c>
      <c r="D137" t="s">
        <v>2385</v>
      </c>
      <c r="E137" t="s">
        <v>1283</v>
      </c>
      <c r="F137" t="s">
        <v>2463</v>
      </c>
      <c r="G137">
        <v>4</v>
      </c>
      <c r="H137">
        <v>2</v>
      </c>
      <c r="I137">
        <v>4</v>
      </c>
      <c r="J137">
        <v>5</v>
      </c>
      <c r="K137">
        <v>21</v>
      </c>
      <c r="L137">
        <v>4</v>
      </c>
      <c r="M137">
        <v>1</v>
      </c>
      <c r="N137">
        <v>0</v>
      </c>
      <c r="O137">
        <v>0</v>
      </c>
      <c r="P137">
        <v>0</v>
      </c>
      <c r="Q137">
        <v>0</v>
      </c>
      <c r="R137">
        <v>1</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1</v>
      </c>
      <c r="AY137">
        <v>0</v>
      </c>
      <c r="AZ137">
        <v>0</v>
      </c>
      <c r="BA137">
        <v>0</v>
      </c>
      <c r="BB137">
        <v>1</v>
      </c>
    </row>
    <row r="138" spans="1:54" hidden="1" x14ac:dyDescent="0.25">
      <c r="A138" t="s">
        <v>1744</v>
      </c>
      <c r="B138" t="s">
        <v>1745</v>
      </c>
      <c r="C138" t="s">
        <v>2462</v>
      </c>
      <c r="D138" t="s">
        <v>2385</v>
      </c>
      <c r="E138" t="s">
        <v>1283</v>
      </c>
      <c r="F138" t="s">
        <v>2463</v>
      </c>
      <c r="G138">
        <v>4</v>
      </c>
      <c r="H138">
        <v>2</v>
      </c>
      <c r="I138">
        <v>1</v>
      </c>
      <c r="J138">
        <v>6</v>
      </c>
      <c r="K138">
        <v>2</v>
      </c>
      <c r="L138">
        <v>1</v>
      </c>
      <c r="M138">
        <v>2</v>
      </c>
      <c r="N138">
        <v>0</v>
      </c>
      <c r="O138">
        <v>0</v>
      </c>
      <c r="P138">
        <v>0</v>
      </c>
      <c r="Q138">
        <v>0</v>
      </c>
      <c r="R138">
        <v>0</v>
      </c>
      <c r="S138">
        <v>1</v>
      </c>
      <c r="T138">
        <v>0</v>
      </c>
      <c r="U138">
        <v>0</v>
      </c>
      <c r="V138">
        <v>0</v>
      </c>
      <c r="W138">
        <v>0</v>
      </c>
      <c r="X138">
        <v>0</v>
      </c>
      <c r="Y138">
        <v>0</v>
      </c>
      <c r="Z138">
        <v>0</v>
      </c>
      <c r="AA138">
        <v>0</v>
      </c>
      <c r="AB138">
        <v>0</v>
      </c>
      <c r="AC138">
        <v>0</v>
      </c>
      <c r="AD138">
        <v>0</v>
      </c>
      <c r="AE138">
        <v>1</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1</v>
      </c>
      <c r="AZ138">
        <v>0</v>
      </c>
      <c r="BA138">
        <v>0</v>
      </c>
      <c r="BB138">
        <v>0</v>
      </c>
    </row>
    <row r="139" spans="1:54" hidden="1" x14ac:dyDescent="0.25">
      <c r="A139" t="s">
        <v>1735</v>
      </c>
      <c r="B139" t="s">
        <v>1754</v>
      </c>
      <c r="C139" t="s">
        <v>2462</v>
      </c>
      <c r="D139" t="s">
        <v>2385</v>
      </c>
      <c r="E139" t="s">
        <v>1283</v>
      </c>
      <c r="F139" t="s">
        <v>2463</v>
      </c>
      <c r="G139">
        <v>4</v>
      </c>
      <c r="H139">
        <v>2</v>
      </c>
      <c r="I139">
        <v>1</v>
      </c>
      <c r="J139">
        <v>15</v>
      </c>
      <c r="K139">
        <v>20</v>
      </c>
      <c r="L139">
        <v>1</v>
      </c>
      <c r="M139">
        <v>2</v>
      </c>
      <c r="N139">
        <v>0</v>
      </c>
      <c r="O139">
        <v>0</v>
      </c>
      <c r="P139">
        <v>0</v>
      </c>
      <c r="Q139">
        <v>0</v>
      </c>
      <c r="R139">
        <v>0</v>
      </c>
      <c r="S139">
        <v>0</v>
      </c>
      <c r="T139">
        <v>0</v>
      </c>
      <c r="U139">
        <v>0</v>
      </c>
      <c r="V139">
        <v>0</v>
      </c>
      <c r="W139">
        <v>0</v>
      </c>
      <c r="X139">
        <v>0</v>
      </c>
      <c r="Y139">
        <v>0</v>
      </c>
      <c r="Z139">
        <v>0</v>
      </c>
      <c r="AA139">
        <v>0</v>
      </c>
      <c r="AB139">
        <v>1</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1</v>
      </c>
      <c r="AX139">
        <v>0</v>
      </c>
      <c r="AY139">
        <v>1</v>
      </c>
      <c r="AZ139">
        <v>0</v>
      </c>
      <c r="BA139">
        <v>0</v>
      </c>
      <c r="BB139">
        <v>0</v>
      </c>
    </row>
    <row r="140" spans="1:54" hidden="1" x14ac:dyDescent="0.25">
      <c r="A140" t="s">
        <v>1744</v>
      </c>
      <c r="B140" t="s">
        <v>1762</v>
      </c>
      <c r="C140" t="s">
        <v>2434</v>
      </c>
      <c r="D140" t="s">
        <v>2369</v>
      </c>
      <c r="E140" t="s">
        <v>915</v>
      </c>
      <c r="F140" t="s">
        <v>2435</v>
      </c>
      <c r="G140">
        <v>4</v>
      </c>
      <c r="H140">
        <v>2</v>
      </c>
      <c r="I140">
        <v>4</v>
      </c>
      <c r="J140">
        <v>6</v>
      </c>
      <c r="K140">
        <v>1</v>
      </c>
      <c r="L140">
        <v>4</v>
      </c>
      <c r="M140">
        <v>2</v>
      </c>
      <c r="N140">
        <v>0</v>
      </c>
      <c r="O140">
        <v>0</v>
      </c>
      <c r="P140">
        <v>0</v>
      </c>
      <c r="Q140">
        <v>0</v>
      </c>
      <c r="R140">
        <v>0</v>
      </c>
      <c r="S140">
        <v>1</v>
      </c>
      <c r="T140">
        <v>0</v>
      </c>
      <c r="U140">
        <v>0</v>
      </c>
      <c r="V140">
        <v>0</v>
      </c>
      <c r="W140">
        <v>0</v>
      </c>
      <c r="X140">
        <v>0</v>
      </c>
      <c r="Y140">
        <v>0</v>
      </c>
      <c r="Z140">
        <v>0</v>
      </c>
      <c r="AA140">
        <v>0</v>
      </c>
      <c r="AB140">
        <v>0</v>
      </c>
      <c r="AC140">
        <v>0</v>
      </c>
      <c r="AD140">
        <v>1</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1</v>
      </c>
    </row>
    <row r="141" spans="1:54" hidden="1" x14ac:dyDescent="0.25">
      <c r="A141" t="s">
        <v>1728</v>
      </c>
      <c r="B141" t="s">
        <v>1728</v>
      </c>
      <c r="C141" t="s">
        <v>2434</v>
      </c>
      <c r="D141" t="s">
        <v>2369</v>
      </c>
      <c r="E141" t="s">
        <v>915</v>
      </c>
      <c r="F141" t="s">
        <v>2435</v>
      </c>
      <c r="G141">
        <v>4</v>
      </c>
      <c r="H141">
        <v>2</v>
      </c>
      <c r="I141">
        <v>4</v>
      </c>
      <c r="J141">
        <v>4</v>
      </c>
      <c r="K141">
        <v>6</v>
      </c>
      <c r="L141">
        <v>4</v>
      </c>
      <c r="M141">
        <v>2</v>
      </c>
      <c r="N141">
        <v>0</v>
      </c>
      <c r="O141">
        <v>0</v>
      </c>
      <c r="P141">
        <v>0</v>
      </c>
      <c r="Q141">
        <v>1</v>
      </c>
      <c r="R141">
        <v>0</v>
      </c>
      <c r="S141">
        <v>0</v>
      </c>
      <c r="T141">
        <v>0</v>
      </c>
      <c r="U141">
        <v>0</v>
      </c>
      <c r="V141">
        <v>0</v>
      </c>
      <c r="W141">
        <v>0</v>
      </c>
      <c r="X141">
        <v>0</v>
      </c>
      <c r="Y141">
        <v>0</v>
      </c>
      <c r="Z141">
        <v>0</v>
      </c>
      <c r="AA141">
        <v>0</v>
      </c>
      <c r="AB141">
        <v>0</v>
      </c>
      <c r="AC141">
        <v>0</v>
      </c>
      <c r="AD141">
        <v>0</v>
      </c>
      <c r="AE141">
        <v>0</v>
      </c>
      <c r="AF141">
        <v>0</v>
      </c>
      <c r="AG141">
        <v>0</v>
      </c>
      <c r="AH141">
        <v>0</v>
      </c>
      <c r="AI141">
        <v>1</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1</v>
      </c>
    </row>
    <row r="142" spans="1:54" hidden="1" x14ac:dyDescent="0.25">
      <c r="A142" t="s">
        <v>1735</v>
      </c>
      <c r="B142" t="s">
        <v>1735</v>
      </c>
      <c r="C142" t="s">
        <v>2434</v>
      </c>
      <c r="D142" t="s">
        <v>2369</v>
      </c>
      <c r="E142" t="s">
        <v>915</v>
      </c>
      <c r="F142" t="s">
        <v>2435</v>
      </c>
      <c r="G142">
        <v>4</v>
      </c>
      <c r="H142">
        <v>2</v>
      </c>
      <c r="I142">
        <v>4</v>
      </c>
      <c r="J142">
        <v>15</v>
      </c>
      <c r="K142">
        <v>19</v>
      </c>
      <c r="L142">
        <v>4</v>
      </c>
      <c r="M142">
        <v>2</v>
      </c>
      <c r="N142">
        <v>0</v>
      </c>
      <c r="O142">
        <v>0</v>
      </c>
      <c r="P142">
        <v>0</v>
      </c>
      <c r="Q142">
        <v>0</v>
      </c>
      <c r="R142">
        <v>0</v>
      </c>
      <c r="S142">
        <v>0</v>
      </c>
      <c r="T142">
        <v>0</v>
      </c>
      <c r="U142">
        <v>0</v>
      </c>
      <c r="V142">
        <v>0</v>
      </c>
      <c r="W142">
        <v>0</v>
      </c>
      <c r="X142">
        <v>0</v>
      </c>
      <c r="Y142">
        <v>0</v>
      </c>
      <c r="Z142">
        <v>0</v>
      </c>
      <c r="AA142">
        <v>0</v>
      </c>
      <c r="AB142">
        <v>1</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1</v>
      </c>
      <c r="AW142">
        <v>0</v>
      </c>
      <c r="AX142">
        <v>0</v>
      </c>
      <c r="AY142">
        <v>0</v>
      </c>
      <c r="AZ142">
        <v>0</v>
      </c>
      <c r="BA142">
        <v>0</v>
      </c>
      <c r="BB142">
        <v>1</v>
      </c>
    </row>
    <row r="143" spans="1:54" hidden="1" x14ac:dyDescent="0.25">
      <c r="A143" t="s">
        <v>1755</v>
      </c>
      <c r="B143" t="s">
        <v>1746</v>
      </c>
      <c r="C143" t="s">
        <v>2407</v>
      </c>
      <c r="D143" t="s">
        <v>2363</v>
      </c>
      <c r="E143" t="s">
        <v>31</v>
      </c>
      <c r="F143" t="s">
        <v>2464</v>
      </c>
      <c r="G143">
        <v>4</v>
      </c>
      <c r="H143">
        <v>2</v>
      </c>
      <c r="I143">
        <v>1</v>
      </c>
      <c r="J143">
        <v>1</v>
      </c>
      <c r="K143">
        <v>4</v>
      </c>
      <c r="L143">
        <v>1</v>
      </c>
      <c r="M143">
        <v>2</v>
      </c>
      <c r="N143">
        <v>1</v>
      </c>
      <c r="O143">
        <v>0</v>
      </c>
      <c r="P143">
        <v>0</v>
      </c>
      <c r="Q143">
        <v>0</v>
      </c>
      <c r="R143">
        <v>0</v>
      </c>
      <c r="S143">
        <v>0</v>
      </c>
      <c r="T143">
        <v>0</v>
      </c>
      <c r="U143">
        <v>0</v>
      </c>
      <c r="V143">
        <v>0</v>
      </c>
      <c r="W143">
        <v>0</v>
      </c>
      <c r="X143">
        <v>0</v>
      </c>
      <c r="Y143">
        <v>0</v>
      </c>
      <c r="Z143">
        <v>0</v>
      </c>
      <c r="AA143">
        <v>0</v>
      </c>
      <c r="AB143">
        <v>0</v>
      </c>
      <c r="AC143">
        <v>0</v>
      </c>
      <c r="AD143">
        <v>0</v>
      </c>
      <c r="AE143">
        <v>0</v>
      </c>
      <c r="AF143">
        <v>0</v>
      </c>
      <c r="AG143">
        <v>1</v>
      </c>
      <c r="AH143">
        <v>0</v>
      </c>
      <c r="AI143">
        <v>0</v>
      </c>
      <c r="AJ143">
        <v>0</v>
      </c>
      <c r="AK143">
        <v>0</v>
      </c>
      <c r="AL143">
        <v>0</v>
      </c>
      <c r="AM143">
        <v>0</v>
      </c>
      <c r="AN143">
        <v>0</v>
      </c>
      <c r="AO143">
        <v>0</v>
      </c>
      <c r="AP143">
        <v>0</v>
      </c>
      <c r="AQ143">
        <v>0</v>
      </c>
      <c r="AR143">
        <v>0</v>
      </c>
      <c r="AS143">
        <v>0</v>
      </c>
      <c r="AT143">
        <v>0</v>
      </c>
      <c r="AU143">
        <v>0</v>
      </c>
      <c r="AV143">
        <v>0</v>
      </c>
      <c r="AW143">
        <v>0</v>
      </c>
      <c r="AX143">
        <v>0</v>
      </c>
      <c r="AY143">
        <v>1</v>
      </c>
      <c r="AZ143">
        <v>0</v>
      </c>
      <c r="BA143">
        <v>0</v>
      </c>
      <c r="BB143">
        <v>0</v>
      </c>
    </row>
    <row r="144" spans="1:54" hidden="1" x14ac:dyDescent="0.25">
      <c r="A144" t="s">
        <v>1744</v>
      </c>
      <c r="B144" t="s">
        <v>1742</v>
      </c>
      <c r="C144" t="s">
        <v>2407</v>
      </c>
      <c r="D144" t="s">
        <v>2363</v>
      </c>
      <c r="E144" t="s">
        <v>31</v>
      </c>
      <c r="F144" t="s">
        <v>2464</v>
      </c>
      <c r="G144">
        <v>4</v>
      </c>
      <c r="H144">
        <v>2</v>
      </c>
      <c r="I144">
        <v>1</v>
      </c>
      <c r="J144">
        <v>6</v>
      </c>
      <c r="K144">
        <v>5</v>
      </c>
      <c r="L144">
        <v>1</v>
      </c>
      <c r="M144">
        <v>2</v>
      </c>
      <c r="N144">
        <v>0</v>
      </c>
      <c r="O144">
        <v>0</v>
      </c>
      <c r="P144">
        <v>0</v>
      </c>
      <c r="Q144">
        <v>0</v>
      </c>
      <c r="R144">
        <v>0</v>
      </c>
      <c r="S144">
        <v>1</v>
      </c>
      <c r="T144">
        <v>0</v>
      </c>
      <c r="U144">
        <v>0</v>
      </c>
      <c r="V144">
        <v>0</v>
      </c>
      <c r="W144">
        <v>0</v>
      </c>
      <c r="X144">
        <v>0</v>
      </c>
      <c r="Y144">
        <v>0</v>
      </c>
      <c r="Z144">
        <v>0</v>
      </c>
      <c r="AA144">
        <v>0</v>
      </c>
      <c r="AB144">
        <v>0</v>
      </c>
      <c r="AC144">
        <v>0</v>
      </c>
      <c r="AD144">
        <v>0</v>
      </c>
      <c r="AE144">
        <v>0</v>
      </c>
      <c r="AF144">
        <v>0</v>
      </c>
      <c r="AG144">
        <v>0</v>
      </c>
      <c r="AH144">
        <v>1</v>
      </c>
      <c r="AI144">
        <v>0</v>
      </c>
      <c r="AJ144">
        <v>0</v>
      </c>
      <c r="AK144">
        <v>0</v>
      </c>
      <c r="AL144">
        <v>0</v>
      </c>
      <c r="AM144">
        <v>0</v>
      </c>
      <c r="AN144">
        <v>0</v>
      </c>
      <c r="AO144">
        <v>0</v>
      </c>
      <c r="AP144">
        <v>0</v>
      </c>
      <c r="AQ144">
        <v>0</v>
      </c>
      <c r="AR144">
        <v>0</v>
      </c>
      <c r="AS144">
        <v>0</v>
      </c>
      <c r="AT144">
        <v>0</v>
      </c>
      <c r="AU144">
        <v>0</v>
      </c>
      <c r="AV144">
        <v>0</v>
      </c>
      <c r="AW144">
        <v>0</v>
      </c>
      <c r="AX144">
        <v>0</v>
      </c>
      <c r="AY144">
        <v>1</v>
      </c>
      <c r="AZ144">
        <v>0</v>
      </c>
      <c r="BA144">
        <v>0</v>
      </c>
      <c r="BB144">
        <v>0</v>
      </c>
    </row>
    <row r="145" spans="1:54" hidden="1" x14ac:dyDescent="0.25">
      <c r="A145" t="s">
        <v>1729</v>
      </c>
      <c r="B145" t="s">
        <v>1729</v>
      </c>
      <c r="C145" t="s">
        <v>2407</v>
      </c>
      <c r="D145" t="s">
        <v>2363</v>
      </c>
      <c r="E145" t="s">
        <v>31</v>
      </c>
      <c r="F145" t="s">
        <v>2464</v>
      </c>
      <c r="G145">
        <v>4</v>
      </c>
      <c r="H145">
        <v>2</v>
      </c>
      <c r="I145">
        <v>3</v>
      </c>
      <c r="J145">
        <v>16</v>
      </c>
      <c r="K145">
        <v>21</v>
      </c>
      <c r="L145">
        <v>3</v>
      </c>
      <c r="M145">
        <v>1</v>
      </c>
      <c r="N145">
        <v>0</v>
      </c>
      <c r="O145">
        <v>0</v>
      </c>
      <c r="P145">
        <v>0</v>
      </c>
      <c r="Q145">
        <v>0</v>
      </c>
      <c r="R145">
        <v>0</v>
      </c>
      <c r="S145">
        <v>0</v>
      </c>
      <c r="T145">
        <v>0</v>
      </c>
      <c r="U145">
        <v>0</v>
      </c>
      <c r="V145">
        <v>0</v>
      </c>
      <c r="W145">
        <v>0</v>
      </c>
      <c r="X145">
        <v>0</v>
      </c>
      <c r="Y145">
        <v>0</v>
      </c>
      <c r="Z145">
        <v>0</v>
      </c>
      <c r="AA145">
        <v>0</v>
      </c>
      <c r="AB145">
        <v>0</v>
      </c>
      <c r="AC145">
        <v>1</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1</v>
      </c>
      <c r="AY145">
        <v>0</v>
      </c>
      <c r="AZ145">
        <v>0</v>
      </c>
      <c r="BA145">
        <v>1</v>
      </c>
      <c r="BB145">
        <v>0</v>
      </c>
    </row>
    <row r="146" spans="1:54" hidden="1" x14ac:dyDescent="0.25">
      <c r="A146" t="s">
        <v>1744</v>
      </c>
      <c r="B146" t="s">
        <v>1745</v>
      </c>
      <c r="C146" t="s">
        <v>2465</v>
      </c>
      <c r="D146" t="s">
        <v>2372</v>
      </c>
      <c r="E146" t="s">
        <v>950</v>
      </c>
      <c r="F146" t="s">
        <v>2466</v>
      </c>
      <c r="G146">
        <v>4</v>
      </c>
      <c r="H146">
        <v>2</v>
      </c>
      <c r="I146">
        <v>4</v>
      </c>
      <c r="J146">
        <v>6</v>
      </c>
      <c r="K146">
        <v>2</v>
      </c>
      <c r="L146">
        <v>4</v>
      </c>
      <c r="M146">
        <v>2</v>
      </c>
      <c r="N146">
        <v>0</v>
      </c>
      <c r="O146">
        <v>0</v>
      </c>
      <c r="P146">
        <v>0</v>
      </c>
      <c r="Q146">
        <v>0</v>
      </c>
      <c r="R146">
        <v>0</v>
      </c>
      <c r="S146">
        <v>1</v>
      </c>
      <c r="T146">
        <v>0</v>
      </c>
      <c r="U146">
        <v>0</v>
      </c>
      <c r="V146">
        <v>0</v>
      </c>
      <c r="W146">
        <v>0</v>
      </c>
      <c r="X146">
        <v>0</v>
      </c>
      <c r="Y146">
        <v>0</v>
      </c>
      <c r="Z146">
        <v>0</v>
      </c>
      <c r="AA146">
        <v>0</v>
      </c>
      <c r="AB146">
        <v>0</v>
      </c>
      <c r="AC146">
        <v>0</v>
      </c>
      <c r="AD146">
        <v>0</v>
      </c>
      <c r="AE146">
        <v>1</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1</v>
      </c>
    </row>
    <row r="147" spans="1:54" hidden="1" x14ac:dyDescent="0.25">
      <c r="A147" t="s">
        <v>1728</v>
      </c>
      <c r="B147" t="s">
        <v>1728</v>
      </c>
      <c r="C147" t="s">
        <v>2465</v>
      </c>
      <c r="D147" t="s">
        <v>2372</v>
      </c>
      <c r="E147" t="s">
        <v>950</v>
      </c>
      <c r="F147" t="s">
        <v>2466</v>
      </c>
      <c r="G147">
        <v>4</v>
      </c>
      <c r="H147">
        <v>2</v>
      </c>
      <c r="I147">
        <v>4</v>
      </c>
      <c r="J147">
        <v>4</v>
      </c>
      <c r="K147">
        <v>6</v>
      </c>
      <c r="L147">
        <v>4</v>
      </c>
      <c r="M147">
        <v>2</v>
      </c>
      <c r="N147">
        <v>0</v>
      </c>
      <c r="O147">
        <v>0</v>
      </c>
      <c r="P147">
        <v>0</v>
      </c>
      <c r="Q147">
        <v>1</v>
      </c>
      <c r="R147">
        <v>0</v>
      </c>
      <c r="S147">
        <v>0</v>
      </c>
      <c r="T147">
        <v>0</v>
      </c>
      <c r="U147">
        <v>0</v>
      </c>
      <c r="V147">
        <v>0</v>
      </c>
      <c r="W147">
        <v>0</v>
      </c>
      <c r="X147">
        <v>0</v>
      </c>
      <c r="Y147">
        <v>0</v>
      </c>
      <c r="Z147">
        <v>0</v>
      </c>
      <c r="AA147">
        <v>0</v>
      </c>
      <c r="AB147">
        <v>0</v>
      </c>
      <c r="AC147">
        <v>0</v>
      </c>
      <c r="AD147">
        <v>0</v>
      </c>
      <c r="AE147">
        <v>0</v>
      </c>
      <c r="AF147">
        <v>0</v>
      </c>
      <c r="AG147">
        <v>0</v>
      </c>
      <c r="AH147">
        <v>0</v>
      </c>
      <c r="AI147">
        <v>1</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1</v>
      </c>
    </row>
    <row r="148" spans="1:54" hidden="1" x14ac:dyDescent="0.25">
      <c r="A148" t="s">
        <v>1755</v>
      </c>
      <c r="B148" t="s">
        <v>1746</v>
      </c>
      <c r="C148" t="s">
        <v>2465</v>
      </c>
      <c r="D148" t="s">
        <v>2372</v>
      </c>
      <c r="E148" t="s">
        <v>950</v>
      </c>
      <c r="F148" t="s">
        <v>2466</v>
      </c>
      <c r="G148">
        <v>4</v>
      </c>
      <c r="H148">
        <v>2</v>
      </c>
      <c r="I148">
        <v>1</v>
      </c>
      <c r="J148">
        <v>1</v>
      </c>
      <c r="K148">
        <v>4</v>
      </c>
      <c r="L148">
        <v>1</v>
      </c>
      <c r="M148">
        <v>1</v>
      </c>
      <c r="N148">
        <v>1</v>
      </c>
      <c r="O148">
        <v>0</v>
      </c>
      <c r="P148">
        <v>0</v>
      </c>
      <c r="Q148">
        <v>0</v>
      </c>
      <c r="R148">
        <v>0</v>
      </c>
      <c r="S148">
        <v>0</v>
      </c>
      <c r="T148">
        <v>0</v>
      </c>
      <c r="U148">
        <v>0</v>
      </c>
      <c r="V148">
        <v>0</v>
      </c>
      <c r="W148">
        <v>0</v>
      </c>
      <c r="X148">
        <v>0</v>
      </c>
      <c r="Y148">
        <v>0</v>
      </c>
      <c r="Z148">
        <v>0</v>
      </c>
      <c r="AA148">
        <v>0</v>
      </c>
      <c r="AB148">
        <v>0</v>
      </c>
      <c r="AC148">
        <v>0</v>
      </c>
      <c r="AD148">
        <v>0</v>
      </c>
      <c r="AE148">
        <v>0</v>
      </c>
      <c r="AF148">
        <v>0</v>
      </c>
      <c r="AG148">
        <v>1</v>
      </c>
      <c r="AH148">
        <v>0</v>
      </c>
      <c r="AI148">
        <v>0</v>
      </c>
      <c r="AJ148">
        <v>0</v>
      </c>
      <c r="AK148">
        <v>0</v>
      </c>
      <c r="AL148">
        <v>0</v>
      </c>
      <c r="AM148">
        <v>0</v>
      </c>
      <c r="AN148">
        <v>0</v>
      </c>
      <c r="AO148">
        <v>0</v>
      </c>
      <c r="AP148">
        <v>0</v>
      </c>
      <c r="AQ148">
        <v>0</v>
      </c>
      <c r="AR148">
        <v>0</v>
      </c>
      <c r="AS148">
        <v>0</v>
      </c>
      <c r="AT148">
        <v>0</v>
      </c>
      <c r="AU148">
        <v>0</v>
      </c>
      <c r="AV148">
        <v>0</v>
      </c>
      <c r="AW148">
        <v>0</v>
      </c>
      <c r="AX148">
        <v>0</v>
      </c>
      <c r="AY148">
        <v>1</v>
      </c>
      <c r="AZ148">
        <v>0</v>
      </c>
      <c r="BA148">
        <v>0</v>
      </c>
      <c r="BB148">
        <v>0</v>
      </c>
    </row>
    <row r="149" spans="1:54" hidden="1" x14ac:dyDescent="0.25">
      <c r="A149" t="s">
        <v>1741</v>
      </c>
      <c r="B149" t="s">
        <v>1741</v>
      </c>
      <c r="C149" t="s">
        <v>2465</v>
      </c>
      <c r="D149" t="s">
        <v>2373</v>
      </c>
      <c r="E149" t="s">
        <v>975</v>
      </c>
      <c r="F149" t="s">
        <v>2467</v>
      </c>
      <c r="G149">
        <v>2</v>
      </c>
      <c r="H149">
        <v>2</v>
      </c>
      <c r="I149">
        <v>4</v>
      </c>
      <c r="J149">
        <v>5</v>
      </c>
      <c r="K149">
        <v>11</v>
      </c>
      <c r="L149">
        <v>4</v>
      </c>
      <c r="M149">
        <v>3</v>
      </c>
      <c r="N149">
        <v>0</v>
      </c>
      <c r="O149">
        <v>0</v>
      </c>
      <c r="P149">
        <v>0</v>
      </c>
      <c r="Q149">
        <v>0</v>
      </c>
      <c r="R149">
        <v>1</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1</v>
      </c>
      <c r="AO149">
        <v>0</v>
      </c>
      <c r="AP149">
        <v>0</v>
      </c>
      <c r="AQ149">
        <v>0</v>
      </c>
      <c r="AR149">
        <v>0</v>
      </c>
      <c r="AS149">
        <v>0</v>
      </c>
      <c r="AT149">
        <v>0</v>
      </c>
      <c r="AU149">
        <v>0</v>
      </c>
      <c r="AV149">
        <v>0</v>
      </c>
      <c r="AW149">
        <v>0</v>
      </c>
      <c r="AX149">
        <v>0</v>
      </c>
      <c r="AY149">
        <v>0</v>
      </c>
      <c r="AZ149">
        <v>0</v>
      </c>
      <c r="BA149">
        <v>0</v>
      </c>
      <c r="BB149">
        <v>1</v>
      </c>
    </row>
    <row r="150" spans="1:54" hidden="1" x14ac:dyDescent="0.25">
      <c r="A150" t="s">
        <v>1731</v>
      </c>
      <c r="B150" t="s">
        <v>1749</v>
      </c>
      <c r="C150" t="s">
        <v>2465</v>
      </c>
      <c r="D150" t="s">
        <v>2373</v>
      </c>
      <c r="E150" t="s">
        <v>975</v>
      </c>
      <c r="F150" t="s">
        <v>2467</v>
      </c>
      <c r="G150">
        <v>2</v>
      </c>
      <c r="H150">
        <v>2</v>
      </c>
      <c r="I150">
        <v>4</v>
      </c>
      <c r="J150">
        <v>10</v>
      </c>
      <c r="K150">
        <v>8</v>
      </c>
      <c r="L150">
        <v>4</v>
      </c>
      <c r="M150">
        <v>2</v>
      </c>
      <c r="N150">
        <v>0</v>
      </c>
      <c r="O150">
        <v>0</v>
      </c>
      <c r="P150">
        <v>0</v>
      </c>
      <c r="Q150">
        <v>0</v>
      </c>
      <c r="R150">
        <v>0</v>
      </c>
      <c r="S150">
        <v>0</v>
      </c>
      <c r="T150">
        <v>0</v>
      </c>
      <c r="U150">
        <v>0</v>
      </c>
      <c r="V150">
        <v>0</v>
      </c>
      <c r="W150">
        <v>1</v>
      </c>
      <c r="X150">
        <v>0</v>
      </c>
      <c r="Y150">
        <v>0</v>
      </c>
      <c r="Z150">
        <v>0</v>
      </c>
      <c r="AA150">
        <v>0</v>
      </c>
      <c r="AB150">
        <v>0</v>
      </c>
      <c r="AC150">
        <v>0</v>
      </c>
      <c r="AD150">
        <v>0</v>
      </c>
      <c r="AE150">
        <v>0</v>
      </c>
      <c r="AF150">
        <v>0</v>
      </c>
      <c r="AG150">
        <v>0</v>
      </c>
      <c r="AH150">
        <v>0</v>
      </c>
      <c r="AI150">
        <v>0</v>
      </c>
      <c r="AJ150">
        <v>0</v>
      </c>
      <c r="AK150">
        <v>1</v>
      </c>
      <c r="AL150">
        <v>0</v>
      </c>
      <c r="AM150">
        <v>0</v>
      </c>
      <c r="AN150">
        <v>0</v>
      </c>
      <c r="AO150">
        <v>0</v>
      </c>
      <c r="AP150">
        <v>0</v>
      </c>
      <c r="AQ150">
        <v>0</v>
      </c>
      <c r="AR150">
        <v>0</v>
      </c>
      <c r="AS150">
        <v>0</v>
      </c>
      <c r="AT150">
        <v>0</v>
      </c>
      <c r="AU150">
        <v>0</v>
      </c>
      <c r="AV150">
        <v>0</v>
      </c>
      <c r="AW150">
        <v>0</v>
      </c>
      <c r="AX150">
        <v>0</v>
      </c>
      <c r="AY150">
        <v>0</v>
      </c>
      <c r="AZ150">
        <v>0</v>
      </c>
      <c r="BA150">
        <v>0</v>
      </c>
      <c r="BB150">
        <v>1</v>
      </c>
    </row>
    <row r="151" spans="1:54" hidden="1" x14ac:dyDescent="0.25">
      <c r="A151" t="s">
        <v>1736</v>
      </c>
      <c r="B151" t="s">
        <v>1751</v>
      </c>
      <c r="C151" t="s">
        <v>2465</v>
      </c>
      <c r="D151" t="s">
        <v>2373</v>
      </c>
      <c r="E151" t="s">
        <v>975</v>
      </c>
      <c r="F151" t="s">
        <v>2467</v>
      </c>
      <c r="G151">
        <v>2</v>
      </c>
      <c r="H151">
        <v>2</v>
      </c>
      <c r="I151">
        <v>1</v>
      </c>
      <c r="J151">
        <v>11</v>
      </c>
      <c r="K151">
        <v>9</v>
      </c>
      <c r="L151">
        <v>1</v>
      </c>
      <c r="M151">
        <v>2</v>
      </c>
      <c r="N151">
        <v>0</v>
      </c>
      <c r="O151">
        <v>0</v>
      </c>
      <c r="P151">
        <v>0</v>
      </c>
      <c r="Q151">
        <v>0</v>
      </c>
      <c r="R151">
        <v>0</v>
      </c>
      <c r="S151">
        <v>0</v>
      </c>
      <c r="T151">
        <v>0</v>
      </c>
      <c r="U151">
        <v>0</v>
      </c>
      <c r="V151">
        <v>0</v>
      </c>
      <c r="W151">
        <v>0</v>
      </c>
      <c r="X151">
        <v>1</v>
      </c>
      <c r="Y151">
        <v>0</v>
      </c>
      <c r="Z151">
        <v>0</v>
      </c>
      <c r="AA151">
        <v>0</v>
      </c>
      <c r="AB151">
        <v>0</v>
      </c>
      <c r="AC151">
        <v>0</v>
      </c>
      <c r="AD151">
        <v>0</v>
      </c>
      <c r="AE151">
        <v>0</v>
      </c>
      <c r="AF151">
        <v>0</v>
      </c>
      <c r="AG151">
        <v>0</v>
      </c>
      <c r="AH151">
        <v>0</v>
      </c>
      <c r="AI151">
        <v>0</v>
      </c>
      <c r="AJ151">
        <v>0</v>
      </c>
      <c r="AK151">
        <v>0</v>
      </c>
      <c r="AL151">
        <v>1</v>
      </c>
      <c r="AM151">
        <v>0</v>
      </c>
      <c r="AN151">
        <v>0</v>
      </c>
      <c r="AO151">
        <v>0</v>
      </c>
      <c r="AP151">
        <v>0</v>
      </c>
      <c r="AQ151">
        <v>0</v>
      </c>
      <c r="AR151">
        <v>0</v>
      </c>
      <c r="AS151">
        <v>0</v>
      </c>
      <c r="AT151">
        <v>0</v>
      </c>
      <c r="AU151">
        <v>0</v>
      </c>
      <c r="AV151">
        <v>0</v>
      </c>
      <c r="AW151">
        <v>0</v>
      </c>
      <c r="AX151">
        <v>0</v>
      </c>
      <c r="AY151">
        <v>1</v>
      </c>
      <c r="AZ151">
        <v>0</v>
      </c>
      <c r="BA151">
        <v>0</v>
      </c>
      <c r="BB151">
        <v>0</v>
      </c>
    </row>
    <row r="152" spans="1:54" hidden="1" x14ac:dyDescent="0.25">
      <c r="A152" t="s">
        <v>1731</v>
      </c>
      <c r="B152" t="s">
        <v>1749</v>
      </c>
      <c r="C152" t="s">
        <v>2465</v>
      </c>
      <c r="D152" t="s">
        <v>2374</v>
      </c>
      <c r="E152" t="s">
        <v>1000</v>
      </c>
      <c r="F152" t="s">
        <v>2468</v>
      </c>
      <c r="G152">
        <v>4</v>
      </c>
      <c r="H152">
        <v>1</v>
      </c>
      <c r="I152">
        <v>1</v>
      </c>
      <c r="J152">
        <v>10</v>
      </c>
      <c r="K152">
        <v>8</v>
      </c>
      <c r="L152">
        <v>1</v>
      </c>
      <c r="M152">
        <v>2</v>
      </c>
      <c r="N152">
        <v>0</v>
      </c>
      <c r="O152">
        <v>0</v>
      </c>
      <c r="P152">
        <v>0</v>
      </c>
      <c r="Q152">
        <v>0</v>
      </c>
      <c r="R152">
        <v>0</v>
      </c>
      <c r="S152">
        <v>0</v>
      </c>
      <c r="T152">
        <v>0</v>
      </c>
      <c r="U152">
        <v>0</v>
      </c>
      <c r="V152">
        <v>0</v>
      </c>
      <c r="W152">
        <v>1</v>
      </c>
      <c r="X152">
        <v>0</v>
      </c>
      <c r="Y152">
        <v>0</v>
      </c>
      <c r="Z152">
        <v>0</v>
      </c>
      <c r="AA152">
        <v>0</v>
      </c>
      <c r="AB152">
        <v>0</v>
      </c>
      <c r="AC152">
        <v>0</v>
      </c>
      <c r="AD152">
        <v>0</v>
      </c>
      <c r="AE152">
        <v>0</v>
      </c>
      <c r="AF152">
        <v>0</v>
      </c>
      <c r="AG152">
        <v>0</v>
      </c>
      <c r="AH152">
        <v>0</v>
      </c>
      <c r="AI152">
        <v>0</v>
      </c>
      <c r="AJ152">
        <v>0</v>
      </c>
      <c r="AK152">
        <v>1</v>
      </c>
      <c r="AL152">
        <v>0</v>
      </c>
      <c r="AM152">
        <v>0</v>
      </c>
      <c r="AN152">
        <v>0</v>
      </c>
      <c r="AO152">
        <v>0</v>
      </c>
      <c r="AP152">
        <v>0</v>
      </c>
      <c r="AQ152">
        <v>0</v>
      </c>
      <c r="AR152">
        <v>0</v>
      </c>
      <c r="AS152">
        <v>0</v>
      </c>
      <c r="AT152">
        <v>0</v>
      </c>
      <c r="AU152">
        <v>0</v>
      </c>
      <c r="AV152">
        <v>0</v>
      </c>
      <c r="AW152">
        <v>0</v>
      </c>
      <c r="AX152">
        <v>0</v>
      </c>
      <c r="AY152">
        <v>1</v>
      </c>
      <c r="AZ152">
        <v>0</v>
      </c>
      <c r="BA152">
        <v>0</v>
      </c>
      <c r="BB152">
        <v>0</v>
      </c>
    </row>
    <row r="153" spans="1:54" hidden="1" x14ac:dyDescent="0.25">
      <c r="A153" t="s">
        <v>1741</v>
      </c>
      <c r="B153" t="s">
        <v>1741</v>
      </c>
      <c r="C153" t="s">
        <v>2465</v>
      </c>
      <c r="D153" t="s">
        <v>2374</v>
      </c>
      <c r="E153" t="s">
        <v>1000</v>
      </c>
      <c r="F153" t="s">
        <v>2468</v>
      </c>
      <c r="G153">
        <v>4</v>
      </c>
      <c r="H153">
        <v>1</v>
      </c>
      <c r="I153">
        <v>4</v>
      </c>
      <c r="J153">
        <v>5</v>
      </c>
      <c r="K153">
        <v>11</v>
      </c>
      <c r="L153">
        <v>4</v>
      </c>
      <c r="M153">
        <v>1</v>
      </c>
      <c r="N153">
        <v>0</v>
      </c>
      <c r="O153">
        <v>0</v>
      </c>
      <c r="P153">
        <v>0</v>
      </c>
      <c r="Q153">
        <v>0</v>
      </c>
      <c r="R153">
        <v>1</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1</v>
      </c>
      <c r="AO153">
        <v>0</v>
      </c>
      <c r="AP153">
        <v>0</v>
      </c>
      <c r="AQ153">
        <v>0</v>
      </c>
      <c r="AR153">
        <v>0</v>
      </c>
      <c r="AS153">
        <v>0</v>
      </c>
      <c r="AT153">
        <v>0</v>
      </c>
      <c r="AU153">
        <v>0</v>
      </c>
      <c r="AV153">
        <v>0</v>
      </c>
      <c r="AW153">
        <v>0</v>
      </c>
      <c r="AX153">
        <v>0</v>
      </c>
      <c r="AY153">
        <v>0</v>
      </c>
      <c r="AZ153">
        <v>0</v>
      </c>
      <c r="BA153">
        <v>0</v>
      </c>
      <c r="BB153">
        <v>1</v>
      </c>
    </row>
    <row r="154" spans="1:54" hidden="1" x14ac:dyDescent="0.25">
      <c r="A154" t="s">
        <v>1735</v>
      </c>
      <c r="B154" t="s">
        <v>1735</v>
      </c>
      <c r="C154" t="s">
        <v>2465</v>
      </c>
      <c r="D154" t="s">
        <v>2374</v>
      </c>
      <c r="E154" t="s">
        <v>1000</v>
      </c>
      <c r="F154" t="s">
        <v>2468</v>
      </c>
      <c r="G154">
        <v>4</v>
      </c>
      <c r="H154">
        <v>2</v>
      </c>
      <c r="I154">
        <v>3</v>
      </c>
      <c r="J154">
        <v>15</v>
      </c>
      <c r="K154">
        <v>19</v>
      </c>
      <c r="L154">
        <v>3</v>
      </c>
      <c r="M154">
        <v>3</v>
      </c>
      <c r="N154">
        <v>0</v>
      </c>
      <c r="O154">
        <v>0</v>
      </c>
      <c r="P154">
        <v>0</v>
      </c>
      <c r="Q154">
        <v>0</v>
      </c>
      <c r="R154">
        <v>0</v>
      </c>
      <c r="S154">
        <v>0</v>
      </c>
      <c r="T154">
        <v>0</v>
      </c>
      <c r="U154">
        <v>0</v>
      </c>
      <c r="V154">
        <v>0</v>
      </c>
      <c r="W154">
        <v>0</v>
      </c>
      <c r="X154">
        <v>0</v>
      </c>
      <c r="Y154">
        <v>0</v>
      </c>
      <c r="Z154">
        <v>0</v>
      </c>
      <c r="AA154">
        <v>0</v>
      </c>
      <c r="AB154">
        <v>1</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1</v>
      </c>
      <c r="AW154">
        <v>0</v>
      </c>
      <c r="AX154">
        <v>0</v>
      </c>
      <c r="AY154">
        <v>0</v>
      </c>
      <c r="AZ154">
        <v>0</v>
      </c>
      <c r="BA154">
        <v>1</v>
      </c>
      <c r="BB154">
        <v>0</v>
      </c>
    </row>
    <row r="155" spans="1:54" hidden="1" x14ac:dyDescent="0.25">
      <c r="A155" t="s">
        <v>1735</v>
      </c>
      <c r="B155" t="s">
        <v>1757</v>
      </c>
      <c r="C155" t="s">
        <v>2469</v>
      </c>
      <c r="D155" t="s">
        <v>2365</v>
      </c>
      <c r="E155" t="s">
        <v>1022</v>
      </c>
      <c r="F155" t="s">
        <v>2470</v>
      </c>
      <c r="G155">
        <v>4</v>
      </c>
      <c r="H155">
        <v>2</v>
      </c>
      <c r="I155">
        <v>1</v>
      </c>
      <c r="J155">
        <v>15</v>
      </c>
      <c r="K155">
        <v>14</v>
      </c>
      <c r="L155">
        <v>1</v>
      </c>
      <c r="M155">
        <v>2</v>
      </c>
      <c r="N155">
        <v>0</v>
      </c>
      <c r="O155">
        <v>0</v>
      </c>
      <c r="P155">
        <v>0</v>
      </c>
      <c r="Q155">
        <v>0</v>
      </c>
      <c r="R155">
        <v>0</v>
      </c>
      <c r="S155">
        <v>0</v>
      </c>
      <c r="T155">
        <v>0</v>
      </c>
      <c r="U155">
        <v>0</v>
      </c>
      <c r="V155">
        <v>0</v>
      </c>
      <c r="W155">
        <v>0</v>
      </c>
      <c r="X155">
        <v>0</v>
      </c>
      <c r="Y155">
        <v>0</v>
      </c>
      <c r="Z155">
        <v>0</v>
      </c>
      <c r="AA155">
        <v>0</v>
      </c>
      <c r="AB155">
        <v>1</v>
      </c>
      <c r="AC155">
        <v>0</v>
      </c>
      <c r="AD155">
        <v>0</v>
      </c>
      <c r="AE155">
        <v>0</v>
      </c>
      <c r="AF155">
        <v>0</v>
      </c>
      <c r="AG155">
        <v>0</v>
      </c>
      <c r="AH155">
        <v>0</v>
      </c>
      <c r="AI155">
        <v>0</v>
      </c>
      <c r="AJ155">
        <v>0</v>
      </c>
      <c r="AK155">
        <v>0</v>
      </c>
      <c r="AL155">
        <v>0</v>
      </c>
      <c r="AM155">
        <v>0</v>
      </c>
      <c r="AN155">
        <v>0</v>
      </c>
      <c r="AO155">
        <v>0</v>
      </c>
      <c r="AP155">
        <v>0</v>
      </c>
      <c r="AQ155">
        <v>1</v>
      </c>
      <c r="AR155">
        <v>0</v>
      </c>
      <c r="AS155">
        <v>0</v>
      </c>
      <c r="AT155">
        <v>0</v>
      </c>
      <c r="AU155">
        <v>0</v>
      </c>
      <c r="AV155">
        <v>0</v>
      </c>
      <c r="AW155">
        <v>0</v>
      </c>
      <c r="AX155">
        <v>0</v>
      </c>
      <c r="AY155">
        <v>1</v>
      </c>
      <c r="AZ155">
        <v>0</v>
      </c>
      <c r="BA155">
        <v>0</v>
      </c>
      <c r="BB155">
        <v>0</v>
      </c>
    </row>
    <row r="156" spans="1:54" hidden="1" x14ac:dyDescent="0.25">
      <c r="A156" t="s">
        <v>1744</v>
      </c>
      <c r="B156" t="s">
        <v>1745</v>
      </c>
      <c r="C156" t="s">
        <v>2469</v>
      </c>
      <c r="D156" t="s">
        <v>2365</v>
      </c>
      <c r="E156" t="s">
        <v>1022</v>
      </c>
      <c r="F156" t="s">
        <v>2470</v>
      </c>
      <c r="G156">
        <v>4</v>
      </c>
      <c r="H156">
        <v>2</v>
      </c>
      <c r="I156">
        <v>4</v>
      </c>
      <c r="J156">
        <v>6</v>
      </c>
      <c r="K156">
        <v>2</v>
      </c>
      <c r="L156">
        <v>4</v>
      </c>
      <c r="M156">
        <v>2</v>
      </c>
      <c r="N156">
        <v>0</v>
      </c>
      <c r="O156">
        <v>0</v>
      </c>
      <c r="P156">
        <v>0</v>
      </c>
      <c r="Q156">
        <v>0</v>
      </c>
      <c r="R156">
        <v>0</v>
      </c>
      <c r="S156">
        <v>1</v>
      </c>
      <c r="T156">
        <v>0</v>
      </c>
      <c r="U156">
        <v>0</v>
      </c>
      <c r="V156">
        <v>0</v>
      </c>
      <c r="W156">
        <v>0</v>
      </c>
      <c r="X156">
        <v>0</v>
      </c>
      <c r="Y156">
        <v>0</v>
      </c>
      <c r="Z156">
        <v>0</v>
      </c>
      <c r="AA156">
        <v>0</v>
      </c>
      <c r="AB156">
        <v>0</v>
      </c>
      <c r="AC156">
        <v>0</v>
      </c>
      <c r="AD156">
        <v>0</v>
      </c>
      <c r="AE156">
        <v>1</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1</v>
      </c>
    </row>
    <row r="157" spans="1:54" hidden="1" x14ac:dyDescent="0.25">
      <c r="A157" t="s">
        <v>1731</v>
      </c>
      <c r="B157" t="s">
        <v>1749</v>
      </c>
      <c r="C157" t="s">
        <v>2469</v>
      </c>
      <c r="D157" t="s">
        <v>2365</v>
      </c>
      <c r="E157" t="s">
        <v>1022</v>
      </c>
      <c r="F157" t="s">
        <v>2470</v>
      </c>
      <c r="G157">
        <v>4</v>
      </c>
      <c r="H157">
        <v>1</v>
      </c>
      <c r="I157">
        <v>3</v>
      </c>
      <c r="J157">
        <v>10</v>
      </c>
      <c r="K157">
        <v>8</v>
      </c>
      <c r="L157">
        <v>3</v>
      </c>
      <c r="M157">
        <v>1</v>
      </c>
      <c r="N157">
        <v>0</v>
      </c>
      <c r="O157">
        <v>0</v>
      </c>
      <c r="P157">
        <v>0</v>
      </c>
      <c r="Q157">
        <v>0</v>
      </c>
      <c r="R157">
        <v>0</v>
      </c>
      <c r="S157">
        <v>0</v>
      </c>
      <c r="T157">
        <v>0</v>
      </c>
      <c r="U157">
        <v>0</v>
      </c>
      <c r="V157">
        <v>0</v>
      </c>
      <c r="W157">
        <v>1</v>
      </c>
      <c r="X157">
        <v>0</v>
      </c>
      <c r="Y157">
        <v>0</v>
      </c>
      <c r="Z157">
        <v>0</v>
      </c>
      <c r="AA157">
        <v>0</v>
      </c>
      <c r="AB157">
        <v>0</v>
      </c>
      <c r="AC157">
        <v>0</v>
      </c>
      <c r="AD157">
        <v>0</v>
      </c>
      <c r="AE157">
        <v>0</v>
      </c>
      <c r="AF157">
        <v>0</v>
      </c>
      <c r="AG157">
        <v>0</v>
      </c>
      <c r="AH157">
        <v>0</v>
      </c>
      <c r="AI157">
        <v>0</v>
      </c>
      <c r="AJ157">
        <v>0</v>
      </c>
      <c r="AK157">
        <v>1</v>
      </c>
      <c r="AL157">
        <v>0</v>
      </c>
      <c r="AM157">
        <v>0</v>
      </c>
      <c r="AN157">
        <v>0</v>
      </c>
      <c r="AO157">
        <v>0</v>
      </c>
      <c r="AP157">
        <v>0</v>
      </c>
      <c r="AQ157">
        <v>0</v>
      </c>
      <c r="AR157">
        <v>0</v>
      </c>
      <c r="AS157">
        <v>0</v>
      </c>
      <c r="AT157">
        <v>0</v>
      </c>
      <c r="AU157">
        <v>0</v>
      </c>
      <c r="AV157">
        <v>0</v>
      </c>
      <c r="AW157">
        <v>0</v>
      </c>
      <c r="AX157">
        <v>0</v>
      </c>
      <c r="AY157">
        <v>0</v>
      </c>
      <c r="AZ157">
        <v>0</v>
      </c>
      <c r="BA157">
        <v>1</v>
      </c>
      <c r="BB157">
        <v>0</v>
      </c>
    </row>
    <row r="158" spans="1:54" hidden="1" x14ac:dyDescent="0.25">
      <c r="A158" t="s">
        <v>1761</v>
      </c>
      <c r="B158" t="s">
        <v>1761</v>
      </c>
      <c r="C158" t="s">
        <v>2447</v>
      </c>
      <c r="D158" t="s">
        <v>2348</v>
      </c>
      <c r="E158" t="s">
        <v>1043</v>
      </c>
      <c r="F158" t="s">
        <v>2471</v>
      </c>
      <c r="G158">
        <v>4</v>
      </c>
      <c r="H158">
        <v>2</v>
      </c>
      <c r="I158">
        <v>4</v>
      </c>
      <c r="J158">
        <v>14</v>
      </c>
      <c r="K158">
        <v>18</v>
      </c>
      <c r="L158">
        <v>4</v>
      </c>
      <c r="M158">
        <v>4</v>
      </c>
      <c r="N158">
        <v>0</v>
      </c>
      <c r="O158">
        <v>0</v>
      </c>
      <c r="P158">
        <v>0</v>
      </c>
      <c r="Q158">
        <v>0</v>
      </c>
      <c r="R158">
        <v>0</v>
      </c>
      <c r="S158">
        <v>0</v>
      </c>
      <c r="T158">
        <v>0</v>
      </c>
      <c r="U158">
        <v>0</v>
      </c>
      <c r="V158">
        <v>0</v>
      </c>
      <c r="W158">
        <v>0</v>
      </c>
      <c r="X158">
        <v>0</v>
      </c>
      <c r="Y158">
        <v>0</v>
      </c>
      <c r="Z158">
        <v>0</v>
      </c>
      <c r="AA158">
        <v>1</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1</v>
      </c>
      <c r="AV158">
        <v>0</v>
      </c>
      <c r="AW158">
        <v>0</v>
      </c>
      <c r="AX158">
        <v>0</v>
      </c>
      <c r="AY158">
        <v>0</v>
      </c>
      <c r="AZ158">
        <v>0</v>
      </c>
      <c r="BA158">
        <v>0</v>
      </c>
      <c r="BB158">
        <v>1</v>
      </c>
    </row>
    <row r="159" spans="1:54" hidden="1" x14ac:dyDescent="0.25">
      <c r="A159" t="s">
        <v>1735</v>
      </c>
      <c r="B159" t="s">
        <v>1735</v>
      </c>
      <c r="C159" t="s">
        <v>2447</v>
      </c>
      <c r="D159" t="s">
        <v>2348</v>
      </c>
      <c r="E159" t="s">
        <v>1043</v>
      </c>
      <c r="F159" t="s">
        <v>2471</v>
      </c>
      <c r="G159">
        <v>4</v>
      </c>
      <c r="H159">
        <v>2</v>
      </c>
      <c r="I159">
        <v>1</v>
      </c>
      <c r="J159">
        <v>15</v>
      </c>
      <c r="K159">
        <v>19</v>
      </c>
      <c r="L159">
        <v>1</v>
      </c>
      <c r="M159">
        <v>3</v>
      </c>
      <c r="N159">
        <v>0</v>
      </c>
      <c r="O159">
        <v>0</v>
      </c>
      <c r="P159">
        <v>0</v>
      </c>
      <c r="Q159">
        <v>0</v>
      </c>
      <c r="R159">
        <v>0</v>
      </c>
      <c r="S159">
        <v>0</v>
      </c>
      <c r="T159">
        <v>0</v>
      </c>
      <c r="U159">
        <v>0</v>
      </c>
      <c r="V159">
        <v>0</v>
      </c>
      <c r="W159">
        <v>0</v>
      </c>
      <c r="X159">
        <v>0</v>
      </c>
      <c r="Y159">
        <v>0</v>
      </c>
      <c r="Z159">
        <v>0</v>
      </c>
      <c r="AA159">
        <v>0</v>
      </c>
      <c r="AB159">
        <v>1</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1</v>
      </c>
      <c r="AW159">
        <v>0</v>
      </c>
      <c r="AX159">
        <v>0</v>
      </c>
      <c r="AY159">
        <v>1</v>
      </c>
      <c r="AZ159">
        <v>0</v>
      </c>
      <c r="BA159">
        <v>0</v>
      </c>
      <c r="BB159">
        <v>0</v>
      </c>
    </row>
    <row r="160" spans="1:54" hidden="1" x14ac:dyDescent="0.25">
      <c r="A160" t="s">
        <v>1731</v>
      </c>
      <c r="B160" t="s">
        <v>1749</v>
      </c>
      <c r="C160" t="s">
        <v>2447</v>
      </c>
      <c r="D160" t="s">
        <v>2348</v>
      </c>
      <c r="E160" t="s">
        <v>1043</v>
      </c>
      <c r="F160" t="s">
        <v>2471</v>
      </c>
      <c r="G160">
        <v>4</v>
      </c>
      <c r="H160">
        <v>2</v>
      </c>
      <c r="I160">
        <v>1</v>
      </c>
      <c r="J160">
        <v>10</v>
      </c>
      <c r="K160">
        <v>8</v>
      </c>
      <c r="L160">
        <v>1</v>
      </c>
      <c r="M160">
        <v>1</v>
      </c>
      <c r="N160">
        <v>0</v>
      </c>
      <c r="O160">
        <v>0</v>
      </c>
      <c r="P160">
        <v>0</v>
      </c>
      <c r="Q160">
        <v>0</v>
      </c>
      <c r="R160">
        <v>0</v>
      </c>
      <c r="S160">
        <v>0</v>
      </c>
      <c r="T160">
        <v>0</v>
      </c>
      <c r="U160">
        <v>0</v>
      </c>
      <c r="V160">
        <v>0</v>
      </c>
      <c r="W160">
        <v>1</v>
      </c>
      <c r="X160">
        <v>0</v>
      </c>
      <c r="Y160">
        <v>0</v>
      </c>
      <c r="Z160">
        <v>0</v>
      </c>
      <c r="AA160">
        <v>0</v>
      </c>
      <c r="AB160">
        <v>0</v>
      </c>
      <c r="AC160">
        <v>0</v>
      </c>
      <c r="AD160">
        <v>0</v>
      </c>
      <c r="AE160">
        <v>0</v>
      </c>
      <c r="AF160">
        <v>0</v>
      </c>
      <c r="AG160">
        <v>0</v>
      </c>
      <c r="AH160">
        <v>0</v>
      </c>
      <c r="AI160">
        <v>0</v>
      </c>
      <c r="AJ160">
        <v>0</v>
      </c>
      <c r="AK160">
        <v>1</v>
      </c>
      <c r="AL160">
        <v>0</v>
      </c>
      <c r="AM160">
        <v>0</v>
      </c>
      <c r="AN160">
        <v>0</v>
      </c>
      <c r="AO160">
        <v>0</v>
      </c>
      <c r="AP160">
        <v>0</v>
      </c>
      <c r="AQ160">
        <v>0</v>
      </c>
      <c r="AR160">
        <v>0</v>
      </c>
      <c r="AS160">
        <v>0</v>
      </c>
      <c r="AT160">
        <v>0</v>
      </c>
      <c r="AU160">
        <v>0</v>
      </c>
      <c r="AV160">
        <v>0</v>
      </c>
      <c r="AW160">
        <v>0</v>
      </c>
      <c r="AX160">
        <v>0</v>
      </c>
      <c r="AY160">
        <v>1</v>
      </c>
      <c r="AZ160">
        <v>0</v>
      </c>
      <c r="BA160">
        <v>0</v>
      </c>
      <c r="BB160">
        <v>0</v>
      </c>
    </row>
    <row r="161" spans="1:54" hidden="1" x14ac:dyDescent="0.25">
      <c r="A161" t="s">
        <v>1744</v>
      </c>
      <c r="B161" t="s">
        <v>1745</v>
      </c>
      <c r="C161" t="s">
        <v>2447</v>
      </c>
      <c r="D161" t="s">
        <v>2349</v>
      </c>
      <c r="E161" t="s">
        <v>1059</v>
      </c>
      <c r="F161" t="s">
        <v>2472</v>
      </c>
      <c r="G161">
        <v>4</v>
      </c>
      <c r="H161">
        <v>2</v>
      </c>
      <c r="I161">
        <v>3</v>
      </c>
      <c r="J161">
        <v>6</v>
      </c>
      <c r="K161">
        <v>2</v>
      </c>
      <c r="L161">
        <v>3</v>
      </c>
      <c r="M161">
        <v>2</v>
      </c>
      <c r="N161">
        <v>0</v>
      </c>
      <c r="O161">
        <v>0</v>
      </c>
      <c r="P161">
        <v>0</v>
      </c>
      <c r="Q161">
        <v>0</v>
      </c>
      <c r="R161">
        <v>0</v>
      </c>
      <c r="S161">
        <v>1</v>
      </c>
      <c r="T161">
        <v>0</v>
      </c>
      <c r="U161">
        <v>0</v>
      </c>
      <c r="V161">
        <v>0</v>
      </c>
      <c r="W161">
        <v>0</v>
      </c>
      <c r="X161">
        <v>0</v>
      </c>
      <c r="Y161">
        <v>0</v>
      </c>
      <c r="Z161">
        <v>0</v>
      </c>
      <c r="AA161">
        <v>0</v>
      </c>
      <c r="AB161">
        <v>0</v>
      </c>
      <c r="AC161">
        <v>0</v>
      </c>
      <c r="AD161">
        <v>0</v>
      </c>
      <c r="AE161">
        <v>1</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1</v>
      </c>
      <c r="BB161">
        <v>0</v>
      </c>
    </row>
    <row r="162" spans="1:54" hidden="1" x14ac:dyDescent="0.25">
      <c r="A162" t="s">
        <v>1746</v>
      </c>
      <c r="B162" t="s">
        <v>1742</v>
      </c>
      <c r="C162" t="s">
        <v>2447</v>
      </c>
      <c r="D162" t="s">
        <v>2349</v>
      </c>
      <c r="E162" t="s">
        <v>1059</v>
      </c>
      <c r="F162" t="s">
        <v>2472</v>
      </c>
      <c r="G162">
        <v>4</v>
      </c>
      <c r="H162">
        <v>2</v>
      </c>
      <c r="I162">
        <v>1</v>
      </c>
      <c r="J162">
        <v>2</v>
      </c>
      <c r="K162">
        <v>5</v>
      </c>
      <c r="L162">
        <v>1</v>
      </c>
      <c r="M162">
        <v>1</v>
      </c>
      <c r="N162">
        <v>0</v>
      </c>
      <c r="O162">
        <v>1</v>
      </c>
      <c r="P162">
        <v>0</v>
      </c>
      <c r="Q162">
        <v>0</v>
      </c>
      <c r="R162">
        <v>0</v>
      </c>
      <c r="S162">
        <v>0</v>
      </c>
      <c r="T162">
        <v>0</v>
      </c>
      <c r="U162">
        <v>0</v>
      </c>
      <c r="V162">
        <v>0</v>
      </c>
      <c r="W162">
        <v>0</v>
      </c>
      <c r="X162">
        <v>0</v>
      </c>
      <c r="Y162">
        <v>0</v>
      </c>
      <c r="Z162">
        <v>0</v>
      </c>
      <c r="AA162">
        <v>0</v>
      </c>
      <c r="AB162">
        <v>0</v>
      </c>
      <c r="AC162">
        <v>0</v>
      </c>
      <c r="AD162">
        <v>0</v>
      </c>
      <c r="AE162">
        <v>0</v>
      </c>
      <c r="AF162">
        <v>0</v>
      </c>
      <c r="AG162">
        <v>0</v>
      </c>
      <c r="AH162">
        <v>1</v>
      </c>
      <c r="AI162">
        <v>0</v>
      </c>
      <c r="AJ162">
        <v>0</v>
      </c>
      <c r="AK162">
        <v>0</v>
      </c>
      <c r="AL162">
        <v>0</v>
      </c>
      <c r="AM162">
        <v>0</v>
      </c>
      <c r="AN162">
        <v>0</v>
      </c>
      <c r="AO162">
        <v>0</v>
      </c>
      <c r="AP162">
        <v>0</v>
      </c>
      <c r="AQ162">
        <v>0</v>
      </c>
      <c r="AR162">
        <v>0</v>
      </c>
      <c r="AS162">
        <v>0</v>
      </c>
      <c r="AT162">
        <v>0</v>
      </c>
      <c r="AU162">
        <v>0</v>
      </c>
      <c r="AV162">
        <v>0</v>
      </c>
      <c r="AW162">
        <v>0</v>
      </c>
      <c r="AX162">
        <v>0</v>
      </c>
      <c r="AY162">
        <v>1</v>
      </c>
      <c r="AZ162">
        <v>0</v>
      </c>
      <c r="BA162">
        <v>0</v>
      </c>
      <c r="BB162">
        <v>0</v>
      </c>
    </row>
    <row r="163" spans="1:54" hidden="1" x14ac:dyDescent="0.25">
      <c r="A163" t="s">
        <v>1728</v>
      </c>
      <c r="B163" t="s">
        <v>1728</v>
      </c>
      <c r="C163" t="s">
        <v>2447</v>
      </c>
      <c r="D163" t="s">
        <v>2349</v>
      </c>
      <c r="E163" t="s">
        <v>1059</v>
      </c>
      <c r="F163" t="s">
        <v>2472</v>
      </c>
      <c r="G163">
        <v>4</v>
      </c>
      <c r="H163">
        <v>1</v>
      </c>
      <c r="I163">
        <v>4</v>
      </c>
      <c r="J163">
        <v>4</v>
      </c>
      <c r="K163">
        <v>6</v>
      </c>
      <c r="L163">
        <v>4</v>
      </c>
      <c r="M163">
        <v>2</v>
      </c>
      <c r="N163">
        <v>0</v>
      </c>
      <c r="O163">
        <v>0</v>
      </c>
      <c r="P163">
        <v>0</v>
      </c>
      <c r="Q163">
        <v>1</v>
      </c>
      <c r="R163">
        <v>0</v>
      </c>
      <c r="S163">
        <v>0</v>
      </c>
      <c r="T163">
        <v>0</v>
      </c>
      <c r="U163">
        <v>0</v>
      </c>
      <c r="V163">
        <v>0</v>
      </c>
      <c r="W163">
        <v>0</v>
      </c>
      <c r="X163">
        <v>0</v>
      </c>
      <c r="Y163">
        <v>0</v>
      </c>
      <c r="Z163">
        <v>0</v>
      </c>
      <c r="AA163">
        <v>0</v>
      </c>
      <c r="AB163">
        <v>0</v>
      </c>
      <c r="AC163">
        <v>0</v>
      </c>
      <c r="AD163">
        <v>0</v>
      </c>
      <c r="AE163">
        <v>0</v>
      </c>
      <c r="AF163">
        <v>0</v>
      </c>
      <c r="AG163">
        <v>0</v>
      </c>
      <c r="AH163">
        <v>0</v>
      </c>
      <c r="AI163">
        <v>1</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1</v>
      </c>
    </row>
    <row r="164" spans="1:54" hidden="1" x14ac:dyDescent="0.25">
      <c r="A164" t="s">
        <v>1744</v>
      </c>
      <c r="B164" t="s">
        <v>1752</v>
      </c>
      <c r="C164" t="s">
        <v>2473</v>
      </c>
      <c r="D164" t="s">
        <v>2364</v>
      </c>
      <c r="E164" t="s">
        <v>1078</v>
      </c>
      <c r="F164" t="s">
        <v>2474</v>
      </c>
      <c r="G164">
        <v>4</v>
      </c>
      <c r="H164">
        <v>2</v>
      </c>
      <c r="I164">
        <v>3</v>
      </c>
      <c r="J164">
        <v>6</v>
      </c>
      <c r="K164">
        <v>15</v>
      </c>
      <c r="L164">
        <v>3</v>
      </c>
      <c r="M164">
        <v>1</v>
      </c>
      <c r="N164">
        <v>0</v>
      </c>
      <c r="O164">
        <v>0</v>
      </c>
      <c r="P164">
        <v>0</v>
      </c>
      <c r="Q164">
        <v>0</v>
      </c>
      <c r="R164">
        <v>0</v>
      </c>
      <c r="S164">
        <v>1</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1</v>
      </c>
      <c r="AS164">
        <v>0</v>
      </c>
      <c r="AT164">
        <v>0</v>
      </c>
      <c r="AU164">
        <v>0</v>
      </c>
      <c r="AV164">
        <v>0</v>
      </c>
      <c r="AW164">
        <v>0</v>
      </c>
      <c r="AX164">
        <v>0</v>
      </c>
      <c r="AY164">
        <v>0</v>
      </c>
      <c r="AZ164">
        <v>0</v>
      </c>
      <c r="BA164">
        <v>1</v>
      </c>
      <c r="BB164">
        <v>0</v>
      </c>
    </row>
    <row r="165" spans="1:54" hidden="1" x14ac:dyDescent="0.25">
      <c r="A165" t="s">
        <v>1744</v>
      </c>
      <c r="B165" t="s">
        <v>1745</v>
      </c>
      <c r="C165" t="s">
        <v>2473</v>
      </c>
      <c r="D165" t="s">
        <v>2364</v>
      </c>
      <c r="E165" t="s">
        <v>1078</v>
      </c>
      <c r="F165" t="s">
        <v>2474</v>
      </c>
      <c r="G165">
        <v>4</v>
      </c>
      <c r="H165">
        <v>2</v>
      </c>
      <c r="I165">
        <v>1</v>
      </c>
      <c r="J165">
        <v>6</v>
      </c>
      <c r="K165">
        <v>2</v>
      </c>
      <c r="L165">
        <v>1</v>
      </c>
      <c r="M165">
        <v>2</v>
      </c>
      <c r="N165">
        <v>0</v>
      </c>
      <c r="O165">
        <v>0</v>
      </c>
      <c r="P165">
        <v>0</v>
      </c>
      <c r="Q165">
        <v>0</v>
      </c>
      <c r="R165">
        <v>0</v>
      </c>
      <c r="S165">
        <v>1</v>
      </c>
      <c r="T165">
        <v>0</v>
      </c>
      <c r="U165">
        <v>0</v>
      </c>
      <c r="V165">
        <v>0</v>
      </c>
      <c r="W165">
        <v>0</v>
      </c>
      <c r="X165">
        <v>0</v>
      </c>
      <c r="Y165">
        <v>0</v>
      </c>
      <c r="Z165">
        <v>0</v>
      </c>
      <c r="AA165">
        <v>0</v>
      </c>
      <c r="AB165">
        <v>0</v>
      </c>
      <c r="AC165">
        <v>0</v>
      </c>
      <c r="AD165">
        <v>0</v>
      </c>
      <c r="AE165">
        <v>1</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1</v>
      </c>
      <c r="AZ165">
        <v>0</v>
      </c>
      <c r="BA165">
        <v>0</v>
      </c>
      <c r="BB165">
        <v>0</v>
      </c>
    </row>
    <row r="166" spans="1:54" hidden="1" x14ac:dyDescent="0.25">
      <c r="A166" t="s">
        <v>1735</v>
      </c>
      <c r="B166" t="s">
        <v>1735</v>
      </c>
      <c r="C166" t="s">
        <v>2473</v>
      </c>
      <c r="D166" t="s">
        <v>2364</v>
      </c>
      <c r="E166" t="s">
        <v>1078</v>
      </c>
      <c r="F166" t="s">
        <v>2474</v>
      </c>
      <c r="G166">
        <v>4</v>
      </c>
      <c r="H166">
        <v>2</v>
      </c>
      <c r="I166">
        <v>3</v>
      </c>
      <c r="J166">
        <v>15</v>
      </c>
      <c r="K166">
        <v>19</v>
      </c>
      <c r="L166">
        <v>3</v>
      </c>
      <c r="M166">
        <v>1</v>
      </c>
      <c r="N166">
        <v>0</v>
      </c>
      <c r="O166">
        <v>0</v>
      </c>
      <c r="P166">
        <v>0</v>
      </c>
      <c r="Q166">
        <v>0</v>
      </c>
      <c r="R166">
        <v>0</v>
      </c>
      <c r="S166">
        <v>0</v>
      </c>
      <c r="T166">
        <v>0</v>
      </c>
      <c r="U166">
        <v>0</v>
      </c>
      <c r="V166">
        <v>0</v>
      </c>
      <c r="W166">
        <v>0</v>
      </c>
      <c r="X166">
        <v>0</v>
      </c>
      <c r="Y166">
        <v>0</v>
      </c>
      <c r="Z166">
        <v>0</v>
      </c>
      <c r="AA166">
        <v>0</v>
      </c>
      <c r="AB166">
        <v>1</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1</v>
      </c>
      <c r="AW166">
        <v>0</v>
      </c>
      <c r="AX166">
        <v>0</v>
      </c>
      <c r="AY166">
        <v>0</v>
      </c>
      <c r="AZ166">
        <v>0</v>
      </c>
      <c r="BA166">
        <v>1</v>
      </c>
      <c r="BB166">
        <v>0</v>
      </c>
    </row>
    <row r="167" spans="1:54" hidden="1" x14ac:dyDescent="0.25">
      <c r="A167" t="s">
        <v>1744</v>
      </c>
      <c r="B167" t="s">
        <v>1745</v>
      </c>
      <c r="C167" t="s">
        <v>2396</v>
      </c>
      <c r="D167" t="s">
        <v>2347</v>
      </c>
      <c r="E167" t="s">
        <v>1091</v>
      </c>
      <c r="F167" t="s">
        <v>2475</v>
      </c>
      <c r="G167">
        <v>4</v>
      </c>
      <c r="H167">
        <v>2</v>
      </c>
      <c r="I167">
        <v>1</v>
      </c>
      <c r="J167">
        <v>6</v>
      </c>
      <c r="K167">
        <v>2</v>
      </c>
      <c r="L167">
        <v>1</v>
      </c>
      <c r="M167">
        <v>2</v>
      </c>
      <c r="N167">
        <v>0</v>
      </c>
      <c r="O167">
        <v>0</v>
      </c>
      <c r="P167">
        <v>0</v>
      </c>
      <c r="Q167">
        <v>0</v>
      </c>
      <c r="R167">
        <v>0</v>
      </c>
      <c r="S167">
        <v>1</v>
      </c>
      <c r="T167">
        <v>0</v>
      </c>
      <c r="U167">
        <v>0</v>
      </c>
      <c r="V167">
        <v>0</v>
      </c>
      <c r="W167">
        <v>0</v>
      </c>
      <c r="X167">
        <v>0</v>
      </c>
      <c r="Y167">
        <v>0</v>
      </c>
      <c r="Z167">
        <v>0</v>
      </c>
      <c r="AA167">
        <v>0</v>
      </c>
      <c r="AB167">
        <v>0</v>
      </c>
      <c r="AC167">
        <v>0</v>
      </c>
      <c r="AD167">
        <v>0</v>
      </c>
      <c r="AE167">
        <v>1</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1</v>
      </c>
      <c r="AZ167">
        <v>0</v>
      </c>
      <c r="BA167">
        <v>0</v>
      </c>
      <c r="BB167">
        <v>0</v>
      </c>
    </row>
    <row r="168" spans="1:54" hidden="1" x14ac:dyDescent="0.25">
      <c r="A168" t="s">
        <v>1731</v>
      </c>
      <c r="B168" t="s">
        <v>1749</v>
      </c>
      <c r="C168" t="s">
        <v>2396</v>
      </c>
      <c r="D168" t="s">
        <v>2347</v>
      </c>
      <c r="E168" t="s">
        <v>1091</v>
      </c>
      <c r="F168" t="s">
        <v>2475</v>
      </c>
      <c r="G168">
        <v>4</v>
      </c>
      <c r="H168">
        <v>2</v>
      </c>
      <c r="I168">
        <v>4</v>
      </c>
      <c r="J168">
        <v>10</v>
      </c>
      <c r="K168">
        <v>8</v>
      </c>
      <c r="L168">
        <v>4</v>
      </c>
      <c r="M168">
        <v>1</v>
      </c>
      <c r="N168">
        <v>0</v>
      </c>
      <c r="O168">
        <v>0</v>
      </c>
      <c r="P168">
        <v>0</v>
      </c>
      <c r="Q168">
        <v>0</v>
      </c>
      <c r="R168">
        <v>0</v>
      </c>
      <c r="S168">
        <v>0</v>
      </c>
      <c r="T168">
        <v>0</v>
      </c>
      <c r="U168">
        <v>0</v>
      </c>
      <c r="V168">
        <v>0</v>
      </c>
      <c r="W168">
        <v>1</v>
      </c>
      <c r="X168">
        <v>0</v>
      </c>
      <c r="Y168">
        <v>0</v>
      </c>
      <c r="Z168">
        <v>0</v>
      </c>
      <c r="AA168">
        <v>0</v>
      </c>
      <c r="AB168">
        <v>0</v>
      </c>
      <c r="AC168">
        <v>0</v>
      </c>
      <c r="AD168">
        <v>0</v>
      </c>
      <c r="AE168">
        <v>0</v>
      </c>
      <c r="AF168">
        <v>0</v>
      </c>
      <c r="AG168">
        <v>0</v>
      </c>
      <c r="AH168">
        <v>0</v>
      </c>
      <c r="AI168">
        <v>0</v>
      </c>
      <c r="AJ168">
        <v>0</v>
      </c>
      <c r="AK168">
        <v>1</v>
      </c>
      <c r="AL168">
        <v>0</v>
      </c>
      <c r="AM168">
        <v>0</v>
      </c>
      <c r="AN168">
        <v>0</v>
      </c>
      <c r="AO168">
        <v>0</v>
      </c>
      <c r="AP168">
        <v>0</v>
      </c>
      <c r="AQ168">
        <v>0</v>
      </c>
      <c r="AR168">
        <v>0</v>
      </c>
      <c r="AS168">
        <v>0</v>
      </c>
      <c r="AT168">
        <v>0</v>
      </c>
      <c r="AU168">
        <v>0</v>
      </c>
      <c r="AV168">
        <v>0</v>
      </c>
      <c r="AW168">
        <v>0</v>
      </c>
      <c r="AX168">
        <v>0</v>
      </c>
      <c r="AY168">
        <v>0</v>
      </c>
      <c r="AZ168">
        <v>0</v>
      </c>
      <c r="BA168">
        <v>0</v>
      </c>
      <c r="BB168">
        <v>1</v>
      </c>
    </row>
    <row r="169" spans="1:54" hidden="1" x14ac:dyDescent="0.25">
      <c r="A169" t="s">
        <v>1728</v>
      </c>
      <c r="B169" t="s">
        <v>1728</v>
      </c>
      <c r="C169" t="s">
        <v>2396</v>
      </c>
      <c r="D169" t="s">
        <v>2347</v>
      </c>
      <c r="E169" t="s">
        <v>1091</v>
      </c>
      <c r="F169" t="s">
        <v>2475</v>
      </c>
      <c r="G169">
        <v>4</v>
      </c>
      <c r="H169">
        <v>2</v>
      </c>
      <c r="I169">
        <v>1</v>
      </c>
      <c r="J169">
        <v>4</v>
      </c>
      <c r="K169">
        <v>6</v>
      </c>
      <c r="L169">
        <v>1</v>
      </c>
      <c r="M169">
        <v>2</v>
      </c>
      <c r="N169">
        <v>0</v>
      </c>
      <c r="O169">
        <v>0</v>
      </c>
      <c r="P169">
        <v>0</v>
      </c>
      <c r="Q169">
        <v>1</v>
      </c>
      <c r="R169">
        <v>0</v>
      </c>
      <c r="S169">
        <v>0</v>
      </c>
      <c r="T169">
        <v>0</v>
      </c>
      <c r="U169">
        <v>0</v>
      </c>
      <c r="V169">
        <v>0</v>
      </c>
      <c r="W169">
        <v>0</v>
      </c>
      <c r="X169">
        <v>0</v>
      </c>
      <c r="Y169">
        <v>0</v>
      </c>
      <c r="Z169">
        <v>0</v>
      </c>
      <c r="AA169">
        <v>0</v>
      </c>
      <c r="AB169">
        <v>0</v>
      </c>
      <c r="AC169">
        <v>0</v>
      </c>
      <c r="AD169">
        <v>0</v>
      </c>
      <c r="AE169">
        <v>0</v>
      </c>
      <c r="AF169">
        <v>0</v>
      </c>
      <c r="AG169">
        <v>0</v>
      </c>
      <c r="AH169">
        <v>0</v>
      </c>
      <c r="AI169">
        <v>1</v>
      </c>
      <c r="AJ169">
        <v>0</v>
      </c>
      <c r="AK169">
        <v>0</v>
      </c>
      <c r="AL169">
        <v>0</v>
      </c>
      <c r="AM169">
        <v>0</v>
      </c>
      <c r="AN169">
        <v>0</v>
      </c>
      <c r="AO169">
        <v>0</v>
      </c>
      <c r="AP169">
        <v>0</v>
      </c>
      <c r="AQ169">
        <v>0</v>
      </c>
      <c r="AR169">
        <v>0</v>
      </c>
      <c r="AS169">
        <v>0</v>
      </c>
      <c r="AT169">
        <v>0</v>
      </c>
      <c r="AU169">
        <v>0</v>
      </c>
      <c r="AV169">
        <v>0</v>
      </c>
      <c r="AW169">
        <v>0</v>
      </c>
      <c r="AX169">
        <v>0</v>
      </c>
      <c r="AY169">
        <v>1</v>
      </c>
      <c r="AZ169">
        <v>0</v>
      </c>
      <c r="BA169">
        <v>0</v>
      </c>
      <c r="BB169">
        <v>0</v>
      </c>
    </row>
    <row r="170" spans="1:54" hidden="1" x14ac:dyDescent="0.25">
      <c r="A170" t="s">
        <v>1744</v>
      </c>
      <c r="B170" t="s">
        <v>1742</v>
      </c>
      <c r="C170" t="s">
        <v>2428</v>
      </c>
      <c r="D170" t="s">
        <v>2354</v>
      </c>
      <c r="E170" t="s">
        <v>1118</v>
      </c>
      <c r="F170" t="s">
        <v>2476</v>
      </c>
      <c r="G170">
        <v>4</v>
      </c>
      <c r="H170">
        <v>2</v>
      </c>
      <c r="I170">
        <v>1</v>
      </c>
      <c r="J170">
        <v>6</v>
      </c>
      <c r="K170">
        <v>5</v>
      </c>
      <c r="L170">
        <v>1</v>
      </c>
      <c r="M170">
        <v>2</v>
      </c>
      <c r="N170">
        <v>0</v>
      </c>
      <c r="O170">
        <v>0</v>
      </c>
      <c r="P170">
        <v>0</v>
      </c>
      <c r="Q170">
        <v>0</v>
      </c>
      <c r="R170">
        <v>0</v>
      </c>
      <c r="S170">
        <v>1</v>
      </c>
      <c r="T170">
        <v>0</v>
      </c>
      <c r="U170">
        <v>0</v>
      </c>
      <c r="V170">
        <v>0</v>
      </c>
      <c r="W170">
        <v>0</v>
      </c>
      <c r="X170">
        <v>0</v>
      </c>
      <c r="Y170">
        <v>0</v>
      </c>
      <c r="Z170">
        <v>0</v>
      </c>
      <c r="AA170">
        <v>0</v>
      </c>
      <c r="AB170">
        <v>0</v>
      </c>
      <c r="AC170">
        <v>0</v>
      </c>
      <c r="AD170">
        <v>0</v>
      </c>
      <c r="AE170">
        <v>0</v>
      </c>
      <c r="AF170">
        <v>0</v>
      </c>
      <c r="AG170">
        <v>0</v>
      </c>
      <c r="AH170">
        <v>1</v>
      </c>
      <c r="AI170">
        <v>0</v>
      </c>
      <c r="AJ170">
        <v>0</v>
      </c>
      <c r="AK170">
        <v>0</v>
      </c>
      <c r="AL170">
        <v>0</v>
      </c>
      <c r="AM170">
        <v>0</v>
      </c>
      <c r="AN170">
        <v>0</v>
      </c>
      <c r="AO170">
        <v>0</v>
      </c>
      <c r="AP170">
        <v>0</v>
      </c>
      <c r="AQ170">
        <v>0</v>
      </c>
      <c r="AR170">
        <v>0</v>
      </c>
      <c r="AS170">
        <v>0</v>
      </c>
      <c r="AT170">
        <v>0</v>
      </c>
      <c r="AU170">
        <v>0</v>
      </c>
      <c r="AV170">
        <v>0</v>
      </c>
      <c r="AW170">
        <v>0</v>
      </c>
      <c r="AX170">
        <v>0</v>
      </c>
      <c r="AY170">
        <v>1</v>
      </c>
      <c r="AZ170">
        <v>0</v>
      </c>
      <c r="BA170">
        <v>0</v>
      </c>
      <c r="BB170">
        <v>0</v>
      </c>
    </row>
    <row r="171" spans="1:54" hidden="1" x14ac:dyDescent="0.25">
      <c r="A171" t="s">
        <v>1735</v>
      </c>
      <c r="B171" t="s">
        <v>1754</v>
      </c>
      <c r="C171" t="s">
        <v>2428</v>
      </c>
      <c r="D171" t="s">
        <v>2354</v>
      </c>
      <c r="E171" t="s">
        <v>1118</v>
      </c>
      <c r="F171" t="s">
        <v>2476</v>
      </c>
      <c r="G171">
        <v>4</v>
      </c>
      <c r="H171">
        <v>1</v>
      </c>
      <c r="I171">
        <v>3</v>
      </c>
      <c r="J171">
        <v>15</v>
      </c>
      <c r="K171">
        <v>20</v>
      </c>
      <c r="L171">
        <v>3</v>
      </c>
      <c r="M171">
        <v>3</v>
      </c>
      <c r="N171">
        <v>0</v>
      </c>
      <c r="O171">
        <v>0</v>
      </c>
      <c r="P171">
        <v>0</v>
      </c>
      <c r="Q171">
        <v>0</v>
      </c>
      <c r="R171">
        <v>0</v>
      </c>
      <c r="S171">
        <v>0</v>
      </c>
      <c r="T171">
        <v>0</v>
      </c>
      <c r="U171">
        <v>0</v>
      </c>
      <c r="V171">
        <v>0</v>
      </c>
      <c r="W171">
        <v>0</v>
      </c>
      <c r="X171">
        <v>0</v>
      </c>
      <c r="Y171">
        <v>0</v>
      </c>
      <c r="Z171">
        <v>0</v>
      </c>
      <c r="AA171">
        <v>0</v>
      </c>
      <c r="AB171">
        <v>1</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1</v>
      </c>
      <c r="AX171">
        <v>0</v>
      </c>
      <c r="AY171">
        <v>0</v>
      </c>
      <c r="AZ171">
        <v>0</v>
      </c>
      <c r="BA171">
        <v>1</v>
      </c>
      <c r="BB171">
        <v>0</v>
      </c>
    </row>
    <row r="172" spans="1:54" hidden="1" x14ac:dyDescent="0.25">
      <c r="A172" t="s">
        <v>1766</v>
      </c>
      <c r="B172" t="s">
        <v>1766</v>
      </c>
      <c r="C172" t="s">
        <v>2428</v>
      </c>
      <c r="D172" t="s">
        <v>2354</v>
      </c>
      <c r="E172" t="s">
        <v>1118</v>
      </c>
      <c r="F172" t="s">
        <v>2476</v>
      </c>
      <c r="G172">
        <v>4</v>
      </c>
      <c r="H172">
        <v>2</v>
      </c>
      <c r="I172">
        <v>4</v>
      </c>
      <c r="J172">
        <v>12</v>
      </c>
      <c r="K172">
        <v>16</v>
      </c>
      <c r="L172">
        <v>4</v>
      </c>
      <c r="M172">
        <v>4</v>
      </c>
      <c r="N172">
        <v>0</v>
      </c>
      <c r="O172">
        <v>0</v>
      </c>
      <c r="P172">
        <v>0</v>
      </c>
      <c r="Q172">
        <v>0</v>
      </c>
      <c r="R172">
        <v>0</v>
      </c>
      <c r="S172">
        <v>0</v>
      </c>
      <c r="T172">
        <v>0</v>
      </c>
      <c r="U172">
        <v>0</v>
      </c>
      <c r="V172">
        <v>0</v>
      </c>
      <c r="W172">
        <v>0</v>
      </c>
      <c r="X172">
        <v>0</v>
      </c>
      <c r="Y172">
        <v>1</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1</v>
      </c>
      <c r="AT172">
        <v>0</v>
      </c>
      <c r="AU172">
        <v>0</v>
      </c>
      <c r="AV172">
        <v>0</v>
      </c>
      <c r="AW172">
        <v>0</v>
      </c>
      <c r="AX172">
        <v>0</v>
      </c>
      <c r="AY172">
        <v>0</v>
      </c>
      <c r="AZ172">
        <v>0</v>
      </c>
      <c r="BA172">
        <v>0</v>
      </c>
      <c r="BB172">
        <v>1</v>
      </c>
    </row>
    <row r="173" spans="1:54" hidden="1" x14ac:dyDescent="0.25">
      <c r="A173" t="s">
        <v>1744</v>
      </c>
      <c r="B173" t="s">
        <v>1742</v>
      </c>
      <c r="C173" t="s">
        <v>2477</v>
      </c>
      <c r="D173" t="s">
        <v>2380</v>
      </c>
      <c r="E173" t="s">
        <v>1141</v>
      </c>
      <c r="F173" t="s">
        <v>2478</v>
      </c>
      <c r="G173">
        <v>4</v>
      </c>
      <c r="H173">
        <v>2</v>
      </c>
      <c r="I173">
        <v>3</v>
      </c>
      <c r="J173">
        <v>6</v>
      </c>
      <c r="K173">
        <v>5</v>
      </c>
      <c r="L173">
        <v>3</v>
      </c>
      <c r="M173">
        <v>2</v>
      </c>
      <c r="N173">
        <v>0</v>
      </c>
      <c r="O173">
        <v>0</v>
      </c>
      <c r="P173">
        <v>0</v>
      </c>
      <c r="Q173">
        <v>0</v>
      </c>
      <c r="R173">
        <v>0</v>
      </c>
      <c r="S173">
        <v>1</v>
      </c>
      <c r="T173">
        <v>0</v>
      </c>
      <c r="U173">
        <v>0</v>
      </c>
      <c r="V173">
        <v>0</v>
      </c>
      <c r="W173">
        <v>0</v>
      </c>
      <c r="X173">
        <v>0</v>
      </c>
      <c r="Y173">
        <v>0</v>
      </c>
      <c r="Z173">
        <v>0</v>
      </c>
      <c r="AA173">
        <v>0</v>
      </c>
      <c r="AB173">
        <v>0</v>
      </c>
      <c r="AC173">
        <v>0</v>
      </c>
      <c r="AD173">
        <v>0</v>
      </c>
      <c r="AE173">
        <v>0</v>
      </c>
      <c r="AF173">
        <v>0</v>
      </c>
      <c r="AG173">
        <v>0</v>
      </c>
      <c r="AH173">
        <v>1</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1</v>
      </c>
      <c r="BB173">
        <v>0</v>
      </c>
    </row>
    <row r="174" spans="1:54" hidden="1" x14ac:dyDescent="0.25">
      <c r="A174" t="s">
        <v>1747</v>
      </c>
      <c r="B174" t="s">
        <v>1748</v>
      </c>
      <c r="C174" t="s">
        <v>2477</v>
      </c>
      <c r="D174" t="s">
        <v>2380</v>
      </c>
      <c r="E174" t="s">
        <v>1141</v>
      </c>
      <c r="F174" t="s">
        <v>2478</v>
      </c>
      <c r="G174">
        <v>4</v>
      </c>
      <c r="H174">
        <v>2</v>
      </c>
      <c r="I174">
        <v>3</v>
      </c>
      <c r="J174">
        <v>3</v>
      </c>
      <c r="K174">
        <v>7</v>
      </c>
      <c r="L174">
        <v>3</v>
      </c>
      <c r="M174">
        <v>2</v>
      </c>
      <c r="N174">
        <v>0</v>
      </c>
      <c r="O174">
        <v>0</v>
      </c>
      <c r="P174">
        <v>1</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1</v>
      </c>
      <c r="AK174">
        <v>0</v>
      </c>
      <c r="AL174">
        <v>0</v>
      </c>
      <c r="AM174">
        <v>0</v>
      </c>
      <c r="AN174">
        <v>0</v>
      </c>
      <c r="AO174">
        <v>0</v>
      </c>
      <c r="AP174">
        <v>0</v>
      </c>
      <c r="AQ174">
        <v>0</v>
      </c>
      <c r="AR174">
        <v>0</v>
      </c>
      <c r="AS174">
        <v>0</v>
      </c>
      <c r="AT174">
        <v>0</v>
      </c>
      <c r="AU174">
        <v>0</v>
      </c>
      <c r="AV174">
        <v>0</v>
      </c>
      <c r="AW174">
        <v>0</v>
      </c>
      <c r="AX174">
        <v>0</v>
      </c>
      <c r="AY174">
        <v>0</v>
      </c>
      <c r="AZ174">
        <v>0</v>
      </c>
      <c r="BA174">
        <v>1</v>
      </c>
      <c r="BB174">
        <v>0</v>
      </c>
    </row>
    <row r="175" spans="1:54" hidden="1" x14ac:dyDescent="0.25">
      <c r="A175" t="s">
        <v>1766</v>
      </c>
      <c r="B175" t="s">
        <v>1766</v>
      </c>
      <c r="C175" t="s">
        <v>2477</v>
      </c>
      <c r="D175" t="s">
        <v>2380</v>
      </c>
      <c r="E175" t="s">
        <v>1141</v>
      </c>
      <c r="F175" t="s">
        <v>2478</v>
      </c>
      <c r="G175">
        <v>4</v>
      </c>
      <c r="H175">
        <v>2</v>
      </c>
      <c r="I175">
        <v>1</v>
      </c>
      <c r="J175">
        <v>12</v>
      </c>
      <c r="K175">
        <v>16</v>
      </c>
      <c r="L175">
        <v>1</v>
      </c>
      <c r="M175">
        <v>1</v>
      </c>
      <c r="N175">
        <v>0</v>
      </c>
      <c r="O175">
        <v>0</v>
      </c>
      <c r="P175">
        <v>0</v>
      </c>
      <c r="Q175">
        <v>0</v>
      </c>
      <c r="R175">
        <v>0</v>
      </c>
      <c r="S175">
        <v>0</v>
      </c>
      <c r="T175">
        <v>0</v>
      </c>
      <c r="U175">
        <v>0</v>
      </c>
      <c r="V175">
        <v>0</v>
      </c>
      <c r="W175">
        <v>0</v>
      </c>
      <c r="X175">
        <v>0</v>
      </c>
      <c r="Y175">
        <v>1</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1</v>
      </c>
      <c r="AT175">
        <v>0</v>
      </c>
      <c r="AU175">
        <v>0</v>
      </c>
      <c r="AV175">
        <v>0</v>
      </c>
      <c r="AW175">
        <v>0</v>
      </c>
      <c r="AX175">
        <v>0</v>
      </c>
      <c r="AY175">
        <v>1</v>
      </c>
      <c r="AZ175">
        <v>0</v>
      </c>
      <c r="BA175">
        <v>0</v>
      </c>
      <c r="BB175">
        <v>0</v>
      </c>
    </row>
    <row r="176" spans="1:54" hidden="1" x14ac:dyDescent="0.25">
      <c r="A176" t="s">
        <v>1744</v>
      </c>
      <c r="B176" t="s">
        <v>1742</v>
      </c>
      <c r="C176" t="s">
        <v>2428</v>
      </c>
      <c r="D176" t="s">
        <v>2355</v>
      </c>
      <c r="E176" t="s">
        <v>1166</v>
      </c>
      <c r="F176" t="s">
        <v>2479</v>
      </c>
      <c r="G176">
        <v>4</v>
      </c>
      <c r="H176">
        <v>2</v>
      </c>
      <c r="I176">
        <v>1</v>
      </c>
      <c r="J176">
        <v>6</v>
      </c>
      <c r="K176">
        <v>5</v>
      </c>
      <c r="L176">
        <v>1</v>
      </c>
      <c r="M176">
        <v>2</v>
      </c>
      <c r="N176">
        <v>0</v>
      </c>
      <c r="O176">
        <v>0</v>
      </c>
      <c r="P176">
        <v>0</v>
      </c>
      <c r="Q176">
        <v>0</v>
      </c>
      <c r="R176">
        <v>0</v>
      </c>
      <c r="S176">
        <v>1</v>
      </c>
      <c r="T176">
        <v>0</v>
      </c>
      <c r="U176">
        <v>0</v>
      </c>
      <c r="V176">
        <v>0</v>
      </c>
      <c r="W176">
        <v>0</v>
      </c>
      <c r="X176">
        <v>0</v>
      </c>
      <c r="Y176">
        <v>0</v>
      </c>
      <c r="Z176">
        <v>0</v>
      </c>
      <c r="AA176">
        <v>0</v>
      </c>
      <c r="AB176">
        <v>0</v>
      </c>
      <c r="AC176">
        <v>0</v>
      </c>
      <c r="AD176">
        <v>0</v>
      </c>
      <c r="AE176">
        <v>0</v>
      </c>
      <c r="AF176">
        <v>0</v>
      </c>
      <c r="AG176">
        <v>0</v>
      </c>
      <c r="AH176">
        <v>1</v>
      </c>
      <c r="AI176">
        <v>0</v>
      </c>
      <c r="AJ176">
        <v>0</v>
      </c>
      <c r="AK176">
        <v>0</v>
      </c>
      <c r="AL176">
        <v>0</v>
      </c>
      <c r="AM176">
        <v>0</v>
      </c>
      <c r="AN176">
        <v>0</v>
      </c>
      <c r="AO176">
        <v>0</v>
      </c>
      <c r="AP176">
        <v>0</v>
      </c>
      <c r="AQ176">
        <v>0</v>
      </c>
      <c r="AR176">
        <v>0</v>
      </c>
      <c r="AS176">
        <v>0</v>
      </c>
      <c r="AT176">
        <v>0</v>
      </c>
      <c r="AU176">
        <v>0</v>
      </c>
      <c r="AV176">
        <v>0</v>
      </c>
      <c r="AW176">
        <v>0</v>
      </c>
      <c r="AX176">
        <v>0</v>
      </c>
      <c r="AY176">
        <v>1</v>
      </c>
      <c r="AZ176">
        <v>0</v>
      </c>
      <c r="BA176">
        <v>0</v>
      </c>
      <c r="BB176">
        <v>0</v>
      </c>
    </row>
    <row r="177" spans="1:54" hidden="1" x14ac:dyDescent="0.25">
      <c r="A177" t="s">
        <v>1731</v>
      </c>
      <c r="B177" t="s">
        <v>1749</v>
      </c>
      <c r="C177" t="s">
        <v>2428</v>
      </c>
      <c r="D177" t="s">
        <v>2355</v>
      </c>
      <c r="E177" t="s">
        <v>1166</v>
      </c>
      <c r="F177" t="s">
        <v>2479</v>
      </c>
      <c r="G177">
        <v>4</v>
      </c>
      <c r="H177">
        <v>2</v>
      </c>
      <c r="I177">
        <v>1</v>
      </c>
      <c r="J177">
        <v>10</v>
      </c>
      <c r="K177">
        <v>8</v>
      </c>
      <c r="L177">
        <v>1</v>
      </c>
      <c r="M177">
        <v>1</v>
      </c>
      <c r="N177">
        <v>0</v>
      </c>
      <c r="O177">
        <v>0</v>
      </c>
      <c r="P177">
        <v>0</v>
      </c>
      <c r="Q177">
        <v>0</v>
      </c>
      <c r="R177">
        <v>0</v>
      </c>
      <c r="S177">
        <v>0</v>
      </c>
      <c r="T177">
        <v>0</v>
      </c>
      <c r="U177">
        <v>0</v>
      </c>
      <c r="V177">
        <v>0</v>
      </c>
      <c r="W177">
        <v>1</v>
      </c>
      <c r="X177">
        <v>0</v>
      </c>
      <c r="Y177">
        <v>0</v>
      </c>
      <c r="Z177">
        <v>0</v>
      </c>
      <c r="AA177">
        <v>0</v>
      </c>
      <c r="AB177">
        <v>0</v>
      </c>
      <c r="AC177">
        <v>0</v>
      </c>
      <c r="AD177">
        <v>0</v>
      </c>
      <c r="AE177">
        <v>0</v>
      </c>
      <c r="AF177">
        <v>0</v>
      </c>
      <c r="AG177">
        <v>0</v>
      </c>
      <c r="AH177">
        <v>0</v>
      </c>
      <c r="AI177">
        <v>0</v>
      </c>
      <c r="AJ177">
        <v>0</v>
      </c>
      <c r="AK177">
        <v>1</v>
      </c>
      <c r="AL177">
        <v>0</v>
      </c>
      <c r="AM177">
        <v>0</v>
      </c>
      <c r="AN177">
        <v>0</v>
      </c>
      <c r="AO177">
        <v>0</v>
      </c>
      <c r="AP177">
        <v>0</v>
      </c>
      <c r="AQ177">
        <v>0</v>
      </c>
      <c r="AR177">
        <v>0</v>
      </c>
      <c r="AS177">
        <v>0</v>
      </c>
      <c r="AT177">
        <v>0</v>
      </c>
      <c r="AU177">
        <v>0</v>
      </c>
      <c r="AV177">
        <v>0</v>
      </c>
      <c r="AW177">
        <v>0</v>
      </c>
      <c r="AX177">
        <v>0</v>
      </c>
      <c r="AY177">
        <v>1</v>
      </c>
      <c r="AZ177">
        <v>0</v>
      </c>
      <c r="BA177">
        <v>0</v>
      </c>
      <c r="BB177">
        <v>0</v>
      </c>
    </row>
    <row r="178" spans="1:54" hidden="1" x14ac:dyDescent="0.25">
      <c r="A178" t="s">
        <v>1747</v>
      </c>
      <c r="B178" t="s">
        <v>1748</v>
      </c>
      <c r="C178" t="s">
        <v>2428</v>
      </c>
      <c r="D178" t="s">
        <v>2355</v>
      </c>
      <c r="E178" t="s">
        <v>1166</v>
      </c>
      <c r="F178" t="s">
        <v>2479</v>
      </c>
      <c r="G178">
        <v>4</v>
      </c>
      <c r="H178">
        <v>2</v>
      </c>
      <c r="I178">
        <v>1</v>
      </c>
      <c r="J178">
        <v>3</v>
      </c>
      <c r="K178">
        <v>7</v>
      </c>
      <c r="L178">
        <v>1</v>
      </c>
      <c r="M178">
        <v>2</v>
      </c>
      <c r="N178">
        <v>0</v>
      </c>
      <c r="O178">
        <v>0</v>
      </c>
      <c r="P178">
        <v>1</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1</v>
      </c>
      <c r="AK178">
        <v>0</v>
      </c>
      <c r="AL178">
        <v>0</v>
      </c>
      <c r="AM178">
        <v>0</v>
      </c>
      <c r="AN178">
        <v>0</v>
      </c>
      <c r="AO178">
        <v>0</v>
      </c>
      <c r="AP178">
        <v>0</v>
      </c>
      <c r="AQ178">
        <v>0</v>
      </c>
      <c r="AR178">
        <v>0</v>
      </c>
      <c r="AS178">
        <v>0</v>
      </c>
      <c r="AT178">
        <v>0</v>
      </c>
      <c r="AU178">
        <v>0</v>
      </c>
      <c r="AV178">
        <v>0</v>
      </c>
      <c r="AW178">
        <v>0</v>
      </c>
      <c r="AX178">
        <v>0</v>
      </c>
      <c r="AY178">
        <v>1</v>
      </c>
      <c r="AZ178">
        <v>0</v>
      </c>
      <c r="BA178">
        <v>0</v>
      </c>
      <c r="BB178">
        <v>0</v>
      </c>
    </row>
    <row r="179" spans="1:54" hidden="1" x14ac:dyDescent="0.25">
      <c r="A179" t="s">
        <v>1766</v>
      </c>
      <c r="B179" t="s">
        <v>1766</v>
      </c>
      <c r="C179" t="s">
        <v>2477</v>
      </c>
      <c r="D179" t="s">
        <v>2381</v>
      </c>
      <c r="E179" t="s">
        <v>1186</v>
      </c>
      <c r="F179" t="s">
        <v>2480</v>
      </c>
      <c r="G179">
        <v>4</v>
      </c>
      <c r="H179">
        <v>1</v>
      </c>
      <c r="I179">
        <v>4</v>
      </c>
      <c r="J179">
        <v>12</v>
      </c>
      <c r="K179">
        <v>16</v>
      </c>
      <c r="L179">
        <v>4</v>
      </c>
      <c r="M179">
        <v>4</v>
      </c>
      <c r="N179">
        <v>0</v>
      </c>
      <c r="O179">
        <v>0</v>
      </c>
      <c r="P179">
        <v>0</v>
      </c>
      <c r="Q179">
        <v>0</v>
      </c>
      <c r="R179">
        <v>0</v>
      </c>
      <c r="S179">
        <v>0</v>
      </c>
      <c r="T179">
        <v>0</v>
      </c>
      <c r="U179">
        <v>0</v>
      </c>
      <c r="V179">
        <v>0</v>
      </c>
      <c r="W179">
        <v>0</v>
      </c>
      <c r="X179">
        <v>0</v>
      </c>
      <c r="Y179">
        <v>1</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1</v>
      </c>
      <c r="AT179">
        <v>0</v>
      </c>
      <c r="AU179">
        <v>0</v>
      </c>
      <c r="AV179">
        <v>0</v>
      </c>
      <c r="AW179">
        <v>0</v>
      </c>
      <c r="AX179">
        <v>0</v>
      </c>
      <c r="AY179">
        <v>0</v>
      </c>
      <c r="AZ179">
        <v>0</v>
      </c>
      <c r="BA179">
        <v>0</v>
      </c>
      <c r="BB179">
        <v>1</v>
      </c>
    </row>
    <row r="180" spans="1:54" hidden="1" x14ac:dyDescent="0.25">
      <c r="A180" t="s">
        <v>1747</v>
      </c>
      <c r="B180" t="s">
        <v>1748</v>
      </c>
      <c r="C180" t="s">
        <v>2477</v>
      </c>
      <c r="D180" t="s">
        <v>2381</v>
      </c>
      <c r="E180" t="s">
        <v>1186</v>
      </c>
      <c r="F180" t="s">
        <v>2480</v>
      </c>
      <c r="G180">
        <v>4</v>
      </c>
      <c r="H180">
        <v>2</v>
      </c>
      <c r="I180">
        <v>3</v>
      </c>
      <c r="J180">
        <v>3</v>
      </c>
      <c r="K180">
        <v>7</v>
      </c>
      <c r="L180">
        <v>3</v>
      </c>
      <c r="M180">
        <v>1</v>
      </c>
      <c r="N180">
        <v>0</v>
      </c>
      <c r="O180">
        <v>0</v>
      </c>
      <c r="P180">
        <v>1</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1</v>
      </c>
      <c r="AK180">
        <v>0</v>
      </c>
      <c r="AL180">
        <v>0</v>
      </c>
      <c r="AM180">
        <v>0</v>
      </c>
      <c r="AN180">
        <v>0</v>
      </c>
      <c r="AO180">
        <v>0</v>
      </c>
      <c r="AP180">
        <v>0</v>
      </c>
      <c r="AQ180">
        <v>0</v>
      </c>
      <c r="AR180">
        <v>0</v>
      </c>
      <c r="AS180">
        <v>0</v>
      </c>
      <c r="AT180">
        <v>0</v>
      </c>
      <c r="AU180">
        <v>0</v>
      </c>
      <c r="AV180">
        <v>0</v>
      </c>
      <c r="AW180">
        <v>0</v>
      </c>
      <c r="AX180">
        <v>0</v>
      </c>
      <c r="AY180">
        <v>0</v>
      </c>
      <c r="AZ180">
        <v>0</v>
      </c>
      <c r="BA180">
        <v>1</v>
      </c>
      <c r="BB180">
        <v>0</v>
      </c>
    </row>
    <row r="181" spans="1:54" hidden="1" x14ac:dyDescent="0.25">
      <c r="A181" t="s">
        <v>1744</v>
      </c>
      <c r="B181" t="s">
        <v>1752</v>
      </c>
      <c r="C181" t="s">
        <v>2477</v>
      </c>
      <c r="D181" t="s">
        <v>2381</v>
      </c>
      <c r="E181" t="s">
        <v>1186</v>
      </c>
      <c r="F181" t="s">
        <v>2480</v>
      </c>
      <c r="G181">
        <v>4</v>
      </c>
      <c r="H181">
        <v>2</v>
      </c>
      <c r="I181">
        <v>1</v>
      </c>
      <c r="J181">
        <v>6</v>
      </c>
      <c r="K181">
        <v>15</v>
      </c>
      <c r="L181">
        <v>1</v>
      </c>
      <c r="M181">
        <v>1</v>
      </c>
      <c r="N181">
        <v>0</v>
      </c>
      <c r="O181">
        <v>0</v>
      </c>
      <c r="P181">
        <v>0</v>
      </c>
      <c r="Q181">
        <v>0</v>
      </c>
      <c r="R181">
        <v>0</v>
      </c>
      <c r="S181">
        <v>1</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1</v>
      </c>
      <c r="AS181">
        <v>0</v>
      </c>
      <c r="AT181">
        <v>0</v>
      </c>
      <c r="AU181">
        <v>0</v>
      </c>
      <c r="AV181">
        <v>0</v>
      </c>
      <c r="AW181">
        <v>0</v>
      </c>
      <c r="AX181">
        <v>0</v>
      </c>
      <c r="AY181">
        <v>1</v>
      </c>
      <c r="AZ181">
        <v>0</v>
      </c>
      <c r="BA181">
        <v>0</v>
      </c>
      <c r="BB181">
        <v>0</v>
      </c>
    </row>
    <row r="182" spans="1:54" hidden="1" x14ac:dyDescent="0.25">
      <c r="A182" t="s">
        <v>1747</v>
      </c>
      <c r="B182" t="s">
        <v>1748</v>
      </c>
      <c r="C182" t="s">
        <v>2477</v>
      </c>
      <c r="D182" t="s">
        <v>2382</v>
      </c>
      <c r="E182" t="s">
        <v>1725</v>
      </c>
      <c r="F182" t="s">
        <v>2481</v>
      </c>
      <c r="G182">
        <v>4</v>
      </c>
      <c r="H182">
        <v>2</v>
      </c>
      <c r="I182">
        <v>1</v>
      </c>
      <c r="J182">
        <v>3</v>
      </c>
      <c r="K182">
        <v>7</v>
      </c>
      <c r="L182">
        <v>1</v>
      </c>
      <c r="M182">
        <v>3</v>
      </c>
      <c r="N182">
        <v>0</v>
      </c>
      <c r="O182">
        <v>0</v>
      </c>
      <c r="P182">
        <v>1</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1</v>
      </c>
      <c r="AK182">
        <v>0</v>
      </c>
      <c r="AL182">
        <v>0</v>
      </c>
      <c r="AM182">
        <v>0</v>
      </c>
      <c r="AN182">
        <v>0</v>
      </c>
      <c r="AO182">
        <v>0</v>
      </c>
      <c r="AP182">
        <v>0</v>
      </c>
      <c r="AQ182">
        <v>0</v>
      </c>
      <c r="AR182">
        <v>0</v>
      </c>
      <c r="AS182">
        <v>0</v>
      </c>
      <c r="AT182">
        <v>0</v>
      </c>
      <c r="AU182">
        <v>0</v>
      </c>
      <c r="AV182">
        <v>0</v>
      </c>
      <c r="AW182">
        <v>0</v>
      </c>
      <c r="AX182">
        <v>0</v>
      </c>
      <c r="AY182">
        <v>1</v>
      </c>
      <c r="AZ182">
        <v>0</v>
      </c>
      <c r="BA182">
        <v>0</v>
      </c>
      <c r="BB182">
        <v>0</v>
      </c>
    </row>
    <row r="183" spans="1:54" hidden="1" x14ac:dyDescent="0.25">
      <c r="A183" t="s">
        <v>1729</v>
      </c>
      <c r="B183" t="s">
        <v>1729</v>
      </c>
      <c r="C183" t="s">
        <v>2477</v>
      </c>
      <c r="D183" t="s">
        <v>2382</v>
      </c>
      <c r="E183" t="s">
        <v>1725</v>
      </c>
      <c r="F183" t="s">
        <v>2481</v>
      </c>
      <c r="G183">
        <v>3</v>
      </c>
      <c r="H183">
        <v>2</v>
      </c>
      <c r="I183">
        <v>4</v>
      </c>
      <c r="J183">
        <v>16</v>
      </c>
      <c r="K183">
        <v>21</v>
      </c>
      <c r="L183">
        <v>4</v>
      </c>
      <c r="M183">
        <v>1</v>
      </c>
      <c r="N183">
        <v>0</v>
      </c>
      <c r="O183">
        <v>0</v>
      </c>
      <c r="P183">
        <v>0</v>
      </c>
      <c r="Q183">
        <v>0</v>
      </c>
      <c r="R183">
        <v>0</v>
      </c>
      <c r="S183">
        <v>0</v>
      </c>
      <c r="T183">
        <v>0</v>
      </c>
      <c r="U183">
        <v>0</v>
      </c>
      <c r="V183">
        <v>0</v>
      </c>
      <c r="W183">
        <v>0</v>
      </c>
      <c r="X183">
        <v>0</v>
      </c>
      <c r="Y183">
        <v>0</v>
      </c>
      <c r="Z183">
        <v>0</v>
      </c>
      <c r="AA183">
        <v>0</v>
      </c>
      <c r="AB183">
        <v>0</v>
      </c>
      <c r="AC183">
        <v>1</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1</v>
      </c>
      <c r="AY183">
        <v>0</v>
      </c>
      <c r="AZ183">
        <v>0</v>
      </c>
      <c r="BA183">
        <v>0</v>
      </c>
      <c r="BB183">
        <v>1</v>
      </c>
    </row>
    <row r="184" spans="1:54" hidden="1" x14ac:dyDescent="0.25">
      <c r="A184" t="s">
        <v>1744</v>
      </c>
      <c r="B184" t="s">
        <v>1742</v>
      </c>
      <c r="C184" t="s">
        <v>2477</v>
      </c>
      <c r="D184" t="s">
        <v>2382</v>
      </c>
      <c r="E184" t="s">
        <v>1725</v>
      </c>
      <c r="F184" t="s">
        <v>2481</v>
      </c>
      <c r="G184">
        <v>3</v>
      </c>
      <c r="H184">
        <v>2</v>
      </c>
      <c r="I184">
        <v>3</v>
      </c>
      <c r="J184">
        <v>6</v>
      </c>
      <c r="K184">
        <v>5</v>
      </c>
      <c r="L184">
        <v>3</v>
      </c>
      <c r="M184">
        <v>2</v>
      </c>
      <c r="N184">
        <v>0</v>
      </c>
      <c r="O184">
        <v>0</v>
      </c>
      <c r="P184">
        <v>0</v>
      </c>
      <c r="Q184">
        <v>0</v>
      </c>
      <c r="R184">
        <v>0</v>
      </c>
      <c r="S184">
        <v>1</v>
      </c>
      <c r="T184">
        <v>0</v>
      </c>
      <c r="U184">
        <v>0</v>
      </c>
      <c r="V184">
        <v>0</v>
      </c>
      <c r="W184">
        <v>0</v>
      </c>
      <c r="X184">
        <v>0</v>
      </c>
      <c r="Y184">
        <v>0</v>
      </c>
      <c r="Z184">
        <v>0</v>
      </c>
      <c r="AA184">
        <v>0</v>
      </c>
      <c r="AB184">
        <v>0</v>
      </c>
      <c r="AC184">
        <v>0</v>
      </c>
      <c r="AD184">
        <v>0</v>
      </c>
      <c r="AE184">
        <v>0</v>
      </c>
      <c r="AF184">
        <v>0</v>
      </c>
      <c r="AG184">
        <v>0</v>
      </c>
      <c r="AH184">
        <v>1</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1</v>
      </c>
      <c r="BB184">
        <v>0</v>
      </c>
    </row>
    <row r="185" spans="1:54" hidden="1" x14ac:dyDescent="0.25">
      <c r="A185" t="s">
        <v>1744</v>
      </c>
      <c r="B185" t="s">
        <v>1742</v>
      </c>
      <c r="C185" t="s">
        <v>2430</v>
      </c>
      <c r="D185" t="s">
        <v>2390</v>
      </c>
      <c r="E185" t="s">
        <v>2029</v>
      </c>
      <c r="F185" t="s">
        <v>2431</v>
      </c>
      <c r="G185">
        <v>3</v>
      </c>
      <c r="H185">
        <v>2</v>
      </c>
      <c r="I185">
        <v>3</v>
      </c>
      <c r="J185">
        <v>6</v>
      </c>
      <c r="K185">
        <v>5</v>
      </c>
      <c r="L185">
        <v>3</v>
      </c>
      <c r="M185">
        <v>2</v>
      </c>
      <c r="N185">
        <v>0</v>
      </c>
      <c r="O185">
        <v>0</v>
      </c>
      <c r="P185">
        <v>0</v>
      </c>
      <c r="Q185">
        <v>0</v>
      </c>
      <c r="R185">
        <v>0</v>
      </c>
      <c r="S185">
        <v>1</v>
      </c>
      <c r="T185">
        <v>0</v>
      </c>
      <c r="U185">
        <v>0</v>
      </c>
      <c r="V185">
        <v>0</v>
      </c>
      <c r="W185">
        <v>0</v>
      </c>
      <c r="X185">
        <v>0</v>
      </c>
      <c r="Y185">
        <v>0</v>
      </c>
      <c r="Z185">
        <v>0</v>
      </c>
      <c r="AA185">
        <v>0</v>
      </c>
      <c r="AB185">
        <v>0</v>
      </c>
      <c r="AC185">
        <v>0</v>
      </c>
      <c r="AD185">
        <v>0</v>
      </c>
      <c r="AE185">
        <v>0</v>
      </c>
      <c r="AF185">
        <v>0</v>
      </c>
      <c r="AG185">
        <v>0</v>
      </c>
      <c r="AH185">
        <v>1</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1</v>
      </c>
      <c r="BB185">
        <v>0</v>
      </c>
    </row>
    <row r="186" spans="1:54" hidden="1" x14ac:dyDescent="0.25">
      <c r="A186" t="s">
        <v>1744</v>
      </c>
      <c r="B186" t="s">
        <v>1750</v>
      </c>
      <c r="C186" t="s">
        <v>2430</v>
      </c>
      <c r="D186" t="s">
        <v>2390</v>
      </c>
      <c r="E186" t="s">
        <v>2029</v>
      </c>
      <c r="F186" t="s">
        <v>2431</v>
      </c>
      <c r="G186">
        <v>3</v>
      </c>
      <c r="H186">
        <v>2</v>
      </c>
      <c r="I186">
        <v>4</v>
      </c>
      <c r="J186">
        <v>6</v>
      </c>
      <c r="K186">
        <v>3</v>
      </c>
      <c r="L186">
        <v>4</v>
      </c>
      <c r="M186">
        <v>2</v>
      </c>
      <c r="N186">
        <v>0</v>
      </c>
      <c r="O186">
        <v>0</v>
      </c>
      <c r="P186">
        <v>0</v>
      </c>
      <c r="Q186">
        <v>0</v>
      </c>
      <c r="R186">
        <v>0</v>
      </c>
      <c r="S186">
        <v>1</v>
      </c>
      <c r="T186">
        <v>0</v>
      </c>
      <c r="U186">
        <v>0</v>
      </c>
      <c r="V186">
        <v>0</v>
      </c>
      <c r="W186">
        <v>0</v>
      </c>
      <c r="X186">
        <v>0</v>
      </c>
      <c r="Y186">
        <v>0</v>
      </c>
      <c r="Z186">
        <v>0</v>
      </c>
      <c r="AA186">
        <v>0</v>
      </c>
      <c r="AB186">
        <v>0</v>
      </c>
      <c r="AC186">
        <v>0</v>
      </c>
      <c r="AD186">
        <v>0</v>
      </c>
      <c r="AE186">
        <v>0</v>
      </c>
      <c r="AF186">
        <v>1</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1</v>
      </c>
    </row>
    <row r="187" spans="1:54" hidden="1" x14ac:dyDescent="0.25">
      <c r="A187" t="s">
        <v>1729</v>
      </c>
      <c r="B187" t="s">
        <v>1729</v>
      </c>
      <c r="C187" t="s">
        <v>2430</v>
      </c>
      <c r="D187" t="s">
        <v>2390</v>
      </c>
      <c r="E187" t="s">
        <v>2029</v>
      </c>
      <c r="F187" t="s">
        <v>2431</v>
      </c>
      <c r="G187">
        <v>3</v>
      </c>
      <c r="H187">
        <v>2</v>
      </c>
      <c r="I187">
        <v>1</v>
      </c>
      <c r="J187">
        <v>16</v>
      </c>
      <c r="K187">
        <v>21</v>
      </c>
      <c r="L187">
        <v>1</v>
      </c>
      <c r="M187">
        <v>1</v>
      </c>
      <c r="N187">
        <v>0</v>
      </c>
      <c r="O187">
        <v>0</v>
      </c>
      <c r="P187">
        <v>0</v>
      </c>
      <c r="Q187">
        <v>0</v>
      </c>
      <c r="R187">
        <v>0</v>
      </c>
      <c r="S187">
        <v>0</v>
      </c>
      <c r="T187">
        <v>0</v>
      </c>
      <c r="U187">
        <v>0</v>
      </c>
      <c r="V187">
        <v>0</v>
      </c>
      <c r="W187">
        <v>0</v>
      </c>
      <c r="X187">
        <v>0</v>
      </c>
      <c r="Y187">
        <v>0</v>
      </c>
      <c r="Z187">
        <v>0</v>
      </c>
      <c r="AA187">
        <v>0</v>
      </c>
      <c r="AB187">
        <v>0</v>
      </c>
      <c r="AC187">
        <v>1</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1</v>
      </c>
      <c r="AY187">
        <v>1</v>
      </c>
      <c r="AZ187">
        <v>0</v>
      </c>
      <c r="BA187">
        <v>0</v>
      </c>
      <c r="BB187">
        <v>0</v>
      </c>
    </row>
    <row r="188" spans="1:54" hidden="1" x14ac:dyDescent="0.25">
      <c r="A188" t="s">
        <v>1744</v>
      </c>
      <c r="B188" t="s">
        <v>1750</v>
      </c>
      <c r="C188" t="s">
        <v>2432</v>
      </c>
      <c r="D188" t="s">
        <v>2368</v>
      </c>
      <c r="E188" t="s">
        <v>1238</v>
      </c>
      <c r="F188" t="s">
        <v>2433</v>
      </c>
      <c r="G188">
        <v>3</v>
      </c>
      <c r="H188">
        <v>2</v>
      </c>
      <c r="I188">
        <v>3</v>
      </c>
      <c r="J188">
        <v>6</v>
      </c>
      <c r="K188">
        <v>3</v>
      </c>
      <c r="L188">
        <v>3</v>
      </c>
      <c r="M188">
        <v>2</v>
      </c>
      <c r="N188">
        <v>0</v>
      </c>
      <c r="O188">
        <v>0</v>
      </c>
      <c r="P188">
        <v>0</v>
      </c>
      <c r="Q188">
        <v>0</v>
      </c>
      <c r="R188">
        <v>0</v>
      </c>
      <c r="S188">
        <v>1</v>
      </c>
      <c r="T188">
        <v>0</v>
      </c>
      <c r="U188">
        <v>0</v>
      </c>
      <c r="V188">
        <v>0</v>
      </c>
      <c r="W188">
        <v>0</v>
      </c>
      <c r="X188">
        <v>0</v>
      </c>
      <c r="Y188">
        <v>0</v>
      </c>
      <c r="Z188">
        <v>0</v>
      </c>
      <c r="AA188">
        <v>0</v>
      </c>
      <c r="AB188">
        <v>0</v>
      </c>
      <c r="AC188">
        <v>0</v>
      </c>
      <c r="AD188">
        <v>0</v>
      </c>
      <c r="AE188">
        <v>0</v>
      </c>
      <c r="AF188">
        <v>1</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1</v>
      </c>
      <c r="BB188">
        <v>0</v>
      </c>
    </row>
    <row r="189" spans="1:54" hidden="1" x14ac:dyDescent="0.25">
      <c r="A189" t="s">
        <v>1816</v>
      </c>
      <c r="B189" t="s">
        <v>1816</v>
      </c>
      <c r="C189" t="s">
        <v>2432</v>
      </c>
      <c r="D189" t="s">
        <v>2368</v>
      </c>
      <c r="E189" t="s">
        <v>1238</v>
      </c>
      <c r="F189" t="s">
        <v>2433</v>
      </c>
      <c r="G189">
        <v>3</v>
      </c>
      <c r="H189">
        <v>2</v>
      </c>
      <c r="I189">
        <v>4</v>
      </c>
      <c r="J189">
        <v>8</v>
      </c>
      <c r="K189">
        <v>13</v>
      </c>
      <c r="L189">
        <v>4</v>
      </c>
      <c r="M189">
        <v>3</v>
      </c>
      <c r="N189">
        <v>0</v>
      </c>
      <c r="O189">
        <v>0</v>
      </c>
      <c r="P189">
        <v>0</v>
      </c>
      <c r="Q189">
        <v>0</v>
      </c>
      <c r="R189">
        <v>0</v>
      </c>
      <c r="S189">
        <v>0</v>
      </c>
      <c r="T189">
        <v>0</v>
      </c>
      <c r="U189">
        <v>1</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1</v>
      </c>
      <c r="AQ189">
        <v>0</v>
      </c>
      <c r="AR189">
        <v>0</v>
      </c>
      <c r="AS189">
        <v>0</v>
      </c>
      <c r="AT189">
        <v>0</v>
      </c>
      <c r="AU189">
        <v>0</v>
      </c>
      <c r="AV189">
        <v>0</v>
      </c>
      <c r="AW189">
        <v>0</v>
      </c>
      <c r="AX189">
        <v>0</v>
      </c>
      <c r="AY189">
        <v>0</v>
      </c>
      <c r="AZ189">
        <v>0</v>
      </c>
      <c r="BA189">
        <v>0</v>
      </c>
      <c r="BB189">
        <v>1</v>
      </c>
    </row>
    <row r="190" spans="1:54" hidden="1" x14ac:dyDescent="0.25">
      <c r="A190" t="s">
        <v>1731</v>
      </c>
      <c r="B190" t="s">
        <v>1749</v>
      </c>
      <c r="C190" t="s">
        <v>2432</v>
      </c>
      <c r="D190" t="s">
        <v>2368</v>
      </c>
      <c r="E190" t="s">
        <v>1238</v>
      </c>
      <c r="F190" t="s">
        <v>2433</v>
      </c>
      <c r="G190">
        <v>3</v>
      </c>
      <c r="H190">
        <v>2</v>
      </c>
      <c r="I190">
        <v>1</v>
      </c>
      <c r="J190">
        <v>10</v>
      </c>
      <c r="K190">
        <v>8</v>
      </c>
      <c r="L190">
        <v>1</v>
      </c>
      <c r="M190">
        <v>1</v>
      </c>
      <c r="N190">
        <v>0</v>
      </c>
      <c r="O190">
        <v>0</v>
      </c>
      <c r="P190">
        <v>0</v>
      </c>
      <c r="Q190">
        <v>0</v>
      </c>
      <c r="R190">
        <v>0</v>
      </c>
      <c r="S190">
        <v>0</v>
      </c>
      <c r="T190">
        <v>0</v>
      </c>
      <c r="U190">
        <v>0</v>
      </c>
      <c r="V190">
        <v>0</v>
      </c>
      <c r="W190">
        <v>1</v>
      </c>
      <c r="X190">
        <v>0</v>
      </c>
      <c r="Y190">
        <v>0</v>
      </c>
      <c r="Z190">
        <v>0</v>
      </c>
      <c r="AA190">
        <v>0</v>
      </c>
      <c r="AB190">
        <v>0</v>
      </c>
      <c r="AC190">
        <v>0</v>
      </c>
      <c r="AD190">
        <v>0</v>
      </c>
      <c r="AE190">
        <v>0</v>
      </c>
      <c r="AF190">
        <v>0</v>
      </c>
      <c r="AG190">
        <v>0</v>
      </c>
      <c r="AH190">
        <v>0</v>
      </c>
      <c r="AI190">
        <v>0</v>
      </c>
      <c r="AJ190">
        <v>0</v>
      </c>
      <c r="AK190">
        <v>1</v>
      </c>
      <c r="AL190">
        <v>0</v>
      </c>
      <c r="AM190">
        <v>0</v>
      </c>
      <c r="AN190">
        <v>0</v>
      </c>
      <c r="AO190">
        <v>0</v>
      </c>
      <c r="AP190">
        <v>0</v>
      </c>
      <c r="AQ190">
        <v>0</v>
      </c>
      <c r="AR190">
        <v>0</v>
      </c>
      <c r="AS190">
        <v>0</v>
      </c>
      <c r="AT190">
        <v>0</v>
      </c>
      <c r="AU190">
        <v>0</v>
      </c>
      <c r="AV190">
        <v>0</v>
      </c>
      <c r="AW190">
        <v>0</v>
      </c>
      <c r="AX190">
        <v>0</v>
      </c>
      <c r="AY190">
        <v>1</v>
      </c>
      <c r="AZ190">
        <v>0</v>
      </c>
      <c r="BA190">
        <v>0</v>
      </c>
      <c r="BB190">
        <v>0</v>
      </c>
    </row>
    <row r="191" spans="1:54" x14ac:dyDescent="0.25">
      <c r="A191" t="s">
        <v>1729</v>
      </c>
      <c r="B191" t="s">
        <v>1729</v>
      </c>
      <c r="C191" t="s">
        <v>2482</v>
      </c>
      <c r="D191" t="s">
        <v>2375</v>
      </c>
      <c r="E191" t="s">
        <v>1259</v>
      </c>
      <c r="F191" t="s">
        <v>2483</v>
      </c>
      <c r="G191">
        <v>3</v>
      </c>
      <c r="H191">
        <v>2</v>
      </c>
      <c r="I191">
        <v>1</v>
      </c>
      <c r="J191">
        <v>16</v>
      </c>
      <c r="K191">
        <v>21</v>
      </c>
      <c r="L191">
        <v>1</v>
      </c>
      <c r="M191">
        <v>1</v>
      </c>
      <c r="N191">
        <v>0</v>
      </c>
      <c r="O191">
        <v>0</v>
      </c>
      <c r="P191">
        <v>0</v>
      </c>
      <c r="Q191">
        <v>0</v>
      </c>
      <c r="R191">
        <v>0</v>
      </c>
      <c r="S191">
        <v>0</v>
      </c>
      <c r="T191">
        <v>0</v>
      </c>
      <c r="U191">
        <v>0</v>
      </c>
      <c r="V191">
        <v>0</v>
      </c>
      <c r="W191">
        <v>0</v>
      </c>
      <c r="X191">
        <v>0</v>
      </c>
      <c r="Y191">
        <v>0</v>
      </c>
      <c r="Z191">
        <v>0</v>
      </c>
      <c r="AA191">
        <v>0</v>
      </c>
      <c r="AB191">
        <v>0</v>
      </c>
      <c r="AC191">
        <v>1</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1</v>
      </c>
      <c r="AY191">
        <v>1</v>
      </c>
      <c r="AZ191">
        <v>0</v>
      </c>
      <c r="BA191">
        <v>0</v>
      </c>
      <c r="BB191">
        <v>0</v>
      </c>
    </row>
    <row r="192" spans="1:54" x14ac:dyDescent="0.25">
      <c r="A192" t="s">
        <v>1735</v>
      </c>
      <c r="B192" t="s">
        <v>1754</v>
      </c>
      <c r="C192" t="s">
        <v>2482</v>
      </c>
      <c r="D192" t="s">
        <v>2375</v>
      </c>
      <c r="E192" t="s">
        <v>1259</v>
      </c>
      <c r="F192" t="s">
        <v>2483</v>
      </c>
      <c r="G192">
        <v>3</v>
      </c>
      <c r="H192">
        <v>2</v>
      </c>
      <c r="I192">
        <v>1</v>
      </c>
      <c r="J192">
        <v>15</v>
      </c>
      <c r="K192">
        <v>20</v>
      </c>
      <c r="L192">
        <v>1</v>
      </c>
      <c r="M192">
        <v>2</v>
      </c>
      <c r="N192">
        <v>0</v>
      </c>
      <c r="O192">
        <v>0</v>
      </c>
      <c r="P192">
        <v>0</v>
      </c>
      <c r="Q192">
        <v>0</v>
      </c>
      <c r="R192">
        <v>0</v>
      </c>
      <c r="S192">
        <v>0</v>
      </c>
      <c r="T192">
        <v>0</v>
      </c>
      <c r="U192">
        <v>0</v>
      </c>
      <c r="V192">
        <v>0</v>
      </c>
      <c r="W192">
        <v>0</v>
      </c>
      <c r="X192">
        <v>0</v>
      </c>
      <c r="Y192">
        <v>0</v>
      </c>
      <c r="Z192">
        <v>0</v>
      </c>
      <c r="AA192">
        <v>0</v>
      </c>
      <c r="AB192">
        <v>1</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1</v>
      </c>
      <c r="AX192">
        <v>0</v>
      </c>
      <c r="AY192">
        <v>1</v>
      </c>
      <c r="AZ192">
        <v>0</v>
      </c>
      <c r="BA192">
        <v>0</v>
      </c>
      <c r="BB192">
        <v>0</v>
      </c>
    </row>
    <row r="193" spans="1:54" x14ac:dyDescent="0.25">
      <c r="A193" t="s">
        <v>1728</v>
      </c>
      <c r="B193" t="s">
        <v>1728</v>
      </c>
      <c r="C193" t="s">
        <v>2482</v>
      </c>
      <c r="D193" t="s">
        <v>2375</v>
      </c>
      <c r="E193" t="s">
        <v>1259</v>
      </c>
      <c r="F193" t="s">
        <v>2483</v>
      </c>
      <c r="G193">
        <v>3</v>
      </c>
      <c r="H193">
        <v>2</v>
      </c>
      <c r="I193">
        <v>1</v>
      </c>
      <c r="J193">
        <v>4</v>
      </c>
      <c r="K193">
        <v>6</v>
      </c>
      <c r="L193">
        <v>1</v>
      </c>
      <c r="M193">
        <v>2</v>
      </c>
      <c r="N193">
        <v>0</v>
      </c>
      <c r="O193">
        <v>0</v>
      </c>
      <c r="P193">
        <v>0</v>
      </c>
      <c r="Q193">
        <v>1</v>
      </c>
      <c r="R193">
        <v>0</v>
      </c>
      <c r="S193">
        <v>0</v>
      </c>
      <c r="T193">
        <v>0</v>
      </c>
      <c r="U193">
        <v>0</v>
      </c>
      <c r="V193">
        <v>0</v>
      </c>
      <c r="W193">
        <v>0</v>
      </c>
      <c r="X193">
        <v>0</v>
      </c>
      <c r="Y193">
        <v>0</v>
      </c>
      <c r="Z193">
        <v>0</v>
      </c>
      <c r="AA193">
        <v>0</v>
      </c>
      <c r="AB193">
        <v>0</v>
      </c>
      <c r="AC193">
        <v>0</v>
      </c>
      <c r="AD193">
        <v>0</v>
      </c>
      <c r="AE193">
        <v>0</v>
      </c>
      <c r="AF193">
        <v>0</v>
      </c>
      <c r="AG193">
        <v>0</v>
      </c>
      <c r="AH193">
        <v>0</v>
      </c>
      <c r="AI193">
        <v>1</v>
      </c>
      <c r="AJ193">
        <v>0</v>
      </c>
      <c r="AK193">
        <v>0</v>
      </c>
      <c r="AL193">
        <v>0</v>
      </c>
      <c r="AM193">
        <v>0</v>
      </c>
      <c r="AN193">
        <v>0</v>
      </c>
      <c r="AO193">
        <v>0</v>
      </c>
      <c r="AP193">
        <v>0</v>
      </c>
      <c r="AQ193">
        <v>0</v>
      </c>
      <c r="AR193">
        <v>0</v>
      </c>
      <c r="AS193">
        <v>0</v>
      </c>
      <c r="AT193">
        <v>0</v>
      </c>
      <c r="AU193">
        <v>0</v>
      </c>
      <c r="AV193">
        <v>0</v>
      </c>
      <c r="AW193">
        <v>0</v>
      </c>
      <c r="AX193">
        <v>0</v>
      </c>
      <c r="AY193">
        <v>1</v>
      </c>
      <c r="AZ193">
        <v>0</v>
      </c>
      <c r="BA193">
        <v>0</v>
      </c>
      <c r="BB193">
        <v>0</v>
      </c>
    </row>
    <row r="194" spans="1:54" hidden="1" x14ac:dyDescent="0.25">
      <c r="A194" t="s">
        <v>1729</v>
      </c>
      <c r="B194" t="s">
        <v>1729</v>
      </c>
      <c r="C194" t="s">
        <v>2462</v>
      </c>
      <c r="D194" t="s">
        <v>2385</v>
      </c>
      <c r="E194" t="s">
        <v>1283</v>
      </c>
      <c r="F194" t="s">
        <v>2463</v>
      </c>
      <c r="G194">
        <v>4</v>
      </c>
      <c r="H194">
        <v>2</v>
      </c>
      <c r="I194">
        <v>4</v>
      </c>
      <c r="J194">
        <v>16</v>
      </c>
      <c r="K194">
        <v>21</v>
      </c>
      <c r="L194">
        <v>4</v>
      </c>
      <c r="M194">
        <v>1</v>
      </c>
      <c r="N194">
        <v>0</v>
      </c>
      <c r="O194">
        <v>0</v>
      </c>
      <c r="P194">
        <v>0</v>
      </c>
      <c r="Q194">
        <v>0</v>
      </c>
      <c r="R194">
        <v>0</v>
      </c>
      <c r="S194">
        <v>0</v>
      </c>
      <c r="T194">
        <v>0</v>
      </c>
      <c r="U194">
        <v>0</v>
      </c>
      <c r="V194">
        <v>0</v>
      </c>
      <c r="W194">
        <v>0</v>
      </c>
      <c r="X194">
        <v>0</v>
      </c>
      <c r="Y194">
        <v>0</v>
      </c>
      <c r="Z194">
        <v>0</v>
      </c>
      <c r="AA194">
        <v>0</v>
      </c>
      <c r="AB194">
        <v>0</v>
      </c>
      <c r="AC194">
        <v>1</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1</v>
      </c>
      <c r="AY194">
        <v>0</v>
      </c>
      <c r="AZ194">
        <v>0</v>
      </c>
      <c r="BA194">
        <v>0</v>
      </c>
      <c r="BB194">
        <v>1</v>
      </c>
    </row>
    <row r="195" spans="1:54" hidden="1" x14ac:dyDescent="0.25">
      <c r="A195" t="s">
        <v>1731</v>
      </c>
      <c r="B195" t="s">
        <v>1749</v>
      </c>
      <c r="C195" t="s">
        <v>2462</v>
      </c>
      <c r="D195" t="s">
        <v>2385</v>
      </c>
      <c r="E195" t="s">
        <v>1283</v>
      </c>
      <c r="F195" t="s">
        <v>2463</v>
      </c>
      <c r="G195">
        <v>4</v>
      </c>
      <c r="H195">
        <v>2</v>
      </c>
      <c r="I195">
        <v>3</v>
      </c>
      <c r="J195">
        <v>10</v>
      </c>
      <c r="K195">
        <v>8</v>
      </c>
      <c r="L195">
        <v>3</v>
      </c>
      <c r="M195">
        <v>2</v>
      </c>
      <c r="N195">
        <v>0</v>
      </c>
      <c r="O195">
        <v>0</v>
      </c>
      <c r="P195">
        <v>0</v>
      </c>
      <c r="Q195">
        <v>0</v>
      </c>
      <c r="R195">
        <v>0</v>
      </c>
      <c r="S195">
        <v>0</v>
      </c>
      <c r="T195">
        <v>0</v>
      </c>
      <c r="U195">
        <v>0</v>
      </c>
      <c r="V195">
        <v>0</v>
      </c>
      <c r="W195">
        <v>1</v>
      </c>
      <c r="X195">
        <v>0</v>
      </c>
      <c r="Y195">
        <v>0</v>
      </c>
      <c r="Z195">
        <v>0</v>
      </c>
      <c r="AA195">
        <v>0</v>
      </c>
      <c r="AB195">
        <v>0</v>
      </c>
      <c r="AC195">
        <v>0</v>
      </c>
      <c r="AD195">
        <v>0</v>
      </c>
      <c r="AE195">
        <v>0</v>
      </c>
      <c r="AF195">
        <v>0</v>
      </c>
      <c r="AG195">
        <v>0</v>
      </c>
      <c r="AH195">
        <v>0</v>
      </c>
      <c r="AI195">
        <v>0</v>
      </c>
      <c r="AJ195">
        <v>0</v>
      </c>
      <c r="AK195">
        <v>1</v>
      </c>
      <c r="AL195">
        <v>0</v>
      </c>
      <c r="AM195">
        <v>0</v>
      </c>
      <c r="AN195">
        <v>0</v>
      </c>
      <c r="AO195">
        <v>0</v>
      </c>
      <c r="AP195">
        <v>0</v>
      </c>
      <c r="AQ195">
        <v>0</v>
      </c>
      <c r="AR195">
        <v>0</v>
      </c>
      <c r="AS195">
        <v>0</v>
      </c>
      <c r="AT195">
        <v>0</v>
      </c>
      <c r="AU195">
        <v>0</v>
      </c>
      <c r="AV195">
        <v>0</v>
      </c>
      <c r="AW195">
        <v>0</v>
      </c>
      <c r="AX195">
        <v>0</v>
      </c>
      <c r="AY195">
        <v>0</v>
      </c>
      <c r="AZ195">
        <v>0</v>
      </c>
      <c r="BA195">
        <v>1</v>
      </c>
      <c r="BB195">
        <v>0</v>
      </c>
    </row>
    <row r="196" spans="1:54" hidden="1" x14ac:dyDescent="0.25">
      <c r="A196" t="s">
        <v>1761</v>
      </c>
      <c r="B196" t="s">
        <v>1761</v>
      </c>
      <c r="C196" t="s">
        <v>2462</v>
      </c>
      <c r="D196" t="s">
        <v>2385</v>
      </c>
      <c r="E196" t="s">
        <v>1283</v>
      </c>
      <c r="F196" t="s">
        <v>2463</v>
      </c>
      <c r="G196">
        <v>4</v>
      </c>
      <c r="H196">
        <v>2</v>
      </c>
      <c r="I196">
        <v>4</v>
      </c>
      <c r="J196">
        <v>14</v>
      </c>
      <c r="K196">
        <v>18</v>
      </c>
      <c r="L196">
        <v>4</v>
      </c>
      <c r="M196">
        <v>4</v>
      </c>
      <c r="N196">
        <v>0</v>
      </c>
      <c r="O196">
        <v>0</v>
      </c>
      <c r="P196">
        <v>0</v>
      </c>
      <c r="Q196">
        <v>0</v>
      </c>
      <c r="R196">
        <v>0</v>
      </c>
      <c r="S196">
        <v>0</v>
      </c>
      <c r="T196">
        <v>0</v>
      </c>
      <c r="U196">
        <v>0</v>
      </c>
      <c r="V196">
        <v>0</v>
      </c>
      <c r="W196">
        <v>0</v>
      </c>
      <c r="X196">
        <v>0</v>
      </c>
      <c r="Y196">
        <v>0</v>
      </c>
      <c r="Z196">
        <v>0</v>
      </c>
      <c r="AA196">
        <v>1</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1</v>
      </c>
      <c r="AV196">
        <v>0</v>
      </c>
      <c r="AW196">
        <v>0</v>
      </c>
      <c r="AX196">
        <v>0</v>
      </c>
      <c r="AY196">
        <v>0</v>
      </c>
      <c r="AZ196">
        <v>0</v>
      </c>
      <c r="BA196">
        <v>0</v>
      </c>
      <c r="BB196">
        <v>1</v>
      </c>
    </row>
    <row r="197" spans="1:54" x14ac:dyDescent="0.25">
      <c r="A197" t="s">
        <v>1731</v>
      </c>
      <c r="B197" t="s">
        <v>1749</v>
      </c>
      <c r="C197" t="s">
        <v>2484</v>
      </c>
      <c r="D197" t="s">
        <v>2376</v>
      </c>
      <c r="E197" t="s">
        <v>1308</v>
      </c>
      <c r="F197" t="s">
        <v>2485</v>
      </c>
      <c r="G197">
        <v>4</v>
      </c>
      <c r="H197">
        <v>2</v>
      </c>
      <c r="I197">
        <v>3</v>
      </c>
      <c r="J197">
        <v>10</v>
      </c>
      <c r="K197">
        <v>8</v>
      </c>
      <c r="L197">
        <v>3</v>
      </c>
      <c r="M197">
        <v>2</v>
      </c>
      <c r="N197">
        <v>0</v>
      </c>
      <c r="O197">
        <v>0</v>
      </c>
      <c r="P197">
        <v>0</v>
      </c>
      <c r="Q197">
        <v>0</v>
      </c>
      <c r="R197">
        <v>0</v>
      </c>
      <c r="S197">
        <v>0</v>
      </c>
      <c r="T197">
        <v>0</v>
      </c>
      <c r="U197">
        <v>0</v>
      </c>
      <c r="V197">
        <v>0</v>
      </c>
      <c r="W197">
        <v>1</v>
      </c>
      <c r="X197">
        <v>0</v>
      </c>
      <c r="Y197">
        <v>0</v>
      </c>
      <c r="Z197">
        <v>0</v>
      </c>
      <c r="AA197">
        <v>0</v>
      </c>
      <c r="AB197">
        <v>0</v>
      </c>
      <c r="AC197">
        <v>0</v>
      </c>
      <c r="AD197">
        <v>0</v>
      </c>
      <c r="AE197">
        <v>0</v>
      </c>
      <c r="AF197">
        <v>0</v>
      </c>
      <c r="AG197">
        <v>0</v>
      </c>
      <c r="AH197">
        <v>0</v>
      </c>
      <c r="AI197">
        <v>0</v>
      </c>
      <c r="AJ197">
        <v>0</v>
      </c>
      <c r="AK197">
        <v>1</v>
      </c>
      <c r="AL197">
        <v>0</v>
      </c>
      <c r="AM197">
        <v>0</v>
      </c>
      <c r="AN197">
        <v>0</v>
      </c>
      <c r="AO197">
        <v>0</v>
      </c>
      <c r="AP197">
        <v>0</v>
      </c>
      <c r="AQ197">
        <v>0</v>
      </c>
      <c r="AR197">
        <v>0</v>
      </c>
      <c r="AS197">
        <v>0</v>
      </c>
      <c r="AT197">
        <v>0</v>
      </c>
      <c r="AU197">
        <v>0</v>
      </c>
      <c r="AV197">
        <v>0</v>
      </c>
      <c r="AW197">
        <v>0</v>
      </c>
      <c r="AX197">
        <v>0</v>
      </c>
      <c r="AY197">
        <v>0</v>
      </c>
      <c r="AZ197">
        <v>0</v>
      </c>
      <c r="BA197">
        <v>1</v>
      </c>
      <c r="BB197">
        <v>0</v>
      </c>
    </row>
    <row r="198" spans="1:54" x14ac:dyDescent="0.25">
      <c r="A198" t="s">
        <v>1744</v>
      </c>
      <c r="B198" t="s">
        <v>1745</v>
      </c>
      <c r="C198" t="s">
        <v>2484</v>
      </c>
      <c r="D198" t="s">
        <v>2376</v>
      </c>
      <c r="E198" t="s">
        <v>1308</v>
      </c>
      <c r="F198" t="s">
        <v>2485</v>
      </c>
      <c r="G198">
        <v>4</v>
      </c>
      <c r="H198">
        <v>2</v>
      </c>
      <c r="I198">
        <v>1</v>
      </c>
      <c r="J198">
        <v>6</v>
      </c>
      <c r="K198">
        <v>2</v>
      </c>
      <c r="L198">
        <v>1</v>
      </c>
      <c r="M198">
        <v>2</v>
      </c>
      <c r="N198">
        <v>0</v>
      </c>
      <c r="O198">
        <v>0</v>
      </c>
      <c r="P198">
        <v>0</v>
      </c>
      <c r="Q198">
        <v>0</v>
      </c>
      <c r="R198">
        <v>0</v>
      </c>
      <c r="S198">
        <v>1</v>
      </c>
      <c r="T198">
        <v>0</v>
      </c>
      <c r="U198">
        <v>0</v>
      </c>
      <c r="V198">
        <v>0</v>
      </c>
      <c r="W198">
        <v>0</v>
      </c>
      <c r="X198">
        <v>0</v>
      </c>
      <c r="Y198">
        <v>0</v>
      </c>
      <c r="Z198">
        <v>0</v>
      </c>
      <c r="AA198">
        <v>0</v>
      </c>
      <c r="AB198">
        <v>0</v>
      </c>
      <c r="AC198">
        <v>0</v>
      </c>
      <c r="AD198">
        <v>0</v>
      </c>
      <c r="AE198">
        <v>1</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1</v>
      </c>
      <c r="AZ198">
        <v>0</v>
      </c>
      <c r="BA198">
        <v>0</v>
      </c>
      <c r="BB198">
        <v>0</v>
      </c>
    </row>
    <row r="199" spans="1:54" x14ac:dyDescent="0.25">
      <c r="A199" t="s">
        <v>1728</v>
      </c>
      <c r="B199" t="s">
        <v>1728</v>
      </c>
      <c r="C199" t="s">
        <v>2484</v>
      </c>
      <c r="D199" t="s">
        <v>2376</v>
      </c>
      <c r="E199" t="s">
        <v>1308</v>
      </c>
      <c r="F199" t="s">
        <v>2485</v>
      </c>
      <c r="G199">
        <v>4</v>
      </c>
      <c r="H199">
        <v>2</v>
      </c>
      <c r="I199">
        <v>1</v>
      </c>
      <c r="J199">
        <v>4</v>
      </c>
      <c r="K199">
        <v>6</v>
      </c>
      <c r="L199">
        <v>1</v>
      </c>
      <c r="M199">
        <v>2</v>
      </c>
      <c r="N199">
        <v>0</v>
      </c>
      <c r="O199">
        <v>0</v>
      </c>
      <c r="P199">
        <v>0</v>
      </c>
      <c r="Q199">
        <v>1</v>
      </c>
      <c r="R199">
        <v>0</v>
      </c>
      <c r="S199">
        <v>0</v>
      </c>
      <c r="T199">
        <v>0</v>
      </c>
      <c r="U199">
        <v>0</v>
      </c>
      <c r="V199">
        <v>0</v>
      </c>
      <c r="W199">
        <v>0</v>
      </c>
      <c r="X199">
        <v>0</v>
      </c>
      <c r="Y199">
        <v>0</v>
      </c>
      <c r="Z199">
        <v>0</v>
      </c>
      <c r="AA199">
        <v>0</v>
      </c>
      <c r="AB199">
        <v>0</v>
      </c>
      <c r="AC199">
        <v>0</v>
      </c>
      <c r="AD199">
        <v>0</v>
      </c>
      <c r="AE199">
        <v>0</v>
      </c>
      <c r="AF199">
        <v>0</v>
      </c>
      <c r="AG199">
        <v>0</v>
      </c>
      <c r="AH199">
        <v>0</v>
      </c>
      <c r="AI199">
        <v>1</v>
      </c>
      <c r="AJ199">
        <v>0</v>
      </c>
      <c r="AK199">
        <v>0</v>
      </c>
      <c r="AL199">
        <v>0</v>
      </c>
      <c r="AM199">
        <v>0</v>
      </c>
      <c r="AN199">
        <v>0</v>
      </c>
      <c r="AO199">
        <v>0</v>
      </c>
      <c r="AP199">
        <v>0</v>
      </c>
      <c r="AQ199">
        <v>0</v>
      </c>
      <c r="AR199">
        <v>0</v>
      </c>
      <c r="AS199">
        <v>0</v>
      </c>
      <c r="AT199">
        <v>0</v>
      </c>
      <c r="AU199">
        <v>0</v>
      </c>
      <c r="AV199">
        <v>0</v>
      </c>
      <c r="AW199">
        <v>0</v>
      </c>
      <c r="AX199">
        <v>0</v>
      </c>
      <c r="AY199">
        <v>1</v>
      </c>
      <c r="AZ199">
        <v>0</v>
      </c>
      <c r="BA199">
        <v>0</v>
      </c>
      <c r="BB199">
        <v>0</v>
      </c>
    </row>
    <row r="201" spans="1:54" x14ac:dyDescent="0.25">
      <c r="B201" s="3"/>
      <c r="C201" s="138"/>
      <c r="E201" s="3"/>
    </row>
    <row r="202" spans="1:54" x14ac:dyDescent="0.25">
      <c r="B202" s="139"/>
      <c r="D202" s="3"/>
    </row>
    <row r="203" spans="1:54" x14ac:dyDescent="0.25">
      <c r="B203" s="140"/>
      <c r="D203" s="139"/>
    </row>
    <row r="204" spans="1:54" x14ac:dyDescent="0.25">
      <c r="B204" s="141"/>
      <c r="D204" s="140"/>
    </row>
    <row r="205" spans="1:54" x14ac:dyDescent="0.25">
      <c r="B205" s="141"/>
      <c r="D205" s="141"/>
    </row>
    <row r="206" spans="1:54" x14ac:dyDescent="0.25">
      <c r="B206" s="3"/>
      <c r="D206" s="141"/>
    </row>
    <row r="207" spans="1:54" x14ac:dyDescent="0.25">
      <c r="B207" s="3"/>
      <c r="D207" s="3"/>
    </row>
    <row r="208" spans="1:54" x14ac:dyDescent="0.25">
      <c r="B208" s="140"/>
      <c r="D208" s="3"/>
    </row>
    <row r="209" spans="2:4" x14ac:dyDescent="0.25">
      <c r="B209" s="141"/>
      <c r="D209" s="140"/>
    </row>
    <row r="210" spans="2:4" x14ac:dyDescent="0.25">
      <c r="B210" s="141"/>
      <c r="D210" s="141"/>
    </row>
    <row r="211" spans="2:4" x14ac:dyDescent="0.25">
      <c r="B211" s="3"/>
      <c r="D211" s="141"/>
    </row>
    <row r="212" spans="2:4" x14ac:dyDescent="0.25">
      <c r="B212" s="139"/>
      <c r="D212" s="3"/>
    </row>
    <row r="213" spans="2:4" x14ac:dyDescent="0.25">
      <c r="B213" s="140"/>
      <c r="D213" s="139"/>
    </row>
    <row r="214" spans="2:4" x14ac:dyDescent="0.25">
      <c r="B214" s="141"/>
      <c r="D214" s="140"/>
    </row>
    <row r="215" spans="2:4" x14ac:dyDescent="0.25">
      <c r="B215" s="141"/>
      <c r="D215" s="141"/>
    </row>
    <row r="216" spans="2:4" x14ac:dyDescent="0.25">
      <c r="B216" s="3"/>
      <c r="D216" s="141"/>
    </row>
    <row r="217" spans="2:4" x14ac:dyDescent="0.25">
      <c r="B217" s="3"/>
      <c r="D217" s="3"/>
    </row>
    <row r="218" spans="2:4" x14ac:dyDescent="0.25">
      <c r="B218" s="140"/>
      <c r="D218" s="3"/>
    </row>
    <row r="219" spans="2:4" x14ac:dyDescent="0.25">
      <c r="B219" s="141"/>
      <c r="D219" s="140"/>
    </row>
    <row r="220" spans="2:4" x14ac:dyDescent="0.25">
      <c r="B220" s="141"/>
      <c r="D220" s="141"/>
    </row>
    <row r="221" spans="2:4" x14ac:dyDescent="0.25">
      <c r="B221" s="3"/>
      <c r="D221" s="141"/>
    </row>
    <row r="222" spans="2:4" x14ac:dyDescent="0.25">
      <c r="B222" s="139"/>
      <c r="D222" s="3"/>
    </row>
    <row r="223" spans="2:4" x14ac:dyDescent="0.25">
      <c r="B223" s="140"/>
      <c r="D223" s="139"/>
    </row>
    <row r="224" spans="2:4" x14ac:dyDescent="0.25">
      <c r="B224" s="141"/>
      <c r="D224" s="140"/>
    </row>
    <row r="225" spans="2:4" x14ac:dyDescent="0.25">
      <c r="B225" s="141"/>
      <c r="D225" s="141"/>
    </row>
    <row r="226" spans="2:4" x14ac:dyDescent="0.25">
      <c r="B226" s="3"/>
      <c r="D226" s="141"/>
    </row>
    <row r="227" spans="2:4" x14ac:dyDescent="0.25">
      <c r="B227" s="139"/>
      <c r="D227" s="3"/>
    </row>
    <row r="228" spans="2:4" x14ac:dyDescent="0.25">
      <c r="B228" s="140"/>
      <c r="D228" s="139"/>
    </row>
    <row r="229" spans="2:4" x14ac:dyDescent="0.25">
      <c r="B229" s="141"/>
      <c r="D229" s="140"/>
    </row>
    <row r="230" spans="2:4" x14ac:dyDescent="0.25">
      <c r="B230" s="141"/>
      <c r="D230" s="141"/>
    </row>
    <row r="231" spans="2:4" x14ac:dyDescent="0.25">
      <c r="B231" s="3"/>
      <c r="D231" s="141"/>
    </row>
    <row r="232" spans="2:4" x14ac:dyDescent="0.25">
      <c r="B232" s="3"/>
      <c r="D232" s="3"/>
    </row>
    <row r="233" spans="2:4" x14ac:dyDescent="0.25">
      <c r="B233" s="140"/>
      <c r="D233" s="3"/>
    </row>
    <row r="234" spans="2:4" x14ac:dyDescent="0.25">
      <c r="B234" s="141"/>
      <c r="D234" s="140"/>
    </row>
    <row r="235" spans="2:4" x14ac:dyDescent="0.25">
      <c r="B235" s="141"/>
      <c r="D235" s="141"/>
    </row>
    <row r="236" spans="2:4" x14ac:dyDescent="0.25">
      <c r="B236" s="3"/>
      <c r="D236" s="141"/>
    </row>
    <row r="237" spans="2:4" x14ac:dyDescent="0.25">
      <c r="B237" s="139"/>
      <c r="D237" s="3"/>
    </row>
    <row r="238" spans="2:4" x14ac:dyDescent="0.25">
      <c r="B238" s="140"/>
      <c r="D238" s="139"/>
    </row>
    <row r="239" spans="2:4" x14ac:dyDescent="0.25">
      <c r="B239" s="141"/>
      <c r="D239" s="140"/>
    </row>
    <row r="240" spans="2:4" x14ac:dyDescent="0.25">
      <c r="B240" s="141"/>
      <c r="D240" s="141"/>
    </row>
    <row r="241" spans="2:4" x14ac:dyDescent="0.25">
      <c r="B241" s="3"/>
      <c r="D241" s="141"/>
    </row>
    <row r="242" spans="2:4" x14ac:dyDescent="0.25">
      <c r="B242" s="139"/>
      <c r="D242" s="3"/>
    </row>
    <row r="243" spans="2:4" x14ac:dyDescent="0.25">
      <c r="B243" s="140"/>
      <c r="D243" s="139"/>
    </row>
    <row r="244" spans="2:4" x14ac:dyDescent="0.25">
      <c r="B244" s="141"/>
      <c r="D244" s="140"/>
    </row>
    <row r="245" spans="2:4" x14ac:dyDescent="0.25">
      <c r="B245" s="141"/>
      <c r="D245" s="141"/>
    </row>
    <row r="246" spans="2:4" x14ac:dyDescent="0.25">
      <c r="B246" s="3"/>
      <c r="D246" s="141"/>
    </row>
    <row r="247" spans="2:4" x14ac:dyDescent="0.25">
      <c r="B247" s="139"/>
      <c r="D247" s="3"/>
    </row>
    <row r="248" spans="2:4" x14ac:dyDescent="0.25">
      <c r="B248" s="140"/>
      <c r="D248" s="139"/>
    </row>
    <row r="249" spans="2:4" x14ac:dyDescent="0.25">
      <c r="B249" s="141"/>
      <c r="D249" s="140"/>
    </row>
    <row r="250" spans="2:4" x14ac:dyDescent="0.25">
      <c r="B250" s="141"/>
      <c r="D250" s="141"/>
    </row>
    <row r="251" spans="2:4" x14ac:dyDescent="0.25">
      <c r="B251" s="3"/>
      <c r="D251" s="141"/>
    </row>
    <row r="252" spans="2:4" x14ac:dyDescent="0.25">
      <c r="B252" s="139"/>
      <c r="D252" s="3"/>
    </row>
    <row r="253" spans="2:4" x14ac:dyDescent="0.25">
      <c r="B253" s="140"/>
      <c r="D253" s="139"/>
    </row>
    <row r="254" spans="2:4" x14ac:dyDescent="0.25">
      <c r="B254" s="141"/>
      <c r="D254" s="140"/>
    </row>
    <row r="255" spans="2:4" x14ac:dyDescent="0.25">
      <c r="B255" s="141"/>
      <c r="D255" s="141"/>
    </row>
    <row r="256" spans="2:4" x14ac:dyDescent="0.25">
      <c r="B256" s="3"/>
      <c r="D256" s="141"/>
    </row>
    <row r="257" spans="2:4" x14ac:dyDescent="0.25">
      <c r="B257" s="139"/>
      <c r="D257" s="3"/>
    </row>
    <row r="258" spans="2:4" x14ac:dyDescent="0.25">
      <c r="B258" s="140"/>
      <c r="D258" s="139"/>
    </row>
    <row r="259" spans="2:4" x14ac:dyDescent="0.25">
      <c r="B259" s="141"/>
      <c r="D259" s="140"/>
    </row>
    <row r="260" spans="2:4" x14ac:dyDescent="0.25">
      <c r="B260" s="141"/>
      <c r="D260" s="141"/>
    </row>
    <row r="261" spans="2:4" x14ac:dyDescent="0.25">
      <c r="B261" s="3"/>
      <c r="D261" s="141"/>
    </row>
    <row r="262" spans="2:4" x14ac:dyDescent="0.25">
      <c r="B262" s="139"/>
      <c r="D262" s="3"/>
    </row>
    <row r="263" spans="2:4" x14ac:dyDescent="0.25">
      <c r="B263" s="140"/>
      <c r="D263" s="139"/>
    </row>
    <row r="264" spans="2:4" x14ac:dyDescent="0.25">
      <c r="B264" s="141"/>
      <c r="D264" s="140"/>
    </row>
    <row r="265" spans="2:4" x14ac:dyDescent="0.25">
      <c r="B265" s="141"/>
      <c r="D265" s="141"/>
    </row>
    <row r="266" spans="2:4" x14ac:dyDescent="0.25">
      <c r="B266" s="3"/>
      <c r="D266" s="141"/>
    </row>
    <row r="267" spans="2:4" x14ac:dyDescent="0.25">
      <c r="B267" s="3"/>
      <c r="D267" s="3"/>
    </row>
    <row r="268" spans="2:4" x14ac:dyDescent="0.25">
      <c r="B268" s="140"/>
      <c r="D268" s="3"/>
    </row>
    <row r="269" spans="2:4" x14ac:dyDescent="0.25">
      <c r="B269" s="141"/>
      <c r="D269" s="140"/>
    </row>
    <row r="270" spans="2:4" x14ac:dyDescent="0.25">
      <c r="B270" s="141"/>
      <c r="D270" s="141"/>
    </row>
    <row r="271" spans="2:4" x14ac:dyDescent="0.25">
      <c r="B271" s="3"/>
      <c r="D271" s="141"/>
    </row>
    <row r="272" spans="2:4" x14ac:dyDescent="0.25">
      <c r="B272" s="139"/>
      <c r="D272" s="3"/>
    </row>
    <row r="273" spans="2:4" x14ac:dyDescent="0.25">
      <c r="B273" s="140"/>
      <c r="D273" s="139"/>
    </row>
    <row r="274" spans="2:4" x14ac:dyDescent="0.25">
      <c r="B274" s="141"/>
      <c r="D274" s="140"/>
    </row>
    <row r="275" spans="2:4" x14ac:dyDescent="0.25">
      <c r="B275" s="141"/>
      <c r="D275" s="141"/>
    </row>
    <row r="276" spans="2:4" x14ac:dyDescent="0.25">
      <c r="B276" s="3"/>
      <c r="D276" s="141"/>
    </row>
    <row r="277" spans="2:4" x14ac:dyDescent="0.25">
      <c r="B277" s="139"/>
      <c r="D277" s="3"/>
    </row>
    <row r="278" spans="2:4" x14ac:dyDescent="0.25">
      <c r="B278" s="140"/>
      <c r="D278" s="139"/>
    </row>
    <row r="279" spans="2:4" x14ac:dyDescent="0.25">
      <c r="B279" s="141"/>
      <c r="D279" s="140"/>
    </row>
    <row r="280" spans="2:4" x14ac:dyDescent="0.25">
      <c r="B280" s="141"/>
      <c r="D280" s="141"/>
    </row>
    <row r="281" spans="2:4" x14ac:dyDescent="0.25">
      <c r="B281" s="3"/>
      <c r="D281" s="141"/>
    </row>
    <row r="282" spans="2:4" x14ac:dyDescent="0.25">
      <c r="B282" s="3"/>
      <c r="D282" s="3"/>
    </row>
    <row r="283" spans="2:4" x14ac:dyDescent="0.25">
      <c r="B283" s="140"/>
      <c r="D283" s="3"/>
    </row>
    <row r="284" spans="2:4" x14ac:dyDescent="0.25">
      <c r="B284" s="141"/>
      <c r="D284" s="140"/>
    </row>
    <row r="285" spans="2:4" x14ac:dyDescent="0.25">
      <c r="B285" s="141"/>
      <c r="D285" s="141"/>
    </row>
    <row r="286" spans="2:4" x14ac:dyDescent="0.25">
      <c r="B286" s="3"/>
      <c r="D286" s="141"/>
    </row>
    <row r="287" spans="2:4" x14ac:dyDescent="0.25">
      <c r="B287" s="139"/>
      <c r="D287" s="3"/>
    </row>
    <row r="288" spans="2:4" x14ac:dyDescent="0.25">
      <c r="B288" s="140"/>
      <c r="D288" s="139"/>
    </row>
    <row r="289" spans="2:4" x14ac:dyDescent="0.25">
      <c r="B289" s="141"/>
      <c r="D289" s="140"/>
    </row>
    <row r="290" spans="2:4" x14ac:dyDescent="0.25">
      <c r="B290" s="141"/>
      <c r="D290" s="141"/>
    </row>
    <row r="291" spans="2:4" x14ac:dyDescent="0.25">
      <c r="B291" s="3"/>
      <c r="D291" s="141"/>
    </row>
    <row r="292" spans="2:4" x14ac:dyDescent="0.25">
      <c r="B292" s="3"/>
      <c r="D292" s="3"/>
    </row>
    <row r="293" spans="2:4" x14ac:dyDescent="0.25">
      <c r="B293" s="140"/>
      <c r="D293" s="3"/>
    </row>
    <row r="294" spans="2:4" x14ac:dyDescent="0.25">
      <c r="B294" s="140"/>
      <c r="D294" s="140"/>
    </row>
    <row r="295" spans="2:4" x14ac:dyDescent="0.25">
      <c r="B295" s="141"/>
      <c r="D295" s="140"/>
    </row>
    <row r="296" spans="2:4" x14ac:dyDescent="0.25">
      <c r="B296" s="3"/>
      <c r="D296" s="141"/>
    </row>
    <row r="297" spans="2:4" x14ac:dyDescent="0.25">
      <c r="B297" s="3"/>
      <c r="D297" s="3"/>
    </row>
    <row r="298" spans="2:4" x14ac:dyDescent="0.25">
      <c r="B298" s="140"/>
      <c r="D298" s="3"/>
    </row>
    <row r="299" spans="2:4" x14ac:dyDescent="0.25">
      <c r="B299" s="140"/>
      <c r="D299" s="140"/>
    </row>
    <row r="300" spans="2:4" x14ac:dyDescent="0.25">
      <c r="B300" s="141"/>
      <c r="D300" s="140"/>
    </row>
    <row r="301" spans="2:4" x14ac:dyDescent="0.25">
      <c r="B301" s="3"/>
      <c r="D301" s="141"/>
    </row>
    <row r="302" spans="2:4" x14ac:dyDescent="0.25">
      <c r="B302" s="139"/>
      <c r="D302" s="3"/>
    </row>
    <row r="303" spans="2:4" x14ac:dyDescent="0.25">
      <c r="B303" s="140"/>
      <c r="D303" s="139"/>
    </row>
    <row r="304" spans="2:4" x14ac:dyDescent="0.25">
      <c r="B304" s="140"/>
      <c r="D304" s="140"/>
    </row>
    <row r="305" spans="2:4" x14ac:dyDescent="0.25">
      <c r="B305" s="141"/>
      <c r="D305" s="140"/>
    </row>
    <row r="306" spans="2:4" x14ac:dyDescent="0.25">
      <c r="D306" s="141"/>
    </row>
  </sheetData>
  <pageMargins left="0.7" right="0.7" top="0.75" bottom="0.75" header="0.3" footer="0.3"/>
  <ignoredErrors>
    <ignoredError sqref="C2:C199"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A8DAB-EEA3-428C-959D-99805058DBDF}">
  <dimension ref="A1:BF7"/>
  <sheetViews>
    <sheetView tabSelected="1" workbookViewId="0">
      <selection activeCell="B11" sqref="B11"/>
    </sheetView>
  </sheetViews>
  <sheetFormatPr baseColWidth="10" defaultRowHeight="15" x14ac:dyDescent="0.25"/>
  <cols>
    <col min="1" max="1" width="64.85546875" bestFit="1" customWidth="1"/>
    <col min="2" max="2" width="63.7109375" bestFit="1" customWidth="1"/>
    <col min="3" max="3" width="20.140625" bestFit="1" customWidth="1"/>
    <col min="4" max="4" width="27.140625" customWidth="1"/>
    <col min="5" max="5" width="18.5703125" bestFit="1" customWidth="1"/>
    <col min="6" max="6" width="28.5703125" bestFit="1" customWidth="1"/>
    <col min="7" max="7" width="25.42578125" bestFit="1" customWidth="1"/>
    <col min="8" max="8" width="15.5703125" customWidth="1"/>
    <col min="10" max="10" width="38.28515625" customWidth="1"/>
    <col min="11" max="11" width="26.7109375" customWidth="1"/>
    <col min="12" max="12" width="25.5703125" customWidth="1"/>
    <col min="13" max="13" width="42.5703125" customWidth="1"/>
    <col min="14" max="14" width="40.7109375" customWidth="1"/>
    <col min="15" max="20" width="73.42578125" customWidth="1"/>
    <col min="21" max="21" width="70.42578125" customWidth="1"/>
    <col min="22" max="23" width="73.42578125" customWidth="1"/>
    <col min="24" max="24" width="69.42578125" customWidth="1"/>
    <col min="25" max="28" width="73.42578125" customWidth="1"/>
    <col min="29" max="29" width="71.7109375" customWidth="1"/>
    <col min="30" max="30" width="71.85546875" customWidth="1"/>
    <col min="31" max="31" width="67" customWidth="1"/>
    <col min="32" max="34" width="73.42578125" customWidth="1"/>
    <col min="35" max="35" width="72.5703125" customWidth="1"/>
    <col min="36" max="39" width="73.42578125" customWidth="1"/>
    <col min="40" max="40" width="65.5703125" customWidth="1"/>
    <col min="41" max="41" width="73.42578125" customWidth="1"/>
    <col min="42" max="42" width="69.28515625" customWidth="1"/>
    <col min="43" max="43" width="73.42578125" customWidth="1"/>
    <col min="44" max="44" width="70" customWidth="1"/>
    <col min="45" max="48" width="73.42578125" customWidth="1"/>
    <col min="49" max="49" width="70.5703125" customWidth="1"/>
    <col min="50" max="50" width="73.42578125" customWidth="1"/>
    <col min="51" max="51" width="70.7109375" customWidth="1"/>
    <col min="52" max="55" width="40.5703125" customWidth="1"/>
    <col min="57" max="58" width="43.7109375" bestFit="1" customWidth="1"/>
  </cols>
  <sheetData>
    <row r="1" spans="1:58" ht="37.5" x14ac:dyDescent="0.25">
      <c r="A1" s="135" t="s">
        <v>1740</v>
      </c>
      <c r="B1" s="135" t="s">
        <v>1739</v>
      </c>
      <c r="C1" s="135" t="s">
        <v>2337</v>
      </c>
      <c r="D1" s="152" t="s">
        <v>1</v>
      </c>
      <c r="E1" s="153" t="s">
        <v>1820</v>
      </c>
      <c r="F1" s="152" t="s">
        <v>2</v>
      </c>
      <c r="G1" s="153" t="s">
        <v>1821</v>
      </c>
      <c r="H1" s="151" t="s">
        <v>2335</v>
      </c>
      <c r="I1" s="151" t="s">
        <v>3</v>
      </c>
      <c r="J1" s="151" t="s">
        <v>2333</v>
      </c>
      <c r="K1" s="151" t="s">
        <v>2491</v>
      </c>
      <c r="L1" s="151" t="s">
        <v>46</v>
      </c>
      <c r="M1" s="151" t="s">
        <v>1778</v>
      </c>
      <c r="N1" s="151" t="s">
        <v>2486</v>
      </c>
      <c r="O1" s="151" t="s">
        <v>2487</v>
      </c>
      <c r="P1" s="151" t="s">
        <v>1789</v>
      </c>
      <c r="Q1" s="151" t="s">
        <v>1818</v>
      </c>
      <c r="R1" s="151" t="s">
        <v>2497</v>
      </c>
      <c r="S1" s="151" t="s">
        <v>2498</v>
      </c>
      <c r="T1" s="151" t="s">
        <v>2499</v>
      </c>
      <c r="U1" s="151" t="s">
        <v>2500</v>
      </c>
      <c r="V1" s="151" t="s">
        <v>2501</v>
      </c>
      <c r="W1" s="151" t="s">
        <v>2502</v>
      </c>
      <c r="X1" s="151" t="s">
        <v>2503</v>
      </c>
      <c r="Y1" s="151" t="s">
        <v>2504</v>
      </c>
      <c r="Z1" s="151" t="s">
        <v>2505</v>
      </c>
      <c r="AA1" s="151" t="s">
        <v>2506</v>
      </c>
      <c r="AB1" s="151" t="s">
        <v>2507</v>
      </c>
      <c r="AC1" s="151" t="s">
        <v>2508</v>
      </c>
      <c r="AD1" s="151" t="s">
        <v>2509</v>
      </c>
      <c r="AE1" s="151" t="s">
        <v>2510</v>
      </c>
      <c r="AF1" s="151" t="s">
        <v>2511</v>
      </c>
      <c r="AG1" s="151" t="s">
        <v>2512</v>
      </c>
      <c r="AH1" s="151" t="s">
        <v>2513</v>
      </c>
      <c r="AI1" s="151" t="s">
        <v>2514</v>
      </c>
      <c r="AJ1" s="151" t="s">
        <v>2515</v>
      </c>
      <c r="AK1" s="151" t="s">
        <v>2516</v>
      </c>
      <c r="AL1" s="151" t="s">
        <v>2517</v>
      </c>
      <c r="AM1" s="151" t="s">
        <v>2518</v>
      </c>
      <c r="AN1" s="151" t="s">
        <v>2519</v>
      </c>
      <c r="AO1" s="151" t="s">
        <v>2520</v>
      </c>
      <c r="AP1" s="151" t="s">
        <v>2521</v>
      </c>
      <c r="AQ1" s="151" t="s">
        <v>2522</v>
      </c>
      <c r="AR1" s="151" t="s">
        <v>2523</v>
      </c>
      <c r="AS1" s="151" t="s">
        <v>2524</v>
      </c>
      <c r="AT1" s="151" t="s">
        <v>2525</v>
      </c>
      <c r="AU1" s="151" t="s">
        <v>2526</v>
      </c>
      <c r="AV1" s="151" t="s">
        <v>2527</v>
      </c>
      <c r="AW1" s="151" t="s">
        <v>2528</v>
      </c>
      <c r="AX1" s="151" t="s">
        <v>2529</v>
      </c>
      <c r="AY1" s="151" t="s">
        <v>2530</v>
      </c>
      <c r="AZ1" s="151" t="s">
        <v>2531</v>
      </c>
      <c r="BA1" s="151" t="s">
        <v>2532</v>
      </c>
      <c r="BB1" s="151" t="s">
        <v>2533</v>
      </c>
      <c r="BC1" s="151" t="s">
        <v>2534</v>
      </c>
      <c r="BD1" s="151" t="s">
        <v>2535</v>
      </c>
      <c r="BE1" s="151" t="s">
        <v>2536</v>
      </c>
      <c r="BF1" s="151" t="s">
        <v>2550</v>
      </c>
    </row>
    <row r="2" spans="1:58" ht="18.75" x14ac:dyDescent="0.25">
      <c r="A2" t="s">
        <v>1729</v>
      </c>
      <c r="B2" t="s">
        <v>1729</v>
      </c>
      <c r="C2" t="s">
        <v>2482</v>
      </c>
      <c r="D2" s="154" t="s">
        <v>32</v>
      </c>
      <c r="E2" s="155" t="s">
        <v>2120</v>
      </c>
      <c r="F2" s="154" t="s">
        <v>33</v>
      </c>
      <c r="G2" s="155" t="s">
        <v>1824</v>
      </c>
      <c r="H2" s="156" t="s">
        <v>2375</v>
      </c>
      <c r="I2" s="156" t="s">
        <v>1259</v>
      </c>
      <c r="J2" s="156" t="s">
        <v>2483</v>
      </c>
      <c r="K2" s="156">
        <v>3</v>
      </c>
      <c r="L2" s="156">
        <v>2</v>
      </c>
      <c r="M2" s="156">
        <v>1</v>
      </c>
      <c r="N2" s="156">
        <v>16</v>
      </c>
      <c r="O2" s="156">
        <v>21</v>
      </c>
      <c r="P2" s="156">
        <v>1</v>
      </c>
      <c r="Q2" s="156">
        <v>1</v>
      </c>
      <c r="R2" s="156">
        <v>0</v>
      </c>
      <c r="S2" s="156">
        <v>0</v>
      </c>
      <c r="T2" s="156">
        <v>0</v>
      </c>
      <c r="U2" s="156">
        <v>0</v>
      </c>
      <c r="V2" s="156">
        <v>0</v>
      </c>
      <c r="W2" s="156">
        <v>0</v>
      </c>
      <c r="X2" s="156">
        <v>0</v>
      </c>
      <c r="Y2" s="156">
        <v>0</v>
      </c>
      <c r="Z2" s="156">
        <v>0</v>
      </c>
      <c r="AA2" s="156">
        <v>0</v>
      </c>
      <c r="AB2" s="156">
        <v>0</v>
      </c>
      <c r="AC2" s="156">
        <v>0</v>
      </c>
      <c r="AD2" s="156">
        <v>0</v>
      </c>
      <c r="AE2" s="156">
        <v>0</v>
      </c>
      <c r="AF2" s="156">
        <v>0</v>
      </c>
      <c r="AG2" s="156">
        <v>1</v>
      </c>
      <c r="AH2" s="156">
        <v>0</v>
      </c>
      <c r="AI2" s="156">
        <v>0</v>
      </c>
      <c r="AJ2" s="156">
        <v>0</v>
      </c>
      <c r="AK2" s="156">
        <v>0</v>
      </c>
      <c r="AL2" s="156">
        <v>0</v>
      </c>
      <c r="AM2" s="156">
        <v>0</v>
      </c>
      <c r="AN2" s="156">
        <v>0</v>
      </c>
      <c r="AO2" s="156">
        <v>0</v>
      </c>
      <c r="AP2" s="156">
        <v>0</v>
      </c>
      <c r="AQ2" s="156">
        <v>0</v>
      </c>
      <c r="AR2" s="156">
        <v>0</v>
      </c>
      <c r="AS2" s="156">
        <v>0</v>
      </c>
      <c r="AT2" s="156">
        <v>0</v>
      </c>
      <c r="AU2" s="156">
        <v>0</v>
      </c>
      <c r="AV2" s="156">
        <v>0</v>
      </c>
      <c r="AW2" s="156">
        <v>0</v>
      </c>
      <c r="AX2" s="156">
        <v>0</v>
      </c>
      <c r="AY2" s="156">
        <v>0</v>
      </c>
      <c r="AZ2" s="156">
        <v>0</v>
      </c>
      <c r="BA2" s="156">
        <v>0</v>
      </c>
      <c r="BB2" s="156">
        <v>1</v>
      </c>
      <c r="BC2" s="156">
        <v>1</v>
      </c>
      <c r="BD2" s="156">
        <v>0</v>
      </c>
      <c r="BE2" s="156">
        <v>0</v>
      </c>
      <c r="BF2" s="156">
        <v>0</v>
      </c>
    </row>
    <row r="3" spans="1:58" ht="18.75" x14ac:dyDescent="0.25">
      <c r="A3" t="s">
        <v>1735</v>
      </c>
      <c r="B3" t="s">
        <v>1754</v>
      </c>
      <c r="C3" t="s">
        <v>2482</v>
      </c>
      <c r="D3" s="157" t="s">
        <v>32</v>
      </c>
      <c r="E3" s="158" t="s">
        <v>2120</v>
      </c>
      <c r="F3" s="157" t="s">
        <v>33</v>
      </c>
      <c r="G3" s="158" t="s">
        <v>1824</v>
      </c>
      <c r="H3" s="156" t="s">
        <v>2375</v>
      </c>
      <c r="I3" s="156" t="s">
        <v>1259</v>
      </c>
      <c r="J3" s="156" t="s">
        <v>2483</v>
      </c>
      <c r="K3" s="156">
        <v>3</v>
      </c>
      <c r="L3" s="156">
        <v>2</v>
      </c>
      <c r="M3" s="156">
        <v>1</v>
      </c>
      <c r="N3" s="156">
        <v>15</v>
      </c>
      <c r="O3" s="156">
        <v>20</v>
      </c>
      <c r="P3" s="156">
        <v>1</v>
      </c>
      <c r="Q3" s="156">
        <v>2</v>
      </c>
      <c r="R3" s="156">
        <v>0</v>
      </c>
      <c r="S3" s="156">
        <v>0</v>
      </c>
      <c r="T3" s="156">
        <v>0</v>
      </c>
      <c r="U3" s="156">
        <v>0</v>
      </c>
      <c r="V3" s="156">
        <v>0</v>
      </c>
      <c r="W3" s="156">
        <v>0</v>
      </c>
      <c r="X3" s="156">
        <v>0</v>
      </c>
      <c r="Y3" s="156">
        <v>0</v>
      </c>
      <c r="Z3" s="156">
        <v>0</v>
      </c>
      <c r="AA3" s="156">
        <v>0</v>
      </c>
      <c r="AB3" s="156">
        <v>0</v>
      </c>
      <c r="AC3" s="156">
        <v>0</v>
      </c>
      <c r="AD3" s="156">
        <v>0</v>
      </c>
      <c r="AE3" s="156">
        <v>0</v>
      </c>
      <c r="AF3" s="156">
        <v>1</v>
      </c>
      <c r="AG3" s="156">
        <v>0</v>
      </c>
      <c r="AH3" s="156">
        <v>0</v>
      </c>
      <c r="AI3" s="156">
        <v>0</v>
      </c>
      <c r="AJ3" s="156">
        <v>0</v>
      </c>
      <c r="AK3" s="156">
        <v>0</v>
      </c>
      <c r="AL3" s="156">
        <v>0</v>
      </c>
      <c r="AM3" s="156">
        <v>0</v>
      </c>
      <c r="AN3" s="156">
        <v>0</v>
      </c>
      <c r="AO3" s="156">
        <v>0</v>
      </c>
      <c r="AP3" s="156">
        <v>0</v>
      </c>
      <c r="AQ3" s="156">
        <v>0</v>
      </c>
      <c r="AR3" s="156">
        <v>0</v>
      </c>
      <c r="AS3" s="156">
        <v>0</v>
      </c>
      <c r="AT3" s="156">
        <v>0</v>
      </c>
      <c r="AU3" s="156">
        <v>0</v>
      </c>
      <c r="AV3" s="156">
        <v>0</v>
      </c>
      <c r="AW3" s="156">
        <v>0</v>
      </c>
      <c r="AX3" s="156">
        <v>0</v>
      </c>
      <c r="AY3" s="156">
        <v>0</v>
      </c>
      <c r="AZ3" s="156">
        <v>0</v>
      </c>
      <c r="BA3" s="156">
        <v>1</v>
      </c>
      <c r="BB3" s="156">
        <v>0</v>
      </c>
      <c r="BC3" s="156">
        <v>1</v>
      </c>
      <c r="BD3" s="156">
        <v>0</v>
      </c>
      <c r="BE3" s="156">
        <v>0</v>
      </c>
      <c r="BF3" s="156">
        <v>0</v>
      </c>
    </row>
    <row r="4" spans="1:58" ht="18.75" x14ac:dyDescent="0.25">
      <c r="A4" t="s">
        <v>1728</v>
      </c>
      <c r="B4" t="s">
        <v>1728</v>
      </c>
      <c r="C4" t="s">
        <v>2482</v>
      </c>
      <c r="D4" s="154" t="s">
        <v>32</v>
      </c>
      <c r="E4" s="155" t="s">
        <v>2120</v>
      </c>
      <c r="F4" s="154" t="s">
        <v>33</v>
      </c>
      <c r="G4" s="155" t="s">
        <v>1824</v>
      </c>
      <c r="H4" s="156" t="s">
        <v>2375</v>
      </c>
      <c r="I4" s="156" t="s">
        <v>1259</v>
      </c>
      <c r="J4" s="156" t="s">
        <v>2483</v>
      </c>
      <c r="K4" s="156">
        <v>3</v>
      </c>
      <c r="L4" s="156">
        <v>2</v>
      </c>
      <c r="M4" s="156">
        <v>1</v>
      </c>
      <c r="N4" s="156">
        <v>4</v>
      </c>
      <c r="O4" s="156">
        <v>6</v>
      </c>
      <c r="P4" s="156">
        <v>1</v>
      </c>
      <c r="Q4" s="156">
        <v>2</v>
      </c>
      <c r="R4" s="156">
        <v>0</v>
      </c>
      <c r="S4" s="156">
        <v>0</v>
      </c>
      <c r="T4" s="156">
        <v>0</v>
      </c>
      <c r="U4" s="156">
        <v>1</v>
      </c>
      <c r="V4" s="156">
        <v>0</v>
      </c>
      <c r="W4" s="156">
        <v>0</v>
      </c>
      <c r="X4" s="156">
        <v>0</v>
      </c>
      <c r="Y4" s="156">
        <v>0</v>
      </c>
      <c r="Z4" s="156">
        <v>0</v>
      </c>
      <c r="AA4" s="156">
        <v>0</v>
      </c>
      <c r="AB4" s="156">
        <v>0</v>
      </c>
      <c r="AC4" s="156">
        <v>0</v>
      </c>
      <c r="AD4" s="156">
        <v>0</v>
      </c>
      <c r="AE4" s="156">
        <v>0</v>
      </c>
      <c r="AF4" s="156">
        <v>0</v>
      </c>
      <c r="AG4" s="156">
        <v>0</v>
      </c>
      <c r="AH4" s="156">
        <v>0</v>
      </c>
      <c r="AI4" s="156">
        <v>0</v>
      </c>
      <c r="AJ4" s="156">
        <v>0</v>
      </c>
      <c r="AK4" s="156">
        <v>0</v>
      </c>
      <c r="AL4" s="156">
        <v>0</v>
      </c>
      <c r="AM4" s="156">
        <v>1</v>
      </c>
      <c r="AN4" s="156">
        <v>0</v>
      </c>
      <c r="AO4" s="156">
        <v>0</v>
      </c>
      <c r="AP4" s="156">
        <v>0</v>
      </c>
      <c r="AQ4" s="156">
        <v>0</v>
      </c>
      <c r="AR4" s="156">
        <v>0</v>
      </c>
      <c r="AS4" s="156">
        <v>0</v>
      </c>
      <c r="AT4" s="156">
        <v>0</v>
      </c>
      <c r="AU4" s="156">
        <v>0</v>
      </c>
      <c r="AV4" s="156">
        <v>0</v>
      </c>
      <c r="AW4" s="156">
        <v>0</v>
      </c>
      <c r="AX4" s="156">
        <v>0</v>
      </c>
      <c r="AY4" s="156">
        <v>0</v>
      </c>
      <c r="AZ4" s="156">
        <v>0</v>
      </c>
      <c r="BA4" s="156">
        <v>0</v>
      </c>
      <c r="BB4" s="156">
        <v>0</v>
      </c>
      <c r="BC4" s="156">
        <v>1</v>
      </c>
      <c r="BD4" s="156">
        <v>0</v>
      </c>
      <c r="BE4" s="156">
        <v>0</v>
      </c>
      <c r="BF4" s="156">
        <v>0</v>
      </c>
    </row>
    <row r="5" spans="1:58" ht="18.75" x14ac:dyDescent="0.25">
      <c r="A5" t="s">
        <v>1731</v>
      </c>
      <c r="B5" t="s">
        <v>1749</v>
      </c>
      <c r="C5" t="s">
        <v>2484</v>
      </c>
      <c r="D5" s="157" t="s">
        <v>32</v>
      </c>
      <c r="E5" s="158" t="s">
        <v>2120</v>
      </c>
      <c r="F5" s="157" t="s">
        <v>34</v>
      </c>
      <c r="G5" s="158" t="s">
        <v>1887</v>
      </c>
      <c r="H5" s="156" t="s">
        <v>2376</v>
      </c>
      <c r="I5" s="156" t="s">
        <v>1308</v>
      </c>
      <c r="J5" s="156" t="s">
        <v>2485</v>
      </c>
      <c r="K5" s="156">
        <v>4</v>
      </c>
      <c r="L5" s="156">
        <v>2</v>
      </c>
      <c r="M5" s="156">
        <v>3</v>
      </c>
      <c r="N5" s="156">
        <v>10</v>
      </c>
      <c r="O5" s="156">
        <v>8</v>
      </c>
      <c r="P5" s="156">
        <v>3</v>
      </c>
      <c r="Q5" s="156">
        <v>2</v>
      </c>
      <c r="R5" s="156">
        <v>0</v>
      </c>
      <c r="S5" s="156">
        <v>0</v>
      </c>
      <c r="T5" s="156">
        <v>0</v>
      </c>
      <c r="U5" s="156">
        <v>0</v>
      </c>
      <c r="V5" s="156">
        <v>0</v>
      </c>
      <c r="W5" s="156">
        <v>0</v>
      </c>
      <c r="X5" s="156">
        <v>0</v>
      </c>
      <c r="Y5" s="156">
        <v>0</v>
      </c>
      <c r="Z5" s="156">
        <v>0</v>
      </c>
      <c r="AA5" s="156">
        <v>1</v>
      </c>
      <c r="AB5" s="156">
        <v>0</v>
      </c>
      <c r="AC5" s="156">
        <v>0</v>
      </c>
      <c r="AD5" s="156">
        <v>0</v>
      </c>
      <c r="AE5" s="156">
        <v>0</v>
      </c>
      <c r="AF5" s="156">
        <v>0</v>
      </c>
      <c r="AG5" s="156">
        <v>0</v>
      </c>
      <c r="AH5" s="156">
        <v>0</v>
      </c>
      <c r="AI5" s="156">
        <v>0</v>
      </c>
      <c r="AJ5" s="156">
        <v>0</v>
      </c>
      <c r="AK5" s="156">
        <v>0</v>
      </c>
      <c r="AL5" s="156">
        <v>0</v>
      </c>
      <c r="AM5" s="156">
        <v>0</v>
      </c>
      <c r="AN5" s="156">
        <v>0</v>
      </c>
      <c r="AO5" s="156">
        <v>1</v>
      </c>
      <c r="AP5" s="156">
        <v>0</v>
      </c>
      <c r="AQ5" s="156">
        <v>0</v>
      </c>
      <c r="AR5" s="156">
        <v>0</v>
      </c>
      <c r="AS5" s="156">
        <v>0</v>
      </c>
      <c r="AT5" s="156">
        <v>0</v>
      </c>
      <c r="AU5" s="156">
        <v>0</v>
      </c>
      <c r="AV5" s="156">
        <v>0</v>
      </c>
      <c r="AW5" s="156">
        <v>0</v>
      </c>
      <c r="AX5" s="156">
        <v>0</v>
      </c>
      <c r="AY5" s="156">
        <v>0</v>
      </c>
      <c r="AZ5" s="156">
        <v>0</v>
      </c>
      <c r="BA5" s="156">
        <v>0</v>
      </c>
      <c r="BB5" s="156">
        <v>0</v>
      </c>
      <c r="BC5" s="156">
        <v>0</v>
      </c>
      <c r="BD5" s="156">
        <v>0</v>
      </c>
      <c r="BE5" s="156">
        <v>1</v>
      </c>
      <c r="BF5" s="156">
        <v>0</v>
      </c>
    </row>
    <row r="6" spans="1:58" ht="18.75" x14ac:dyDescent="0.25">
      <c r="A6" t="s">
        <v>1744</v>
      </c>
      <c r="B6" t="s">
        <v>1745</v>
      </c>
      <c r="C6" t="s">
        <v>2484</v>
      </c>
      <c r="D6" s="154" t="s">
        <v>32</v>
      </c>
      <c r="E6" s="155" t="s">
        <v>2120</v>
      </c>
      <c r="F6" s="154" t="s">
        <v>34</v>
      </c>
      <c r="G6" s="155" t="s">
        <v>1887</v>
      </c>
      <c r="H6" s="156" t="s">
        <v>2376</v>
      </c>
      <c r="I6" s="156" t="s">
        <v>1308</v>
      </c>
      <c r="J6" s="156" t="s">
        <v>2485</v>
      </c>
      <c r="K6" s="156">
        <v>4</v>
      </c>
      <c r="L6" s="156">
        <v>2</v>
      </c>
      <c r="M6" s="156">
        <v>1</v>
      </c>
      <c r="N6" s="156">
        <v>6</v>
      </c>
      <c r="O6" s="156">
        <v>2</v>
      </c>
      <c r="P6" s="156">
        <v>1</v>
      </c>
      <c r="Q6" s="156">
        <v>2</v>
      </c>
      <c r="R6" s="156">
        <v>0</v>
      </c>
      <c r="S6" s="156">
        <v>0</v>
      </c>
      <c r="T6" s="156">
        <v>0</v>
      </c>
      <c r="U6" s="156">
        <v>0</v>
      </c>
      <c r="V6" s="156">
        <v>0</v>
      </c>
      <c r="W6" s="156">
        <v>1</v>
      </c>
      <c r="X6" s="156">
        <v>0</v>
      </c>
      <c r="Y6" s="156">
        <v>0</v>
      </c>
      <c r="Z6" s="156">
        <v>0</v>
      </c>
      <c r="AA6" s="156">
        <v>0</v>
      </c>
      <c r="AB6" s="156">
        <v>0</v>
      </c>
      <c r="AC6" s="156">
        <v>0</v>
      </c>
      <c r="AD6" s="156">
        <v>0</v>
      </c>
      <c r="AE6" s="156">
        <v>0</v>
      </c>
      <c r="AF6" s="156">
        <v>0</v>
      </c>
      <c r="AG6" s="156">
        <v>0</v>
      </c>
      <c r="AH6" s="156">
        <v>0</v>
      </c>
      <c r="AI6" s="156">
        <v>1</v>
      </c>
      <c r="AJ6" s="156">
        <v>0</v>
      </c>
      <c r="AK6" s="156">
        <v>0</v>
      </c>
      <c r="AL6" s="156">
        <v>0</v>
      </c>
      <c r="AM6" s="156">
        <v>0</v>
      </c>
      <c r="AN6" s="156">
        <v>0</v>
      </c>
      <c r="AO6" s="156">
        <v>0</v>
      </c>
      <c r="AP6" s="156">
        <v>0</v>
      </c>
      <c r="AQ6" s="156">
        <v>0</v>
      </c>
      <c r="AR6" s="156">
        <v>0</v>
      </c>
      <c r="AS6" s="156">
        <v>0</v>
      </c>
      <c r="AT6" s="156">
        <v>0</v>
      </c>
      <c r="AU6" s="156">
        <v>0</v>
      </c>
      <c r="AV6" s="156">
        <v>0</v>
      </c>
      <c r="AW6" s="156">
        <v>0</v>
      </c>
      <c r="AX6" s="156">
        <v>0</v>
      </c>
      <c r="AY6" s="156">
        <v>0</v>
      </c>
      <c r="AZ6" s="156">
        <v>0</v>
      </c>
      <c r="BA6" s="156">
        <v>0</v>
      </c>
      <c r="BB6" s="156">
        <v>0</v>
      </c>
      <c r="BC6" s="156">
        <v>1</v>
      </c>
      <c r="BD6" s="156">
        <v>0</v>
      </c>
      <c r="BE6" s="156">
        <v>0</v>
      </c>
      <c r="BF6" s="156">
        <v>0</v>
      </c>
    </row>
    <row r="7" spans="1:58" ht="18.75" x14ac:dyDescent="0.25">
      <c r="A7" t="s">
        <v>1728</v>
      </c>
      <c r="B7" t="s">
        <v>1728</v>
      </c>
      <c r="C7" t="s">
        <v>2484</v>
      </c>
      <c r="D7" s="159" t="s">
        <v>32</v>
      </c>
      <c r="E7" s="160" t="s">
        <v>2120</v>
      </c>
      <c r="F7" s="157" t="s">
        <v>34</v>
      </c>
      <c r="G7" s="158" t="s">
        <v>1887</v>
      </c>
      <c r="H7" s="161" t="s">
        <v>2376</v>
      </c>
      <c r="I7" s="161" t="s">
        <v>1308</v>
      </c>
      <c r="J7" s="161" t="s">
        <v>2485</v>
      </c>
      <c r="K7" s="161">
        <v>4</v>
      </c>
      <c r="L7" s="161">
        <v>2</v>
      </c>
      <c r="M7" s="161">
        <v>1</v>
      </c>
      <c r="N7" s="161">
        <v>4</v>
      </c>
      <c r="O7" s="161">
        <v>6</v>
      </c>
      <c r="P7" s="161">
        <v>1</v>
      </c>
      <c r="Q7" s="161">
        <v>2</v>
      </c>
      <c r="R7" s="161">
        <v>0</v>
      </c>
      <c r="S7" s="161">
        <v>0</v>
      </c>
      <c r="T7" s="161">
        <v>0</v>
      </c>
      <c r="U7" s="161">
        <v>1</v>
      </c>
      <c r="V7" s="161">
        <v>0</v>
      </c>
      <c r="W7" s="161">
        <v>0</v>
      </c>
      <c r="X7" s="161">
        <v>0</v>
      </c>
      <c r="Y7" s="161">
        <v>0</v>
      </c>
      <c r="Z7" s="161">
        <v>0</v>
      </c>
      <c r="AA7" s="161">
        <v>0</v>
      </c>
      <c r="AB7" s="161">
        <v>0</v>
      </c>
      <c r="AC7" s="161">
        <v>0</v>
      </c>
      <c r="AD7" s="161">
        <v>0</v>
      </c>
      <c r="AE7" s="161">
        <v>0</v>
      </c>
      <c r="AF7" s="161">
        <v>0</v>
      </c>
      <c r="AG7" s="161">
        <v>0</v>
      </c>
      <c r="AH7" s="161">
        <v>0</v>
      </c>
      <c r="AI7" s="161">
        <v>0</v>
      </c>
      <c r="AJ7" s="161">
        <v>0</v>
      </c>
      <c r="AK7" s="161">
        <v>0</v>
      </c>
      <c r="AL7" s="161">
        <v>0</v>
      </c>
      <c r="AM7" s="161">
        <v>1</v>
      </c>
      <c r="AN7" s="161">
        <v>0</v>
      </c>
      <c r="AO7" s="161">
        <v>0</v>
      </c>
      <c r="AP7" s="161">
        <v>0</v>
      </c>
      <c r="AQ7" s="161">
        <v>0</v>
      </c>
      <c r="AR7" s="161">
        <v>0</v>
      </c>
      <c r="AS7" s="161">
        <v>0</v>
      </c>
      <c r="AT7" s="161">
        <v>0</v>
      </c>
      <c r="AU7" s="161">
        <v>0</v>
      </c>
      <c r="AV7" s="161">
        <v>0</v>
      </c>
      <c r="AW7" s="161">
        <v>0</v>
      </c>
      <c r="AX7" s="161">
        <v>0</v>
      </c>
      <c r="AY7" s="161">
        <v>0</v>
      </c>
      <c r="AZ7" s="161">
        <v>0</v>
      </c>
      <c r="BA7" s="161">
        <v>0</v>
      </c>
      <c r="BB7" s="161">
        <v>0</v>
      </c>
      <c r="BC7" s="161">
        <v>1</v>
      </c>
      <c r="BD7" s="161">
        <v>0</v>
      </c>
      <c r="BE7" s="161">
        <v>0</v>
      </c>
      <c r="BF7" s="161">
        <v>0</v>
      </c>
    </row>
  </sheetData>
  <pageMargins left="0.7" right="0.7" top="0.75" bottom="0.75" header="0.3" footer="0.3"/>
  <ignoredErrors>
    <ignoredError sqref="E2:E7 G2:G7" numberStoredAsText="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A835D-4A33-44ED-BAA5-7F1AF968773B}">
  <dimension ref="A1:J5"/>
  <sheetViews>
    <sheetView showGridLines="0" zoomScale="55" zoomScaleNormal="55" workbookViewId="0">
      <selection activeCell="A2" sqref="A2"/>
    </sheetView>
  </sheetViews>
  <sheetFormatPr baseColWidth="10" defaultRowHeight="15" x14ac:dyDescent="0.25"/>
  <cols>
    <col min="1" max="1" width="33.140625" style="142" bestFit="1" customWidth="1"/>
    <col min="2" max="2" width="74" style="142" bestFit="1" customWidth="1"/>
    <col min="3" max="3" width="30.85546875" style="142" bestFit="1" customWidth="1"/>
    <col min="4" max="4" width="75.42578125" style="142" bestFit="1" customWidth="1"/>
    <col min="5" max="5" width="21.5703125" style="142" bestFit="1" customWidth="1"/>
    <col min="6" max="6" width="40.140625" style="142" bestFit="1" customWidth="1"/>
    <col min="7" max="7" width="81.140625" style="142" bestFit="1" customWidth="1"/>
    <col min="8" max="8" width="14.140625" style="142" customWidth="1"/>
    <col min="9" max="9" width="14" style="142" bestFit="1" customWidth="1"/>
    <col min="10" max="10" width="93.42578125" style="142" bestFit="1" customWidth="1"/>
  </cols>
  <sheetData>
    <row r="1" spans="1:10" s="150" customFormat="1" ht="15.75" x14ac:dyDescent="0.25">
      <c r="A1" s="148" t="s">
        <v>1819</v>
      </c>
      <c r="B1" s="148" t="s">
        <v>2555</v>
      </c>
      <c r="C1" s="149" t="s">
        <v>1783</v>
      </c>
      <c r="D1" s="148" t="s">
        <v>2556</v>
      </c>
      <c r="E1" s="149" t="s">
        <v>2552</v>
      </c>
      <c r="F1" s="149" t="s">
        <v>1790</v>
      </c>
      <c r="G1" s="148" t="s">
        <v>2557</v>
      </c>
      <c r="H1" s="149" t="s">
        <v>2551</v>
      </c>
      <c r="I1" s="149" t="s">
        <v>2488</v>
      </c>
      <c r="J1" s="148" t="s">
        <v>2558</v>
      </c>
    </row>
    <row r="2" spans="1:10" ht="189" customHeight="1" x14ac:dyDescent="0.25">
      <c r="A2" s="145">
        <v>1</v>
      </c>
      <c r="B2" s="145" t="s">
        <v>1800</v>
      </c>
      <c r="C2" s="145" t="s">
        <v>1792</v>
      </c>
      <c r="D2" s="146" t="s">
        <v>1793</v>
      </c>
      <c r="E2" s="146">
        <v>1</v>
      </c>
      <c r="F2" s="145" t="s">
        <v>1795</v>
      </c>
      <c r="G2" s="146" t="s">
        <v>1797</v>
      </c>
      <c r="H2" s="145">
        <v>1</v>
      </c>
      <c r="I2" s="144" t="s">
        <v>1330</v>
      </c>
      <c r="J2" s="145">
        <v>0</v>
      </c>
    </row>
    <row r="3" spans="1:10" ht="47.25" x14ac:dyDescent="0.25">
      <c r="A3" s="145">
        <v>2</v>
      </c>
      <c r="B3" s="146" t="s">
        <v>1799</v>
      </c>
      <c r="C3" s="147" t="s">
        <v>1817</v>
      </c>
      <c r="D3" s="147" t="s">
        <v>1782</v>
      </c>
      <c r="E3" s="147">
        <v>2</v>
      </c>
      <c r="F3" s="145" t="s">
        <v>1734</v>
      </c>
      <c r="G3" s="146" t="s">
        <v>1784</v>
      </c>
      <c r="H3" s="145">
        <v>2</v>
      </c>
      <c r="I3" s="145" t="s">
        <v>2489</v>
      </c>
      <c r="J3" s="145">
        <v>1</v>
      </c>
    </row>
    <row r="4" spans="1:10" ht="63" x14ac:dyDescent="0.25">
      <c r="A4" s="145">
        <v>3</v>
      </c>
      <c r="B4" s="146" t="s">
        <v>1786</v>
      </c>
      <c r="C4" s="147" t="s">
        <v>1780</v>
      </c>
      <c r="D4" s="147" t="s">
        <v>1781</v>
      </c>
      <c r="E4" s="146">
        <v>3</v>
      </c>
      <c r="F4" s="145" t="s">
        <v>1733</v>
      </c>
      <c r="G4" s="146" t="s">
        <v>1743</v>
      </c>
      <c r="H4" s="145">
        <v>3</v>
      </c>
      <c r="I4" s="145" t="s">
        <v>2490</v>
      </c>
      <c r="J4" s="145">
        <v>2</v>
      </c>
    </row>
    <row r="5" spans="1:10" ht="78.75" x14ac:dyDescent="0.25">
      <c r="A5" s="145">
        <v>4</v>
      </c>
      <c r="B5" s="145" t="s">
        <v>1787</v>
      </c>
      <c r="C5" s="147" t="s">
        <v>1779</v>
      </c>
      <c r="D5" s="147" t="s">
        <v>1794</v>
      </c>
      <c r="E5" s="147">
        <v>4</v>
      </c>
      <c r="F5" s="145" t="s">
        <v>1785</v>
      </c>
      <c r="G5" s="146" t="s">
        <v>1796</v>
      </c>
      <c r="H5" s="145">
        <v>4</v>
      </c>
      <c r="I5" s="145"/>
      <c r="J5" s="145"/>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4E9568C-E421-4183-953C-2E71A551C069}">
  <ds:schemaRefs/>
</ds:datastoreItem>
</file>

<file path=customXml/itemProps2.xml><?xml version="1.0" encoding="utf-8"?>
<ds:datastoreItem xmlns:ds="http://schemas.openxmlformats.org/officeDocument/2006/customXml" ds:itemID="{D14E197C-F26D-474D-B2A0-9EE6DA66B008}">
  <ds:schemaRefs/>
</ds:datastoreItem>
</file>

<file path=customXml/itemProps3.xml><?xml version="1.0" encoding="utf-8"?>
<ds:datastoreItem xmlns:ds="http://schemas.openxmlformats.org/officeDocument/2006/customXml" ds:itemID="{5EF93690-9021-4BFB-A545-145D036428A4}">
  <ds:schemaRefs/>
</ds:datastoreItem>
</file>

<file path=customXml/itemProps4.xml><?xml version="1.0" encoding="utf-8"?>
<ds:datastoreItem xmlns:ds="http://schemas.openxmlformats.org/officeDocument/2006/customXml" ds:itemID="{A0DACA7A-972F-4362-AA64-B9173F4E9C9F}">
  <ds:schemaRefs/>
</ds:datastoreItem>
</file>

<file path=customXml/itemProps5.xml><?xml version="1.0" encoding="utf-8"?>
<ds:datastoreItem xmlns:ds="http://schemas.openxmlformats.org/officeDocument/2006/customXml" ds:itemID="{20FB47BC-D98A-44A5-A0F5-8803ACCB530A}">
  <ds:schemaRefs>
    <ds:schemaRef ds:uri="http://schemas.microsoft.com/DataMashup"/>
  </ds:schemaRefs>
</ds:datastoreItem>
</file>

<file path=customXml/itemProps6.xml><?xml version="1.0" encoding="utf-8"?>
<ds:datastoreItem xmlns:ds="http://schemas.openxmlformats.org/officeDocument/2006/customXml" ds:itemID="{E5FE70C6-1507-4F9B-924C-15A41B38CD7E}">
  <ds:schemaRefs/>
</ds:datastoreItem>
</file>

<file path=customXml/itemProps7.xml><?xml version="1.0" encoding="utf-8"?>
<ds:datastoreItem xmlns:ds="http://schemas.openxmlformats.org/officeDocument/2006/customXml" ds:itemID="{60FA947F-51D2-431B-A037-A947B76FB99F}">
  <ds:schemaRefs/>
</ds:datastoreItem>
</file>

<file path=customXml/itemProps8.xml><?xml version="1.0" encoding="utf-8"?>
<ds:datastoreItem xmlns:ds="http://schemas.openxmlformats.org/officeDocument/2006/customXml" ds:itemID="{629C8F93-CC5B-4691-8C00-9A5C1768A862}">
  <ds:schemaRefs/>
</ds:datastoreItem>
</file>

<file path=customXml/itemProps9.xml><?xml version="1.0" encoding="utf-8"?>
<ds:datastoreItem xmlns:ds="http://schemas.openxmlformats.org/officeDocument/2006/customXml" ds:itemID="{FE0A867B-7203-4C71-BFFF-3D11D914F9E2}">
  <ds:schemaRefs/>
</ds:datastoreItem>
</file>

<file path=customXml/itemProps10.xml><?xml version="1.0" encoding="utf-8"?>
<ds:datastoreItem xmlns:ds="http://schemas.openxmlformats.org/officeDocument/2006/customXml" ds:itemID="{FC0B2EBC-9E21-444C-943A-FB14C3392AB2}">
  <ds:schemaRefs/>
</ds:datastoreItem>
</file>

<file path=customXml/itemProps11.xml><?xml version="1.0" encoding="utf-8"?>
<ds:datastoreItem xmlns:ds="http://schemas.openxmlformats.org/officeDocument/2006/customXml" ds:itemID="{C26F11E2-5FAC-4E2B-A8E3-B7C8ABFF2EE9}">
  <ds:schemaRefs/>
</ds:datastoreItem>
</file>

<file path=customXml/itemProps12.xml><?xml version="1.0" encoding="utf-8"?>
<ds:datastoreItem xmlns:ds="http://schemas.openxmlformats.org/officeDocument/2006/customXml" ds:itemID="{8376F52B-F623-4AD2-9D76-0DABD23E0B52}">
  <ds:schemaRefs/>
</ds:datastoreItem>
</file>

<file path=customXml/itemProps13.xml><?xml version="1.0" encoding="utf-8"?>
<ds:datastoreItem xmlns:ds="http://schemas.openxmlformats.org/officeDocument/2006/customXml" ds:itemID="{285DFD60-730F-478E-8672-F746190DB814}">
  <ds:schemaRefs/>
</ds:datastoreItem>
</file>

<file path=customXml/itemProps14.xml><?xml version="1.0" encoding="utf-8"?>
<ds:datastoreItem xmlns:ds="http://schemas.openxmlformats.org/officeDocument/2006/customXml" ds:itemID="{B439C0CD-AA85-4146-9345-FCCBCB910259}">
  <ds:schemaRefs/>
</ds:datastoreItem>
</file>

<file path=customXml/itemProps15.xml><?xml version="1.0" encoding="utf-8"?>
<ds:datastoreItem xmlns:ds="http://schemas.openxmlformats.org/officeDocument/2006/customXml" ds:itemID="{11608D2C-7CD7-490D-814F-FE3F05ED2D09}">
  <ds:schemaRefs/>
</ds:datastoreItem>
</file>

<file path=customXml/itemProps16.xml><?xml version="1.0" encoding="utf-8"?>
<ds:datastoreItem xmlns:ds="http://schemas.openxmlformats.org/officeDocument/2006/customXml" ds:itemID="{C1F17218-3229-4A9B-B9AB-00DC9124103F}">
  <ds:schemaRefs/>
</ds:datastoreItem>
</file>

<file path=customXml/itemProps17.xml><?xml version="1.0" encoding="utf-8"?>
<ds:datastoreItem xmlns:ds="http://schemas.openxmlformats.org/officeDocument/2006/customXml" ds:itemID="{CF57DAD6-BE53-43F9-A9CD-6693DE494BEE}">
  <ds:schemaRefs/>
</ds:datastoreItem>
</file>

<file path=customXml/itemProps18.xml><?xml version="1.0" encoding="utf-8"?>
<ds:datastoreItem xmlns:ds="http://schemas.openxmlformats.org/officeDocument/2006/customXml" ds:itemID="{68CF93AF-377A-4E2E-8F24-F89F3A30C08D}">
  <ds:schemaRefs/>
</ds:datastoreItem>
</file>

<file path=docProps/app.xml><?xml version="1.0" encoding="utf-8"?>
<Properties xmlns="http://schemas.openxmlformats.org/officeDocument/2006/extended-properties" xmlns:vt="http://schemas.openxmlformats.org/officeDocument/2006/docPropsVTypes">
  <Template/>
  <TotalTime>49</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MATRIZ_ACA</vt:lpstr>
      <vt:lpstr>Resumen</vt:lpstr>
      <vt:lpstr>timotes</vt:lpstr>
      <vt:lpstr>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dc:creator>
  <dc:description/>
  <cp:lastModifiedBy>william</cp:lastModifiedBy>
  <cp:revision>11</cp:revision>
  <dcterms:created xsi:type="dcterms:W3CDTF">2025-05-05T19:19:24Z</dcterms:created>
  <dcterms:modified xsi:type="dcterms:W3CDTF">2025-10-12T21:30:05Z</dcterms:modified>
  <dc:language>es-VE</dc:language>
</cp:coreProperties>
</file>